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<sst xmlns="http://schemas.openxmlformats.org/spreadsheetml/2006/main" count="3286" uniqueCount="768">
  <si>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</si>
  <si>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</si>
  <si>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</si>
  <si>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</si>
  <si>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</si>
  <si>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</si>
  <si>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</si>
  <si>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</si>
  <si>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</si>
  <si>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</si>
  <si>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</si>
  <si>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</si>
  <si>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</si>
  <si>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</si>
  <si>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</si>
  <si>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</si>
  <si>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</si>
  <si>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</si>
  <si>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</si>
  <si>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</si>
  <si>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</si>
  <si>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</si>
  <si>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</si>
  <si>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</si>
  <si>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</si>
  <si>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</si>
  <si>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</si>
  <si>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</si>
  <si>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</si>
  <si>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</si>
  <si>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</si>
  <si>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</si>
  <si>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</si>
  <si>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</si>
  <si>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</si>
  <si>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</si>
  <si>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</si>
  <si>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</si>
  <si>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</si>
  <si>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</si>
  <si>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</si>
  <si>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</si>
  <si>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</si>
  <si>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</si>
  <si>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</si>
  <si>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</si>
  <si>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</si>
  <si>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</si>
  <si>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</si>
  <si>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</si>
  <si>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</si>
  <si>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</si>
  <si>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</si>
  <si>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</si>
  <si>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</si>
  <si>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</si>
  <si>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</si>
  <si>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</si>
  <si>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</si>
  <si>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</si>
  <si>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</si>
  <si>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</si>
  <si>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</si>
  <si>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</si>
  <si>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</si>
  <si>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</si>
  <si>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</si>
  <si>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</si>
  <si>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</si>
  <si>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</si>
  <si>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</si>
  <si>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</si>
  <si>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</si>
  <si>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</si>
  <si>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</si>
  <si>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</si>
  <si>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</si>
  <si>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</si>
  <si>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</si>
  <si>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</si>
  <si>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</si>
  <si>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</si>
  <si>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</si>
  <si>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</si>
  <si>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</si>
  <si>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</si>
  <si>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</si>
  <si>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</si>
  <si>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</si>
  <si>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</si>
  <si>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</si>
  <si>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</si>
  <si>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</si>
  <si>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</si>
  <si>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</si>
  <si>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</si>
  <si>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</si>
  <si>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</si>
  <si>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</si>
  <si>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</si>
  <si>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</si>
  <si>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</si>
  <si>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</si>
  <si>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</si>
  <si>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</si>
  <si>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</si>
  <si>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</si>
  <si>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</si>
  <si>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</si>
  <si>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</si>
  <si>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</si>
  <si>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</si>
  <si>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</si>
  <si>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</si>
  <si>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</si>
  <si>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</si>
  <si>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</si>
  <si>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</si>
  <si>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</si>
  <si>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</si>
  <si>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</si>
  <si>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</si>
  <si>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</si>
  <si>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</si>
  <si>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</si>
  <si>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</si>
  <si>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</si>
  <si>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</si>
  <si>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</si>
  <si>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</si>
  <si>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</si>
  <si>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</si>
  <si>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</si>
  <si>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</si>
  <si>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</si>
  <si>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</si>
  <si>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</si>
  <si>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</si>
  <si>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</si>
  <si>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</si>
  <si>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</si>
  <si>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</si>
  <si>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</si>
  <si>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</si>
  <si>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</si>
  <si>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</si>
  <si>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</si>
  <si>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</si>
  <si>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</si>
  <si>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</si>
  <si>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</si>
  <si>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</si>
  <si>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</si>
  <si>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</si>
  <si>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</si>
  <si>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</si>
  <si>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</si>
  <si>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</si>
  <si>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</si>
  <si>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</si>
  <si>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</si>
  <si>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</si>
  <si>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</si>
  <si>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</si>
  <si>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</si>
  <si>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</si>
  <si>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</si>
  <si>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</si>
  <si>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</si>
  <si>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</si>
  <si>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</si>
  <si>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</si>
  <si>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</si>
  <si>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</si>
  <si>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</si>
  <si>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</si>
  <si>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</si>
  <si>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</si>
  <si>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</si>
  <si>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</si>
  <si>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</si>
  <si>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</si>
  <si>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</si>
  <si>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</si>
  <si>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</si>
  <si>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</si>
  <si>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</si>
  <si>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</si>
  <si>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</si>
  <si>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</si>
  <si>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</si>
  <si>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</si>
  <si>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</si>
  <si>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</si>
  <si>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</si>
  <si>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</si>
  <si>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</si>
  <si>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</si>
  <si>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</si>
  <si>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</si>
  <si>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</si>
  <si>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</si>
  <si>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</si>
  <si>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</si>
  <si>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</si>
  <si>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</si>
  <si>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</si>
  <si>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</si>
  <si>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</si>
  <si>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</si>
  <si>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</si>
  <si>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</si>
  <si>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</si>
  <si>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</si>
  <si>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</si>
  <si>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</si>
  <si>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</si>
  <si>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</si>
  <si>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</si>
  <si>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</si>
  <si>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</si>
  <si>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</si>
  <si>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</si>
  <si>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</si>
  <si>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</si>
  <si>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</si>
  <si>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</si>
  <si>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</si>
  <si>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</si>
  <si>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</si>
  <si>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</si>
  <si>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</si>
  <si>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</si>
  <si>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</si>
  <si>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</si>
  <si>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</si>
  <si>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</si>
  <si>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</si>
  <si>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</si>
  <si>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</si>
  <si>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</si>
  <si>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</si>
  <si>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</si>
  <si>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</si>
  <si>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</si>
  <si>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</si>
  <si>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</si>
  <si>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</si>
  <si>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</si>
  <si>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</si>
  <si>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</si>
  <si>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</si>
  <si>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</si>
  <si>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</si>
  <si>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</si>
  <si>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</si>
  <si>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</si>
  <si>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</si>
  <si>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</si>
  <si>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</si>
  <si>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</si>
  <si>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</si>
  <si>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</si>
  <si>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</si>
  <si>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</si>
  <si>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</si>
  <si>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</si>
  <si>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</si>
  <si>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</si>
  <si>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</si>
  <si>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</si>
  <si>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</si>
  <si>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</si>
  <si>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</si>
  <si>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</si>
  <si>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</si>
  <si>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</si>
  <si>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</si>
  <si>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</si>
  <si>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</si>
  <si>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</si>
  <si>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</si>
  <si>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</si>
  <si>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</si>
  <si>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</si>
  <si>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</si>
  <si>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</si>
  <si>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</si>
  <si>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</si>
  <si>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</si>
  <si>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</si>
  <si>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</si>
  <si>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</si>
  <si>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</si>
  <si>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</si>
  <si>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</si>
  <si>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</si>
  <si>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</si>
  <si>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</si>
  <si>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</si>
  <si>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</si>
  <si>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</si>
  <si>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</si>
  <si>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</si>
  <si>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</si>
  <si>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</si>
  <si>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</si>
  <si>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</si>
  <si>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</si>
  <si>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</si>
  <si>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</si>
  <si>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</si>
  <si>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</si>
  <si>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</si>
  <si>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</si>
  <si>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</si>
  <si>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</si>
  <si>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</si>
  <si>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</si>
  <si>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</si>
  <si>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</si>
  <si>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</si>
  <si>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</si>
  <si>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</si>
  <si>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</si>
  <si>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</si>
  <si>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</si>
  <si>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</si>
  <si>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</si>
  <si>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</si>
  <si>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</si>
  <si>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</si>
  <si>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</si>
  <si>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</si>
  <si>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</si>
  <si>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</si>
  <si>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</si>
  <si>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</si>
  <si>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</si>
  <si>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</si>
  <si>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</si>
  <si>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</si>
  <si>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</si>
  <si>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</si>
  <si>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</si>
  <si>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</si>
  <si>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</si>
  <si>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</si>
  <si>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</si>
  <si>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</si>
  <si>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</si>
  <si>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</si>
  <si>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</si>
  <si>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</si>
  <si>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</si>
  <si>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</si>
  <si>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</si>
  <si>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</si>
  <si>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</si>
  <si>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</si>
  <si>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</si>
  <si>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</si>
  <si>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</si>
  <si>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</si>
  <si>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</si>
  <si>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</si>
  <si>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</si>
  <si>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</si>
  <si>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</si>
  <si>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</si>
  <si>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</si>
  <si>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</si>
  <si>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</si>
  <si>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</si>
  <si>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</si>
  <si>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</si>
  <si>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</si>
  <si>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</si>
  <si>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</si>
  <si>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</si>
  <si>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</si>
  <si>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</si>
  <si>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</si>
  <si>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</si>
  <si>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</si>
  <si>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</si>
  <si>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</si>
  <si>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</si>
  <si>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</si>
  <si>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</si>
  <si>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</si>
  <si>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</si>
  <si>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</si>
  <si>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</si>
  <si>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</si>
  <si>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</si>
  <si>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</si>
  <si>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</si>
  <si>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</si>
  <si>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</si>
  <si>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</si>
  <si>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</si>
  <si>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</si>
  <si>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</si>
  <si>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</si>
  <si>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</si>
  <si>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</si>
  <si>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</si>
  <si>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</si>
  <si>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</si>
  <si>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</si>
  <si>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</si>
  <si>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</si>
  <si>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</si>
  <si>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</si>
  <si>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</si>
  <si>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</si>
  <si>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</si>
  <si>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</si>
  <si>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</si>
  <si>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</si>
  <si>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</si>
  <si>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</si>
  <si>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</si>
  <si>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</si>
  <si>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</si>
  <si>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</si>
  <si>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</si>
  <si>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</si>
  <si>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</si>
  <si>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</si>
  <si>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</si>
  <si>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</si>
  <si>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</si>
  <si>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</si>
  <si>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</si>
  <si>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</si>
  <si>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</si>
  <si>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</si>
  <si>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</si>
  <si>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</si>
  <si>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</si>
  <si>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</si>
  <si>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</si>
  <si>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</si>
  <si>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</si>
  <si>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</si>
  <si>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</si>
  <si>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</si>
  <si>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</si>
  <si>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</si>
  <si>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</si>
  <si>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</si>
  <si>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</si>
  <si>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</si>
  <si>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</si>
  <si>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</si>
  <si>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</si>
  <si>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</si>
  <si>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</si>
  <si>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</si>
  <si>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</si>
  <si>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</si>
  <si>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</si>
  <si>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</si>
  <si>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</si>
  <si>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</si>
  <si>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</si>
  <si>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</si>
  <si>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</si>
  <si>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</si>
  <si>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</si>
  <si>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</si>
  <si>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</si>
  <si>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</si>
  <si>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</si>
  <si>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</si>
  <si>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</si>
  <si>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</si>
  <si>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</si>
  <si>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</si>
  <si>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</si>
  <si>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</si>
  <si>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</si>
  <si>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</si>
  <si>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</si>
  <si>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</si>
  <si>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</si>
  <si>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</si>
  <si>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</si>
  <si>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</si>
  <si>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</si>
  <si>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</si>
  <si>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</si>
  <si>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</si>
  <si>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</si>
  <si>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</si>
  <si>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</si>
  <si>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</si>
  <si>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</si>
  <si>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</si>
  <si>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</si>
  <si>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</si>
  <si>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</si>
  <si>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</si>
  <si>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</si>
  <si>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</si>
  <si>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</si>
  <si>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</si>
  <si>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</si>
  <si>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</si>
  <si>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</si>
  <si>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</si>
  <si>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</si>
  <si>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</si>
  <si>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</si>
  <si>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</si>
  <si>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</si>
  <si>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</si>
  <si>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</si>
  <si>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</si>
  <si>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</si>
  <si>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</si>
  <si>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</si>
  <si>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</si>
  <si>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</si>
  <si>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</si>
  <si>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</si>
  <si>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</si>
  <si>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</si>
  <si>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</si>
  <si>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</si>
  <si>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</si>
  <si>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</si>
  <si>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</si>
  <si>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</si>
  <si>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</si>
  <si>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</si>
  <si>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</si>
  <si>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</si>
  <si>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</si>
  <si>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</si>
  <si>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</si>
  <si>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</si>
  <si>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</si>
  <si>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港湾整備事業</t>
    <rPh sb="0" eb="2">
      <t>コウワン</t>
    </rPh>
    <rPh sb="2" eb="4">
      <t>セイビ</t>
    </rPh>
    <rPh sb="4" eb="6">
      <t>ジギョウ</t>
    </rPh>
    <phoneticPr fontId="5"/>
  </si>
  <si>
    <t>港湾局</t>
  </si>
  <si>
    <t>計画課</t>
    <rPh sb="0" eb="3">
      <t>ケイカクカ</t>
    </rPh>
    <phoneticPr fontId="5"/>
  </si>
  <si>
    <t>課長　堀田　治</t>
    <rPh sb="0" eb="2">
      <t>カチョウ</t>
    </rPh>
    <rPh sb="3" eb="5">
      <t>ホリタ</t>
    </rPh>
    <rPh sb="6" eb="7">
      <t>オサム</t>
    </rPh>
    <phoneticPr fontId="5"/>
  </si>
  <si>
    <t>○</t>
  </si>
  <si>
    <t>港湾法第42条、第43条、第52条等</t>
  </si>
  <si>
    <t>社会資本整備重点計画（平成27年9月18日閣議決定）</t>
    <rPh sb="21" eb="23">
      <t>カクギ</t>
    </rPh>
    <rPh sb="23" eb="25">
      <t>ケッテイ</t>
    </rPh>
    <phoneticPr fontId="5"/>
  </si>
  <si>
    <t>国際・国内の海上輸送ネットワークの構築による国民経済の健全な発展や国民生活の質の向上等を図ることを目的とする。</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</si>
  <si>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</si>
  <si>
    <t>-</t>
  </si>
  <si>
    <t>港湾改修費</t>
    <rPh sb="0" eb="2">
      <t>コウワン</t>
    </rPh>
    <rPh sb="2" eb="5">
      <t>カイシュウヒ</t>
    </rPh>
    <phoneticPr fontId="5"/>
  </si>
  <si>
    <t>特定離島港湾施設整備事業費</t>
    <rPh sb="0" eb="2">
      <t>トクテイ</t>
    </rPh>
    <rPh sb="2" eb="4">
      <t>リトウ</t>
    </rPh>
    <rPh sb="4" eb="6">
      <t>コウワン</t>
    </rPh>
    <rPh sb="6" eb="8">
      <t>シセツ</t>
    </rPh>
    <rPh sb="8" eb="10">
      <t>セイビ</t>
    </rPh>
    <rPh sb="10" eb="12">
      <t>ジギョウ</t>
    </rPh>
    <phoneticPr fontId="5"/>
  </si>
  <si>
    <t>港湾改修費補助</t>
    <rPh sb="0" eb="2">
      <t>コウワン</t>
    </rPh>
    <rPh sb="2" eb="5">
      <t>カイシュウヒ</t>
    </rPh>
    <rPh sb="5" eb="7">
      <t>ホジョ</t>
    </rPh>
    <phoneticPr fontId="5"/>
  </si>
  <si>
    <t>埠頭整備等資金貸付金</t>
    <rPh sb="0" eb="2">
      <t>フトウ</t>
    </rPh>
    <rPh sb="2" eb="4">
      <t>セイビ</t>
    </rPh>
    <rPh sb="4" eb="5">
      <t>トウ</t>
    </rPh>
    <rPh sb="5" eb="7">
      <t>シキン</t>
    </rPh>
    <rPh sb="7" eb="9">
      <t>カシツ</t>
    </rPh>
    <rPh sb="9" eb="10">
      <t>カネ</t>
    </rPh>
    <phoneticPr fontId="5"/>
  </si>
  <si>
    <t>平成32年度までに国際海上コンテナ・バルク貨物の輸送コスト低減率（平成25年度比）を5%とする。</t>
    <rPh sb="0" eb="2">
      <t>ヘイセイ</t>
    </rPh>
    <rPh sb="4" eb="6">
      <t>ネンド</t>
    </rPh>
    <phoneticPr fontId="5"/>
  </si>
  <si>
    <t>％
（低減率）</t>
    <rPh sb="3" eb="6">
      <t>テイゲンリツ</t>
    </rPh>
    <phoneticPr fontId="5"/>
  </si>
  <si>
    <t>低減率</t>
    <rPh sb="0" eb="3">
      <t>テイゲンリツ</t>
    </rPh>
    <phoneticPr fontId="5"/>
  </si>
  <si>
    <t>-</t>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</si>
  <si>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</si>
  <si>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</si>
  <si>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</si>
  <si>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万人</t>
    <rPh sb="0" eb="2">
      <t>マンニン</t>
    </rPh>
    <phoneticPr fontId="5"/>
  </si>
  <si>
    <t>法務省入国管理局の集計による外国人入国者数で概数（乗員除く）</t>
  </si>
  <si>
    <t>港</t>
  </si>
  <si>
    <t>百万円/港</t>
  </si>
  <si>
    <t>187,265/83</t>
  </si>
  <si>
    <t>206,622/79</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</si>
  <si>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</si>
  <si>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</si>
  <si>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</si>
  <si>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74  災害時における海上からの緊急物資等の輸送体制がハード・ソフト一体として構築されている港湾（重要港湾以上）の割合</t>
  </si>
  <si>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</si>
  <si>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</si>
  <si>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</si>
  <si>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国際・国内の海上輸送ネットワークの構築による国民経済の健全な発展や国民生活の質の向上等を図ることを目的として、国又は港湾管理者が一般公衆の用に供する港湾施設の整備等を行う。</t>
  </si>
  <si>
    <t>・海上輸送ネットワークの構築による国民経済の健全な発展や国民生活の質の向上等を図るための事業であり、国民や社会のニーズを反映している。</t>
  </si>
  <si>
    <t>・港湾法等に基づき、国、地方公共団体、民間等の役割分担のもと、事業を実施している。</t>
  </si>
  <si>
    <t>・政策目的達成のため必要かつ適切な事業を実施している。</t>
  </si>
  <si>
    <t>有</t>
  </si>
  <si>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5"/>
  </si>
  <si>
    <t>‐</t>
  </si>
  <si>
    <t>・港湾法等に基づき港湾管理者等から負担を求めている。</t>
  </si>
  <si>
    <t>・現地の施工条件に合わせ経済的、かつ、事業目的に即した設計・施工を行っている。</t>
  </si>
  <si>
    <t>・予算の定められた範囲において、事業目的に沿って真に必要な事業を実施している。</t>
  </si>
  <si>
    <t>・関係機関との協議・許認可等に不測の日数を要した等のため</t>
    <rPh sb="1" eb="3">
      <t>カンケイ</t>
    </rPh>
    <rPh sb="3" eb="5">
      <t>キカン</t>
    </rPh>
    <rPh sb="7" eb="9">
      <t>キョウギ</t>
    </rPh>
    <rPh sb="10" eb="13">
      <t>キョニンカ</t>
    </rPh>
    <rPh sb="13" eb="14">
      <t>トウ</t>
    </rPh>
    <rPh sb="15" eb="17">
      <t>フソク</t>
    </rPh>
    <rPh sb="18" eb="20">
      <t>ニッスウ</t>
    </rPh>
    <rPh sb="21" eb="22">
      <t>ヨウ</t>
    </rPh>
    <rPh sb="24" eb="25">
      <t>トウ</t>
    </rPh>
    <phoneticPr fontId="5"/>
  </si>
  <si>
    <t>・新技術の活用等によりコスト縮減に努めている。</t>
  </si>
  <si>
    <t>・成果目標に見合った進捗が図られている。</t>
  </si>
  <si>
    <t>・複数の工法を比較検討し、効果的で低コストのものを選択するなどコスト縮減に努めている。</t>
  </si>
  <si>
    <t>・供用予定を見込んで工程を管理しており、活動実績は概ね見込みに見合っている。</t>
  </si>
  <si>
    <t>・整備された港湾施設の活用により、海上物流の効率化等が図られている。</t>
  </si>
  <si>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5"/>
  </si>
  <si>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5"/>
  </si>
  <si>
    <t>362</t>
    <phoneticPr fontId="5"/>
  </si>
  <si>
    <t>336</t>
    <phoneticPr fontId="5"/>
  </si>
  <si>
    <t>350</t>
    <phoneticPr fontId="5"/>
  </si>
  <si>
    <t>223</t>
    <phoneticPr fontId="5"/>
  </si>
  <si>
    <t>212</t>
    <phoneticPr fontId="5"/>
  </si>
  <si>
    <t>218</t>
    <phoneticPr fontId="5"/>
  </si>
  <si>
    <t>227</t>
    <phoneticPr fontId="5"/>
  </si>
  <si>
    <t>東京都</t>
    <rPh sb="0" eb="3">
      <t>トウキョウト</t>
    </rPh>
    <phoneticPr fontId="5"/>
  </si>
  <si>
    <t>横浜市</t>
    <rPh sb="0" eb="3">
      <t>ヨコハマシ</t>
    </rPh>
    <phoneticPr fontId="5"/>
  </si>
  <si>
    <t>愛知県</t>
    <rPh sb="0" eb="3">
      <t>アイチケン</t>
    </rPh>
    <phoneticPr fontId="5"/>
  </si>
  <si>
    <t>神戸市</t>
    <rPh sb="0" eb="3">
      <t>コウベシ</t>
    </rPh>
    <phoneticPr fontId="5"/>
  </si>
  <si>
    <t>長崎県</t>
    <rPh sb="0" eb="3">
      <t>ナガサキケン</t>
    </rPh>
    <phoneticPr fontId="5"/>
  </si>
  <si>
    <t>名古屋港管理組合</t>
    <rPh sb="0" eb="4">
      <t>ナゴヤコウ</t>
    </rPh>
    <rPh sb="4" eb="6">
      <t>カンリ</t>
    </rPh>
    <rPh sb="6" eb="8">
      <t>クミアイ</t>
    </rPh>
    <phoneticPr fontId="5"/>
  </si>
  <si>
    <t>島根県</t>
    <rPh sb="0" eb="3">
      <t>シマネケン</t>
    </rPh>
    <phoneticPr fontId="5"/>
  </si>
  <si>
    <t>新潟県</t>
    <rPh sb="0" eb="3">
      <t>ニイガタケン</t>
    </rPh>
    <phoneticPr fontId="5"/>
  </si>
  <si>
    <t>宮崎県</t>
    <rPh sb="0" eb="3">
      <t>ミヤザキケン</t>
    </rPh>
    <phoneticPr fontId="5"/>
  </si>
  <si>
    <t>山口県</t>
    <rPh sb="0" eb="3">
      <t>ヤマグチケン</t>
    </rPh>
    <phoneticPr fontId="5"/>
  </si>
  <si>
    <t>東京港（国際戦略）港湾整備事業等</t>
    <rPh sb="15" eb="16">
      <t>トウ</t>
    </rPh>
    <phoneticPr fontId="5"/>
  </si>
  <si>
    <t>横浜港（国際戦略）港湾整備事業</t>
    <phoneticPr fontId="5"/>
  </si>
  <si>
    <t>三河港　改修（重要）事業等</t>
    <rPh sb="12" eb="13">
      <t>トウ</t>
    </rPh>
    <phoneticPr fontId="5"/>
  </si>
  <si>
    <t>神戸港改修（国際拠点）事業</t>
    <phoneticPr fontId="5"/>
  </si>
  <si>
    <t>肥前大島港(港湾整備事業)等</t>
    <rPh sb="13" eb="14">
      <t>トウ</t>
    </rPh>
    <phoneticPr fontId="5"/>
  </si>
  <si>
    <t>名古屋港　改修(国際拠点)事業</t>
    <phoneticPr fontId="5"/>
  </si>
  <si>
    <t>河下港改修（地方）事業等</t>
    <rPh sb="11" eb="12">
      <t>トウ</t>
    </rPh>
    <phoneticPr fontId="5"/>
  </si>
  <si>
    <t>姫川港改修（地方）事業等</t>
    <rPh sb="11" eb="12">
      <t>トウ</t>
    </rPh>
    <phoneticPr fontId="5"/>
  </si>
  <si>
    <t>油津港(港湾整備事業)等</t>
    <rPh sb="11" eb="12">
      <t>トウ</t>
    </rPh>
    <phoneticPr fontId="5"/>
  </si>
  <si>
    <t>-</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</si>
  <si>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</si>
  <si>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</si>
  <si>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</si>
  <si>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</si>
  <si>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</si>
  <si>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</si>
  <si>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</si>
  <si>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</si>
  <si>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</si>
  <si>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</si>
  <si>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D.関東地方整備局</t>
    <rPh sb="2" eb="4">
      <t>カントウ</t>
    </rPh>
    <rPh sb="4" eb="6">
      <t>チホウ</t>
    </rPh>
    <rPh sb="6" eb="9">
      <t>セイビキョク</t>
    </rPh>
    <phoneticPr fontId="5"/>
  </si>
  <si>
    <t>事業費</t>
    <rPh sb="0" eb="3">
      <t>ジギョウヒ</t>
    </rPh>
    <phoneticPr fontId="5"/>
  </si>
  <si>
    <t>E.東京都</t>
    <rPh sb="2" eb="5">
      <t>トウキョウト</t>
    </rPh>
    <phoneticPr fontId="5"/>
  </si>
  <si>
    <t>東京港（国際戦略）港湾整備事業等</t>
    <phoneticPr fontId="5"/>
  </si>
  <si>
    <t>大阪市</t>
    <rPh sb="0" eb="3">
      <t>オオサカシ</t>
    </rPh>
    <phoneticPr fontId="5"/>
  </si>
  <si>
    <t>横浜港（埠頭整備資金貸付金）港湾整備事業</t>
    <phoneticPr fontId="5"/>
  </si>
  <si>
    <t>神戸港埠頭整備等資金貸付金（埠頭群）</t>
    <phoneticPr fontId="5"/>
  </si>
  <si>
    <t>大阪港埠頭整備等資金貸付金（埠頭群）</t>
    <phoneticPr fontId="5"/>
  </si>
  <si>
    <t>東京港（埠頭整備資金貸付金）港湾整備事業</t>
    <phoneticPr fontId="5"/>
  </si>
  <si>
    <t>名古屋港　埠頭群荷さばき施設等整備事業の貸付金</t>
    <phoneticPr fontId="5"/>
  </si>
  <si>
    <t>F. 関東地方整備局</t>
    <rPh sb="3" eb="5">
      <t>カントウ</t>
    </rPh>
    <rPh sb="5" eb="7">
      <t>チホウ</t>
    </rPh>
    <rPh sb="7" eb="9">
      <t>セイビ</t>
    </rPh>
    <rPh sb="9" eb="10">
      <t>キョク</t>
    </rPh>
    <phoneticPr fontId="5"/>
  </si>
  <si>
    <t>G.横浜市</t>
    <rPh sb="2" eb="5">
      <t>ヨコハマシ</t>
    </rPh>
    <phoneticPr fontId="5"/>
  </si>
  <si>
    <t>補助金等交付</t>
  </si>
  <si>
    <t>五洋・東洋・新日鉄住金エンジ特定建設工事共同企業体</t>
  </si>
  <si>
    <t>東洋建設（株）</t>
  </si>
  <si>
    <t>B</t>
  </si>
  <si>
    <t>東京港臨港道路南北線沈埋函（４号函・５号函・６号函）製作・築造等工事</t>
  </si>
  <si>
    <t>-</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</si>
  <si>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</si>
  <si>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</si>
  <si>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</si>
  <si>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</si>
  <si>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</si>
  <si>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</si>
  <si>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ケンキュウジョ</t>
    </rPh>
    <phoneticPr fontId="5"/>
  </si>
  <si>
    <t>港湾整備事業に必要な経費</t>
    <rPh sb="0" eb="2">
      <t>コウワン</t>
    </rPh>
    <rPh sb="2" eb="4">
      <t>セイビ</t>
    </rPh>
    <rPh sb="4" eb="6">
      <t>ジギョウ</t>
    </rPh>
    <rPh sb="7" eb="9">
      <t>ヒツヨウ</t>
    </rPh>
    <rPh sb="10" eb="12">
      <t>ケイヒ</t>
    </rPh>
    <phoneticPr fontId="5"/>
  </si>
  <si>
    <t>-</t>
    <phoneticPr fontId="5"/>
  </si>
  <si>
    <t>五洋建設（株）</t>
  </si>
  <si>
    <t>神戸港埠頭（株）</t>
  </si>
  <si>
    <t>あおみ建設（株）</t>
  </si>
  <si>
    <t>若築建設（株）　</t>
  </si>
  <si>
    <t>鹿島建設（株）　</t>
  </si>
  <si>
    <t>大成建設（株）</t>
  </si>
  <si>
    <t>みらい建設工業（株）　</t>
  </si>
  <si>
    <t>（株）本間組　</t>
  </si>
  <si>
    <t>東京港臨港道路南北線中央防波堤内側地区接続部及び沈埋函（１号函）製作・築造工事 等</t>
    <rPh sb="40" eb="41">
      <t>トウ</t>
    </rPh>
    <phoneticPr fontId="5"/>
  </si>
  <si>
    <t>横浜港南本牧地区岸壁（－１８ｍ）（耐震）築造工事等</t>
    <rPh sb="24" eb="25">
      <t>トウ</t>
    </rPh>
    <phoneticPr fontId="5"/>
  </si>
  <si>
    <t>東京港臨港道路南北線沈埋函（４号函・５号函・６号函）製作・築造等工事等</t>
    <rPh sb="34" eb="35">
      <t>トウ</t>
    </rPh>
    <phoneticPr fontId="5"/>
  </si>
  <si>
    <t>国土交通省が施行する神戸港ポートアイランド（第2期）地区PC-15,16荷さばき地整備事業における用地取得等</t>
    <rPh sb="53" eb="54">
      <t>トウ</t>
    </rPh>
    <phoneticPr fontId="5"/>
  </si>
  <si>
    <t>東京港臨港道路南北線中央防波堤内側地区接続部及び沈埋函（１号函）製作・築造工事等</t>
    <rPh sb="39" eb="40">
      <t>トウ</t>
    </rPh>
    <phoneticPr fontId="5"/>
  </si>
  <si>
    <t>東京港臨港道路南北線沈埋函（２号函・３号函）製作・築造工事等</t>
    <rPh sb="29" eb="30">
      <t>トウ</t>
    </rPh>
    <phoneticPr fontId="5"/>
  </si>
  <si>
    <t>東京港臨港道路南北線１０号地その２地区接続部及び沈埋函（７号函）製作・築造工事等</t>
    <rPh sb="39" eb="40">
      <t>トウ</t>
    </rPh>
    <phoneticPr fontId="5"/>
  </si>
  <si>
    <t>徳山下松港徳山地区泊地（－１４ｍ）等浚渫工事等</t>
    <rPh sb="22" eb="23">
      <t>トウ</t>
    </rPh>
    <phoneticPr fontId="5"/>
  </si>
  <si>
    <t>酒田港外港地区岸壁（－１４ｍ）本体工事等</t>
    <rPh sb="19" eb="20">
      <t>トウ</t>
    </rPh>
    <phoneticPr fontId="5"/>
  </si>
  <si>
    <t>-</t>
    <phoneticPr fontId="5"/>
  </si>
  <si>
    <t>A.関東地方整備局</t>
    <rPh sb="2" eb="4">
      <t>カントウ</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</si>
  <si>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</si>
  <si>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</si>
  <si>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東亜建設工業（株）</t>
    <phoneticPr fontId="5"/>
  </si>
  <si>
    <t>B.東亜建設工業（株）</t>
    <phoneticPr fontId="5"/>
  </si>
  <si>
    <t>東京港臨港道路南北線中央防波堤内側地区接続部及び沈埋函（１号函）製作・築造工事</t>
    <phoneticPr fontId="5"/>
  </si>
  <si>
    <t>東京港臨港道路南北線沈埋函（２号函・３号函）製作・築造工事</t>
    <phoneticPr fontId="5"/>
  </si>
  <si>
    <t>川崎港臨港道路東扇島水江町線主橋梁部（ＭＰ３）橋梁下部工事</t>
    <phoneticPr fontId="5"/>
  </si>
  <si>
    <t>神戸港六甲アイランド地区岸壁（－１６ｍ）等耐震改良工事</t>
    <phoneticPr fontId="5"/>
  </si>
  <si>
    <t>大阪港北港南地区航路（－１６ｍ）附帯施設護岸（２）地盤改良工事（第２工区）</t>
    <phoneticPr fontId="5"/>
  </si>
  <si>
    <t>大阪港北港南地区航路（－１６ｍ）附帯施設護岸（２）基礎工事（第２工区）</t>
    <phoneticPr fontId="5"/>
  </si>
  <si>
    <t>秋田港飯島地区泊地（－１１ｍ）浚渫工事</t>
    <phoneticPr fontId="5"/>
  </si>
  <si>
    <t>大阪港北港南地区航路（－１６ｍ）附帯施設護岸（２）基礎工事</t>
    <phoneticPr fontId="5"/>
  </si>
  <si>
    <t>日高港塩屋地区泊地（－１２ｍ）浚渫工事（第１３工区）</t>
    <phoneticPr fontId="5"/>
  </si>
  <si>
    <t>東予港中央地区航路（－７．５ｍ）浚渫工事</t>
    <phoneticPr fontId="5"/>
  </si>
  <si>
    <r>
      <t>(国研)</t>
    </r>
    <r>
      <rPr>
        <sz val="11"/>
        <rFont val="ＭＳ Ｐゴシック"/>
        <family val="3"/>
        <charset val="128"/>
      </rPr>
      <t>海上・港湾・航空技術研究所港湾空港技術研究所</t>
    </r>
    <rPh sb="1" eb="2">
      <t>クニ</t>
    </rPh>
    <phoneticPr fontId="5"/>
  </si>
  <si>
    <t>（公社）日本港湾協会</t>
    <phoneticPr fontId="5"/>
  </si>
  <si>
    <t>（一財）みなと総合研究財団</t>
    <phoneticPr fontId="5"/>
  </si>
  <si>
    <t>（一財）国際臨海開発研究センター</t>
    <phoneticPr fontId="5"/>
  </si>
  <si>
    <t>輸出入・港湾関連情報処理センター（株）</t>
    <phoneticPr fontId="5"/>
  </si>
  <si>
    <t>（一社）港湾荷役機械システム協会</t>
    <phoneticPr fontId="5"/>
  </si>
  <si>
    <t>開発エンジニアリング（株）</t>
    <phoneticPr fontId="5"/>
  </si>
  <si>
    <t>ＬＮＧバンカリング国際連携方策に関する検討業務（一財）みなと総合研究財団・（株）日本海洋科学　共同提案体</t>
    <phoneticPr fontId="5"/>
  </si>
  <si>
    <t>（一財）沿岸技術研究センター</t>
    <phoneticPr fontId="5"/>
  </si>
  <si>
    <t>（一財）港湾空港総合技術センター</t>
    <phoneticPr fontId="5"/>
  </si>
  <si>
    <t>港湾の施設の技術上の基準における外力等の条件設定に関する基礎的研究委託等</t>
    <phoneticPr fontId="5"/>
  </si>
  <si>
    <t>平成２９年度出入管理情報システムに係る運用支援等業務（変更３回）等</t>
    <phoneticPr fontId="5"/>
  </si>
  <si>
    <t>クルーズ船受入の更なる拡充に向けた受入環境の整備方策に関する検討業務（変更２回）等</t>
    <phoneticPr fontId="5"/>
  </si>
  <si>
    <t>海外主要港湾における港湾物流及び港湾サービス水準に関する調査・検討業務等</t>
    <phoneticPr fontId="5"/>
  </si>
  <si>
    <t>平成２９年度ＮＡＣＣＳ（海上入出港業務）利用（変更１回）</t>
    <phoneticPr fontId="5"/>
  </si>
  <si>
    <t>既存コンテナターミナルの高度化のための技術的検討業務（変更１回）</t>
    <phoneticPr fontId="5"/>
  </si>
  <si>
    <t>国際貿易動向と我が国港湾の利用状況に関するデータ解析業務</t>
    <phoneticPr fontId="5"/>
  </si>
  <si>
    <t>ＬＮＧバンカリング国際連携方策に関する検討業務</t>
    <phoneticPr fontId="5"/>
  </si>
  <si>
    <t>堤外地の減災計画に関する検討業務（変更）</t>
    <phoneticPr fontId="5"/>
  </si>
  <si>
    <t>港湾工事等におけるICT導入に向けた検討業務</t>
    <phoneticPr fontId="5"/>
  </si>
  <si>
    <t>-</t>
    <phoneticPr fontId="5"/>
  </si>
  <si>
    <t>C.(国研)海上・港湾・航空技術研究所港湾空港技術研究所</t>
    <phoneticPr fontId="5"/>
  </si>
  <si>
    <t>港湾の施設の技術上の基準における外力等の条件設定に関する基礎的研究委託</t>
    <phoneticPr fontId="5"/>
  </si>
  <si>
    <t>自然災害等による海上流出油の回収対策を高度化するための漂流制御技術の開発等研究委託</t>
    <phoneticPr fontId="5"/>
  </si>
  <si>
    <t>土地代金、借地権料等であり、その契約の相手方は一者に限定されるものである。</t>
    <rPh sb="0" eb="2">
      <t>トチ</t>
    </rPh>
    <rPh sb="2" eb="4">
      <t>ダイキン</t>
    </rPh>
    <rPh sb="5" eb="7">
      <t>シャクチ</t>
    </rPh>
    <rPh sb="8" eb="9">
      <t>リョウ</t>
    </rPh>
    <rPh sb="9" eb="10">
      <t>トウ</t>
    </rPh>
    <rPh sb="16" eb="18">
      <t>ケイヤク</t>
    </rPh>
    <rPh sb="19" eb="22">
      <t>アイテガタ</t>
    </rPh>
    <rPh sb="23" eb="25">
      <t>イッシャ</t>
    </rPh>
    <rPh sb="26" eb="28">
      <t>ゲンテイ</t>
    </rPh>
    <phoneticPr fontId="5"/>
  </si>
  <si>
    <t xml:space="preserve">東洋建設（株） </t>
    <phoneticPr fontId="5"/>
  </si>
  <si>
    <t>横浜港南本牧地区岸壁（－１８ｍ）（耐震）上部等工事</t>
    <phoneticPr fontId="5"/>
  </si>
  <si>
    <t>平成２９年度四日市霞ヶ浦北ふ頭地区道路（霞４号幹線）護岸復旧外工事</t>
    <phoneticPr fontId="5"/>
  </si>
  <si>
    <t>宿毛湾港池島地区防波堤(II)築造工事</t>
    <phoneticPr fontId="5"/>
  </si>
  <si>
    <t>広島港宇品地区上屋撤去工事</t>
    <phoneticPr fontId="5"/>
  </si>
  <si>
    <t>平成２９年度熊本港（夢咲島地区）防波堤（南）築造工事（第２次）</t>
    <phoneticPr fontId="5"/>
  </si>
  <si>
    <t>岩国港臨港道路新港室の木線橋梁下部等工事</t>
    <phoneticPr fontId="5"/>
  </si>
  <si>
    <t>若築建設（株）</t>
    <phoneticPr fontId="5"/>
  </si>
  <si>
    <t>平成２９年度博多港（アイランドシティ地区）道路（ＩＰ１２～ＩＰ１６）橋梁下部工事</t>
    <phoneticPr fontId="5"/>
  </si>
  <si>
    <t>東予港中央地区岸壁(-7.5m)築造工事(その2)</t>
    <phoneticPr fontId="5"/>
  </si>
  <si>
    <t>和歌山下津港北港地区防波堤（南）本体工事</t>
    <phoneticPr fontId="5"/>
  </si>
  <si>
    <t>茨城港常陸那珂港区中央ふ頭地区岸壁（－１２ｍ）築造工事</t>
    <phoneticPr fontId="5"/>
  </si>
  <si>
    <t>宇部港本港地区航路（－１３ｍ）浚渫工事（その２）</t>
    <phoneticPr fontId="5"/>
  </si>
  <si>
    <t>東亜・みらい・りんかい日産特定建設工事共同企業体</t>
    <phoneticPr fontId="5"/>
  </si>
  <si>
    <t>横浜港大黒地区岸壁（－１２ｍ）（改良）築造工事</t>
    <phoneticPr fontId="5"/>
  </si>
  <si>
    <t>-</t>
    <phoneticPr fontId="5"/>
  </si>
  <si>
    <t>ＪＦＥエンジニアリング（株）</t>
    <phoneticPr fontId="5"/>
  </si>
  <si>
    <t>みらい建設工業（株）</t>
    <phoneticPr fontId="5"/>
  </si>
  <si>
    <t>五洋・りんかい日産特定建設工事共同企業体</t>
    <phoneticPr fontId="5"/>
  </si>
  <si>
    <t>東亜・大本特定建設工事共同企業体</t>
    <phoneticPr fontId="5"/>
  </si>
  <si>
    <t>みらい・りんかい日産特定建設工事共同企業体</t>
    <phoneticPr fontId="5"/>
  </si>
  <si>
    <t>平成２９年度博多港（中央ふ頭地区）岸壁改良工事</t>
    <phoneticPr fontId="5"/>
  </si>
  <si>
    <t>高知港三里地区防波堤(東第一)築造工事</t>
    <phoneticPr fontId="5"/>
  </si>
  <si>
    <t>平成29年度　名古屋港飛島ふ頭東岸壁(-15m)改良工事(その2)</t>
    <phoneticPr fontId="5"/>
  </si>
  <si>
    <t>平成２９年度四日市港霞ヶ浦北ふ頭地区道路（霞４号幹線）橋梁（Ｐ９～Ｐ１３）上部工事</t>
    <phoneticPr fontId="5"/>
  </si>
  <si>
    <t>平成２９年度博多港（アイランドシティ地区）道路（ＩＰ１７～ＩＰ２１）橋梁下部工事</t>
    <phoneticPr fontId="5"/>
  </si>
  <si>
    <t>平成２９年度佐伯港（女島地区）岸壁改良工事</t>
    <phoneticPr fontId="5"/>
  </si>
  <si>
    <t>平成２９年度三池港（内港北地区）航路（－１０ｍ）改良工事</t>
    <phoneticPr fontId="5"/>
  </si>
  <si>
    <t>東洋・あおみ・不動テトラ特定建設工事共同企業体</t>
    <phoneticPr fontId="5"/>
  </si>
  <si>
    <t>横浜港南本牧地区岸壁（－１８ｍ）（耐震）裏込等工事</t>
    <phoneticPr fontId="5"/>
  </si>
  <si>
    <t>197,403/81</t>
    <phoneticPr fontId="5"/>
  </si>
  <si>
    <t>227,976/85</t>
    <phoneticPr fontId="5"/>
  </si>
  <si>
    <t>-</t>
    <phoneticPr fontId="5"/>
  </si>
  <si>
    <t>デイリー寄港を維持（平成29年度）</t>
    <rPh sb="4" eb="6">
      <t>キコウ</t>
    </rPh>
    <rPh sb="7" eb="9">
      <t>イジ</t>
    </rPh>
    <rPh sb="10" eb="12">
      <t>ヘイセイ</t>
    </rPh>
    <rPh sb="14" eb="16">
      <t>ネンド</t>
    </rPh>
    <phoneticPr fontId="5"/>
  </si>
  <si>
    <t>港湾作業船整備費</t>
    <rPh sb="0" eb="2">
      <t>コウワン</t>
    </rPh>
    <rPh sb="2" eb="5">
      <t>サギョウセン</t>
    </rPh>
    <rPh sb="5" eb="8">
      <t>セイビヒ</t>
    </rPh>
    <phoneticPr fontId="5"/>
  </si>
  <si>
    <t>-</t>
    <phoneticPr fontId="5"/>
  </si>
  <si>
    <t>75  港湾BCPが策定された国際戦略港湾・国際拠点港湾・重要港湾において、関係機関と連携した訓練の実施割合</t>
    <rPh sb="4" eb="6">
      <t>コウワン</t>
    </rPh>
    <rPh sb="10" eb="12">
      <t>サクテイ</t>
    </rPh>
    <rPh sb="15" eb="17">
      <t>コクサイ</t>
    </rPh>
    <rPh sb="17" eb="19">
      <t>センリャク</t>
    </rPh>
    <rPh sb="19" eb="21">
      <t>コウワン</t>
    </rPh>
    <rPh sb="22" eb="24">
      <t>コクサイ</t>
    </rPh>
    <rPh sb="24" eb="26">
      <t>キョテン</t>
    </rPh>
    <rPh sb="26" eb="28">
      <t>コウワン</t>
    </rPh>
    <rPh sb="29" eb="31">
      <t>ジュウヨウ</t>
    </rPh>
    <rPh sb="31" eb="33">
      <t>コウワン</t>
    </rPh>
    <rPh sb="38" eb="40">
      <t>カンケイ</t>
    </rPh>
    <rPh sb="40" eb="42">
      <t>キカン</t>
    </rPh>
    <rPh sb="43" eb="45">
      <t>レンケイ</t>
    </rPh>
    <rPh sb="47" eb="49">
      <t>クンレン</t>
    </rPh>
    <rPh sb="50" eb="52">
      <t>ジッシ</t>
    </rPh>
    <rPh sb="52" eb="54">
      <t>ワリアイ</t>
    </rPh>
    <phoneticPr fontId="5"/>
  </si>
  <si>
    <t>73  海上貨物輸送コスト低減効果（対H25年度総輸送コスト）（②国際）［H29年度は速報値］</t>
    <phoneticPr fontId="5"/>
  </si>
  <si>
    <t>・地方整備局等において事業に必要な契約による適切な支出を行っている。</t>
    <rPh sb="6" eb="7">
      <t>トウ</t>
    </rPh>
    <phoneticPr fontId="5"/>
  </si>
  <si>
    <t>・支出先上位１０者リストの中には、平成２７年度に入札等を行ったものが含まれる。
・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1" eb="3">
      <t>シシュツ</t>
    </rPh>
    <rPh sb="3" eb="4">
      <t>サキ</t>
    </rPh>
    <rPh sb="4" eb="6">
      <t>ジョウイ</t>
    </rPh>
    <rPh sb="8" eb="9">
      <t>シャ</t>
    </rPh>
    <rPh sb="13" eb="14">
      <t>ナカ</t>
    </rPh>
    <rPh sb="17" eb="19">
      <t>ヘイセイ</t>
    </rPh>
    <rPh sb="21" eb="23">
      <t>ネンド</t>
    </rPh>
    <rPh sb="24" eb="26">
      <t>ニュウサツ</t>
    </rPh>
    <rPh sb="26" eb="27">
      <t>トウ</t>
    </rPh>
    <rPh sb="28" eb="29">
      <t>オコナ</t>
    </rPh>
    <rPh sb="34" eb="35">
      <t>フク</t>
    </rPh>
    <rPh sb="213" eb="214">
      <t>ホン</t>
    </rPh>
    <rPh sb="214" eb="216">
      <t>ジギョウ</t>
    </rPh>
    <rPh sb="217" eb="219">
      <t>イチブ</t>
    </rPh>
    <rPh sb="220" eb="223">
      <t>ヨビヒ</t>
    </rPh>
    <rPh sb="224" eb="226">
      <t>ジッシ</t>
    </rPh>
    <rPh sb="233" eb="235">
      <t>ヘイセイ</t>
    </rPh>
    <rPh sb="237" eb="239">
      <t>ネンド</t>
    </rPh>
    <rPh sb="239" eb="241">
      <t>ジギョウ</t>
    </rPh>
    <rPh sb="241" eb="243">
      <t>シワ</t>
    </rPh>
    <rPh sb="244" eb="246">
      <t>ケッカ</t>
    </rPh>
    <rPh sb="247" eb="249">
      <t>ヨサン</t>
    </rPh>
    <rPh sb="249" eb="251">
      <t>ヨウキュウ</t>
    </rPh>
    <rPh sb="252" eb="254">
      <t>シュクゲン</t>
    </rPh>
    <rPh sb="258" eb="260">
      <t>テイド</t>
    </rPh>
    <rPh sb="261" eb="263">
      <t>シュクゲン</t>
    </rPh>
    <rPh sb="266" eb="268">
      <t>ヘイセイ</t>
    </rPh>
    <rPh sb="270" eb="272">
      <t>ネンド</t>
    </rPh>
    <rPh sb="272" eb="273">
      <t>サイ</t>
    </rPh>
    <rPh sb="273" eb="275">
      <t>シワ</t>
    </rPh>
    <rPh sb="276" eb="278">
      <t>ケッカ</t>
    </rPh>
    <rPh sb="279" eb="281">
      <t>ジギョウ</t>
    </rPh>
    <rPh sb="281" eb="283">
      <t>ナイヨウ</t>
    </rPh>
    <rPh sb="284" eb="286">
      <t>ミナオ</t>
    </rPh>
    <rPh sb="291" eb="293">
      <t>ヨサン</t>
    </rPh>
    <rPh sb="293" eb="295">
      <t>ヨウキュウ</t>
    </rPh>
    <rPh sb="303" eb="305">
      <t>アッシュク</t>
    </rPh>
    <rPh sb="307" eb="309">
      <t>ヘイセイ</t>
    </rPh>
    <rPh sb="311" eb="313">
      <t>ネンド</t>
    </rPh>
    <rPh sb="313" eb="315">
      <t>テイゲン</t>
    </rPh>
    <rPh sb="315" eb="316">
      <t>ガタ</t>
    </rPh>
    <rPh sb="316" eb="318">
      <t>セイサク</t>
    </rPh>
    <rPh sb="318" eb="320">
      <t>シワ</t>
    </rPh>
    <rPh sb="321" eb="323">
      <t>ケッカ</t>
    </rPh>
    <rPh sb="324" eb="326">
      <t>ヘイジ</t>
    </rPh>
    <rPh sb="330" eb="332">
      <t>ジギョウ</t>
    </rPh>
    <rPh sb="332" eb="334">
      <t>コウカ</t>
    </rPh>
    <rPh sb="337" eb="339">
      <t>センタク</t>
    </rPh>
    <rPh sb="340" eb="342">
      <t>シュウチュウ</t>
    </rPh>
    <rPh sb="344" eb="345">
      <t>カンガ</t>
    </rPh>
    <rPh sb="346" eb="347">
      <t>カタ</t>
    </rPh>
    <rPh sb="348" eb="349">
      <t>フ</t>
    </rPh>
    <rPh sb="352" eb="353">
      <t>ト</t>
    </rPh>
    <rPh sb="354" eb="355">
      <t>ク</t>
    </rPh>
    <phoneticPr fontId="3"/>
  </si>
  <si>
    <t>関東財務局</t>
    <rPh sb="0" eb="2">
      <t>カントウ</t>
    </rPh>
    <rPh sb="2" eb="5">
      <t>ザイムキョク</t>
    </rPh>
    <phoneticPr fontId="5"/>
  </si>
  <si>
    <t>三田尻中関港改修（重要）事業等</t>
    <rPh sb="14" eb="15">
      <t>トウ</t>
    </rPh>
    <phoneticPr fontId="5"/>
  </si>
  <si>
    <t>技術者不足により技術者確保が難しいことから応募者が少数となったと考えられるため、発注予定情報を事前に公表する等、技術者が確保しやすい環境を整えることを検討する。</t>
    <phoneticPr fontId="5"/>
  </si>
  <si>
    <t>新潟港（西港地区）航路泊地付帯施設護岸築造工事</t>
    <phoneticPr fontId="5"/>
  </si>
  <si>
    <t>77　訪日クルーズ旅客数</t>
    <rPh sb="3" eb="5">
      <t>ホウニチ</t>
    </rPh>
    <rPh sb="9" eb="11">
      <t>リョカク</t>
    </rPh>
    <rPh sb="11" eb="12">
      <t>スウ</t>
    </rPh>
    <phoneticPr fontId="5"/>
  </si>
  <si>
    <t>国際海上コンテナ・バルク貨物の輸送コスト低減率（平成25年度比）各港湾において整備している物流ターミナル等の供用による各年度の輸送コスト削減便益の合計/平成25年度の貨物輸送総コスト</t>
    <rPh sb="0" eb="2">
      <t>コクサイ</t>
    </rPh>
    <rPh sb="2" eb="4">
      <t>カイジョウ</t>
    </rPh>
    <rPh sb="12" eb="14">
      <t>カモツ</t>
    </rPh>
    <rPh sb="15" eb="17">
      <t>ユソウ</t>
    </rPh>
    <rPh sb="20" eb="22">
      <t>テイゲン</t>
    </rPh>
    <rPh sb="22" eb="23">
      <t>リツ</t>
    </rPh>
    <rPh sb="24" eb="26">
      <t>ヘイセイ</t>
    </rPh>
    <rPh sb="28" eb="30">
      <t>ネンド</t>
    </rPh>
    <rPh sb="30" eb="31">
      <t>ヒ</t>
    </rPh>
    <phoneticPr fontId="5"/>
  </si>
  <si>
    <t>執行額　／港湾整備事業を実施した港湾数</t>
    <phoneticPr fontId="5"/>
  </si>
  <si>
    <t xml:space="preserve">                      港湾整備事業を実施した港湾数</t>
    <rPh sb="22" eb="24">
      <t>コウワン</t>
    </rPh>
    <rPh sb="24" eb="26">
      <t>セイビ</t>
    </rPh>
    <rPh sb="26" eb="28">
      <t>ジギョウ</t>
    </rPh>
    <rPh sb="29" eb="31">
      <t>ジッシ</t>
    </rPh>
    <rPh sb="33" eb="35">
      <t>コウワン</t>
    </rPh>
    <rPh sb="35" eb="36">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</si>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</sst>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56</xdr:col>
      <xdr:colOff>24011</xdr:colOff>
      <xdr:row>733</xdr:row>
      <xdr:rowOff>204908</xdr:rowOff>
    </xdr:from>
    <xdr:to>
      <xdr:col>66</xdr:col>
      <xdr:colOff>653862</xdr:colOff>
      <xdr:row>764</xdr:row>
      <xdr:rowOff>292153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393" y="45734408"/>
          <a:ext cx="8642057" cy="13220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145677</xdr:colOff>
      <xdr:row>740</xdr:row>
      <xdr:rowOff>302558</xdr:rowOff>
    </xdr:from>
    <xdr:to>
      <xdr:col>49</xdr:col>
      <xdr:colOff>462243</xdr:colOff>
      <xdr:row>779</xdr:row>
      <xdr:rowOff>145676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5912" y="49653264"/>
          <a:ext cx="8989919" cy="13234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0.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219</v>
      </c>
      <c r="AT2" s="218"/>
      <c r="AU2" s="218"/>
      <c r="AV2" s="52" t="str">
        <f>IF(AW2="", "", "-")</f>
        <v/>
      </c>
      <c r="AW2" s="399"/>
      <c r="AX2" s="399"/>
    </row>
    <row r="3" spans="1:50" ht="21" customHeight="1" thickBot="1" x14ac:dyDescent="0.2">
      <c r="A3" s="535" t="s">
        <v>529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544</v>
      </c>
      <c r="AK3" s="537"/>
      <c r="AL3" s="537"/>
      <c r="AM3" s="537"/>
      <c r="AN3" s="537"/>
      <c r="AO3" s="537"/>
      <c r="AP3" s="537"/>
      <c r="AQ3" s="537"/>
      <c r="AR3" s="537"/>
      <c r="AS3" s="537"/>
      <c r="AT3" s="537"/>
      <c r="AU3" s="537"/>
      <c r="AV3" s="537"/>
      <c r="AW3" s="537"/>
      <c r="AX3" s="24" t="s">
        <v>65</v>
      </c>
    </row>
    <row r="4" spans="1:50" ht="24.75" customHeight="1" x14ac:dyDescent="0.15">
      <c r="A4" s="739" t="s">
        <v>25</v>
      </c>
      <c r="B4" s="740"/>
      <c r="C4" s="740"/>
      <c r="D4" s="740"/>
      <c r="E4" s="740"/>
      <c r="F4" s="740"/>
      <c r="G4" s="715" t="s">
        <v>545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0" t="s">
        <v>118</v>
      </c>
      <c r="H5" s="571"/>
      <c r="I5" s="571"/>
      <c r="J5" s="571"/>
      <c r="K5" s="571"/>
      <c r="L5" s="571"/>
      <c r="M5" s="572" t="s">
        <v>66</v>
      </c>
      <c r="N5" s="573"/>
      <c r="O5" s="573"/>
      <c r="P5" s="573"/>
      <c r="Q5" s="573"/>
      <c r="R5" s="574"/>
      <c r="S5" s="575" t="s">
        <v>131</v>
      </c>
      <c r="T5" s="571"/>
      <c r="U5" s="571"/>
      <c r="V5" s="571"/>
      <c r="W5" s="571"/>
      <c r="X5" s="576"/>
      <c r="Y5" s="731" t="s">
        <v>3</v>
      </c>
      <c r="Z5" s="732"/>
      <c r="AA5" s="732"/>
      <c r="AB5" s="732"/>
      <c r="AC5" s="732"/>
      <c r="AD5" s="733"/>
      <c r="AE5" s="734" t="s">
        <v>547</v>
      </c>
      <c r="AF5" s="734"/>
      <c r="AG5" s="734"/>
      <c r="AH5" s="734"/>
      <c r="AI5" s="734"/>
      <c r="AJ5" s="734"/>
      <c r="AK5" s="734"/>
      <c r="AL5" s="734"/>
      <c r="AM5" s="734"/>
      <c r="AN5" s="734"/>
      <c r="AO5" s="734"/>
      <c r="AP5" s="735"/>
      <c r="AQ5" s="736" t="s">
        <v>548</v>
      </c>
      <c r="AR5" s="737"/>
      <c r="AS5" s="737"/>
      <c r="AT5" s="737"/>
      <c r="AU5" s="737"/>
      <c r="AV5" s="737"/>
      <c r="AW5" s="737"/>
      <c r="AX5" s="738"/>
    </row>
    <row r="6" spans="1:50" ht="29.25" customHeight="1" x14ac:dyDescent="0.15">
      <c r="A6" s="741" t="s">
        <v>4</v>
      </c>
      <c r="B6" s="742"/>
      <c r="C6" s="742"/>
      <c r="D6" s="742"/>
      <c r="E6" s="742"/>
      <c r="F6" s="742"/>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550</v>
      </c>
      <c r="H7" s="850"/>
      <c r="I7" s="850"/>
      <c r="J7" s="850"/>
      <c r="K7" s="850"/>
      <c r="L7" s="850"/>
      <c r="M7" s="850"/>
      <c r="N7" s="850"/>
      <c r="O7" s="850"/>
      <c r="P7" s="850"/>
      <c r="Q7" s="850"/>
      <c r="R7" s="850"/>
      <c r="S7" s="850"/>
      <c r="T7" s="850"/>
      <c r="U7" s="850"/>
      <c r="V7" s="850"/>
      <c r="W7" s="850"/>
      <c r="X7" s="851"/>
      <c r="Y7" s="397" t="s">
        <v>542</v>
      </c>
      <c r="Z7" s="294"/>
      <c r="AA7" s="294"/>
      <c r="AB7" s="294"/>
      <c r="AC7" s="294"/>
      <c r="AD7" s="398"/>
      <c r="AE7" s="385" t="s">
        <v>551</v>
      </c>
      <c r="AF7" s="386"/>
      <c r="AG7" s="386"/>
      <c r="AH7" s="386"/>
      <c r="AI7" s="386"/>
      <c r="AJ7" s="386"/>
      <c r="AK7" s="386"/>
      <c r="AL7" s="386"/>
      <c r="AM7" s="386"/>
      <c r="AN7" s="386"/>
      <c r="AO7" s="386"/>
      <c r="AP7" s="386"/>
      <c r="AQ7" s="386"/>
      <c r="AR7" s="386"/>
      <c r="AS7" s="386"/>
      <c r="AT7" s="386"/>
      <c r="AU7" s="386"/>
      <c r="AV7" s="386"/>
      <c r="AW7" s="386"/>
      <c r="AX7" s="387"/>
    </row>
    <row r="8" spans="1:50" ht="42.75" customHeight="1" x14ac:dyDescent="0.15">
      <c r="A8" s="846" t="s">
        <v>389</v>
      </c>
      <c r="B8" s="847"/>
      <c r="C8" s="847"/>
      <c r="D8" s="847"/>
      <c r="E8" s="847"/>
      <c r="F8" s="848"/>
      <c r="G8" s="221" t="str">
        <f>入力規則等!A26</f>
        <v>海洋政策、観光立国、国土強靱化施策、ＩＴ戦略</v>
      </c>
      <c r="H8" s="222"/>
      <c r="I8" s="222"/>
      <c r="J8" s="222"/>
      <c r="K8" s="222"/>
      <c r="L8" s="222"/>
      <c r="M8" s="222"/>
      <c r="N8" s="222"/>
      <c r="O8" s="222"/>
      <c r="P8" s="222"/>
      <c r="Q8" s="222"/>
      <c r="R8" s="222"/>
      <c r="S8" s="222"/>
      <c r="T8" s="222"/>
      <c r="U8" s="222"/>
      <c r="V8" s="222"/>
      <c r="W8" s="222"/>
      <c r="X8" s="223"/>
      <c r="Y8" s="581" t="s">
        <v>390</v>
      </c>
      <c r="Z8" s="582"/>
      <c r="AA8" s="582"/>
      <c r="AB8" s="582"/>
      <c r="AC8" s="582"/>
      <c r="AD8" s="583"/>
      <c r="AE8" s="754" t="str">
        <f>入力規則等!K13</f>
        <v>公共事業</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4" t="s">
        <v>552</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70.5" customHeight="1" x14ac:dyDescent="0.15">
      <c r="A10" s="756" t="s">
        <v>30</v>
      </c>
      <c r="B10" s="757"/>
      <c r="C10" s="757"/>
      <c r="D10" s="757"/>
      <c r="E10" s="757"/>
      <c r="F10" s="757"/>
      <c r="G10" s="689" t="s">
        <v>553</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32.25" customHeight="1" x14ac:dyDescent="0.15">
      <c r="A11" s="756" t="s">
        <v>5</v>
      </c>
      <c r="B11" s="757"/>
      <c r="C11" s="757"/>
      <c r="D11" s="757"/>
      <c r="E11" s="757"/>
      <c r="F11" s="765"/>
      <c r="G11" s="728" t="str">
        <f>入力規則等!P10</f>
        <v>直接実施、委託・請負、補助、貸付</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58"/>
    </row>
    <row r="13" spans="1:50" ht="21" customHeight="1" x14ac:dyDescent="0.15">
      <c r="A13" s="139"/>
      <c r="B13" s="140"/>
      <c r="C13" s="140"/>
      <c r="D13" s="140"/>
      <c r="E13" s="140"/>
      <c r="F13" s="141"/>
      <c r="G13" s="759" t="s">
        <v>6</v>
      </c>
      <c r="H13" s="760"/>
      <c r="I13" s="652" t="s">
        <v>7</v>
      </c>
      <c r="J13" s="653"/>
      <c r="K13" s="653"/>
      <c r="L13" s="653"/>
      <c r="M13" s="653"/>
      <c r="N13" s="653"/>
      <c r="O13" s="654"/>
      <c r="P13" s="97">
        <v>173957</v>
      </c>
      <c r="Q13" s="98"/>
      <c r="R13" s="98"/>
      <c r="S13" s="98"/>
      <c r="T13" s="98"/>
      <c r="U13" s="98"/>
      <c r="V13" s="99"/>
      <c r="W13" s="97">
        <v>177536</v>
      </c>
      <c r="X13" s="98"/>
      <c r="Y13" s="98"/>
      <c r="Z13" s="98"/>
      <c r="AA13" s="98"/>
      <c r="AB13" s="98"/>
      <c r="AC13" s="99"/>
      <c r="AD13" s="97">
        <v>179778</v>
      </c>
      <c r="AE13" s="98"/>
      <c r="AF13" s="98"/>
      <c r="AG13" s="98"/>
      <c r="AH13" s="98"/>
      <c r="AI13" s="98"/>
      <c r="AJ13" s="99"/>
      <c r="AK13" s="97">
        <v>180801</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61"/>
      <c r="H14" s="762"/>
      <c r="I14" s="587" t="s">
        <v>8</v>
      </c>
      <c r="J14" s="646"/>
      <c r="K14" s="646"/>
      <c r="L14" s="646"/>
      <c r="M14" s="646"/>
      <c r="N14" s="646"/>
      <c r="O14" s="647"/>
      <c r="P14" s="97">
        <v>13938</v>
      </c>
      <c r="Q14" s="98"/>
      <c r="R14" s="98"/>
      <c r="S14" s="98"/>
      <c r="T14" s="98"/>
      <c r="U14" s="98"/>
      <c r="V14" s="99"/>
      <c r="W14" s="97">
        <v>33141</v>
      </c>
      <c r="X14" s="98"/>
      <c r="Y14" s="98"/>
      <c r="Z14" s="98"/>
      <c r="AA14" s="98"/>
      <c r="AB14" s="98"/>
      <c r="AC14" s="99"/>
      <c r="AD14" s="97">
        <v>24702</v>
      </c>
      <c r="AE14" s="98"/>
      <c r="AF14" s="98"/>
      <c r="AG14" s="98"/>
      <c r="AH14" s="98"/>
      <c r="AI14" s="98"/>
      <c r="AJ14" s="99"/>
      <c r="AK14" s="97"/>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1"/>
      <c r="H15" s="762"/>
      <c r="I15" s="587" t="s">
        <v>51</v>
      </c>
      <c r="J15" s="588"/>
      <c r="K15" s="588"/>
      <c r="L15" s="588"/>
      <c r="M15" s="588"/>
      <c r="N15" s="588"/>
      <c r="O15" s="589"/>
      <c r="P15" s="97">
        <v>36835</v>
      </c>
      <c r="Q15" s="98"/>
      <c r="R15" s="98"/>
      <c r="S15" s="98"/>
      <c r="T15" s="98"/>
      <c r="U15" s="98"/>
      <c r="V15" s="99"/>
      <c r="W15" s="97">
        <v>36709</v>
      </c>
      <c r="X15" s="98"/>
      <c r="Y15" s="98"/>
      <c r="Z15" s="98"/>
      <c r="AA15" s="98"/>
      <c r="AB15" s="98"/>
      <c r="AC15" s="99"/>
      <c r="AD15" s="97">
        <v>40720</v>
      </c>
      <c r="AE15" s="98"/>
      <c r="AF15" s="98"/>
      <c r="AG15" s="98"/>
      <c r="AH15" s="98"/>
      <c r="AI15" s="98"/>
      <c r="AJ15" s="99"/>
      <c r="AK15" s="97">
        <v>47175</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1"/>
      <c r="H16" s="762"/>
      <c r="I16" s="587" t="s">
        <v>52</v>
      </c>
      <c r="J16" s="588"/>
      <c r="K16" s="588"/>
      <c r="L16" s="588"/>
      <c r="M16" s="588"/>
      <c r="N16" s="588"/>
      <c r="O16" s="589"/>
      <c r="P16" s="97">
        <v>-36709</v>
      </c>
      <c r="Q16" s="98"/>
      <c r="R16" s="98"/>
      <c r="S16" s="98"/>
      <c r="T16" s="98"/>
      <c r="U16" s="98"/>
      <c r="V16" s="99"/>
      <c r="W16" s="97">
        <v>-40720</v>
      </c>
      <c r="X16" s="98"/>
      <c r="Y16" s="98"/>
      <c r="Z16" s="98"/>
      <c r="AA16" s="98"/>
      <c r="AB16" s="98"/>
      <c r="AC16" s="99"/>
      <c r="AD16" s="97">
        <v>-47175</v>
      </c>
      <c r="AE16" s="98"/>
      <c r="AF16" s="98"/>
      <c r="AG16" s="98"/>
      <c r="AH16" s="98"/>
      <c r="AI16" s="98"/>
      <c r="AJ16" s="99"/>
      <c r="AK16" s="97"/>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1"/>
      <c r="H17" s="762"/>
      <c r="I17" s="587" t="s">
        <v>50</v>
      </c>
      <c r="J17" s="646"/>
      <c r="K17" s="646"/>
      <c r="L17" s="646"/>
      <c r="M17" s="646"/>
      <c r="N17" s="646"/>
      <c r="O17" s="647"/>
      <c r="P17" s="97" t="s">
        <v>554</v>
      </c>
      <c r="Q17" s="98"/>
      <c r="R17" s="98"/>
      <c r="S17" s="98"/>
      <c r="T17" s="98"/>
      <c r="U17" s="98"/>
      <c r="V17" s="99"/>
      <c r="W17" s="97">
        <v>87</v>
      </c>
      <c r="X17" s="98"/>
      <c r="Y17" s="98"/>
      <c r="Z17" s="98"/>
      <c r="AA17" s="98"/>
      <c r="AB17" s="98"/>
      <c r="AC17" s="99"/>
      <c r="AD17" s="97" t="s">
        <v>554</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3"/>
      <c r="H18" s="764"/>
      <c r="I18" s="751" t="s">
        <v>20</v>
      </c>
      <c r="J18" s="752"/>
      <c r="K18" s="752"/>
      <c r="L18" s="752"/>
      <c r="M18" s="752"/>
      <c r="N18" s="752"/>
      <c r="O18" s="753"/>
      <c r="P18" s="103">
        <f>SUM(P13:V17)</f>
        <v>188021</v>
      </c>
      <c r="Q18" s="104"/>
      <c r="R18" s="104"/>
      <c r="S18" s="104"/>
      <c r="T18" s="104"/>
      <c r="U18" s="104"/>
      <c r="V18" s="105"/>
      <c r="W18" s="103">
        <f>SUM(W13:AC17)</f>
        <v>206753</v>
      </c>
      <c r="X18" s="104"/>
      <c r="Y18" s="104"/>
      <c r="Z18" s="104"/>
      <c r="AA18" s="104"/>
      <c r="AB18" s="104"/>
      <c r="AC18" s="105"/>
      <c r="AD18" s="103">
        <f>SUM(AD13:AJ17)</f>
        <v>198025</v>
      </c>
      <c r="AE18" s="104"/>
      <c r="AF18" s="104"/>
      <c r="AG18" s="104"/>
      <c r="AH18" s="104"/>
      <c r="AI18" s="104"/>
      <c r="AJ18" s="105"/>
      <c r="AK18" s="103">
        <f>SUM(AK13:AQ17)</f>
        <v>227976</v>
      </c>
      <c r="AL18" s="104"/>
      <c r="AM18" s="104"/>
      <c r="AN18" s="104"/>
      <c r="AO18" s="104"/>
      <c r="AP18" s="104"/>
      <c r="AQ18" s="105"/>
      <c r="AR18" s="103">
        <f>SUM(AR13:AX17)</f>
        <v>0</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187265</v>
      </c>
      <c r="Q19" s="98"/>
      <c r="R19" s="98"/>
      <c r="S19" s="98"/>
      <c r="T19" s="98"/>
      <c r="U19" s="98"/>
      <c r="V19" s="99"/>
      <c r="W19" s="97">
        <v>206622</v>
      </c>
      <c r="X19" s="98"/>
      <c r="Y19" s="98"/>
      <c r="Z19" s="98"/>
      <c r="AA19" s="98"/>
      <c r="AB19" s="98"/>
      <c r="AC19" s="99"/>
      <c r="AD19" s="97">
        <v>197403</v>
      </c>
      <c r="AE19" s="98"/>
      <c r="AF19" s="98"/>
      <c r="AG19" s="98"/>
      <c r="AH19" s="98"/>
      <c r="AI19" s="98"/>
      <c r="AJ19" s="99"/>
      <c r="AK19" s="498"/>
      <c r="AL19" s="498"/>
      <c r="AM19" s="498"/>
      <c r="AN19" s="498"/>
      <c r="AO19" s="498"/>
      <c r="AP19" s="498"/>
      <c r="AQ19" s="498"/>
      <c r="AR19" s="498"/>
      <c r="AS19" s="498"/>
      <c r="AT19" s="498"/>
      <c r="AU19" s="498"/>
      <c r="AV19" s="498"/>
      <c r="AW19" s="498"/>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0.99597917253923762</v>
      </c>
      <c r="Q20" s="551"/>
      <c r="R20" s="551"/>
      <c r="S20" s="551"/>
      <c r="T20" s="551"/>
      <c r="U20" s="551"/>
      <c r="V20" s="551"/>
      <c r="W20" s="551">
        <f t="shared" ref="W20" si="0">IF(W18=0, "-", SUM(W19)/W18)</f>
        <v>0.99936639371617342</v>
      </c>
      <c r="X20" s="551"/>
      <c r="Y20" s="551"/>
      <c r="Z20" s="551"/>
      <c r="AA20" s="551"/>
      <c r="AB20" s="551"/>
      <c r="AC20" s="551"/>
      <c r="AD20" s="551">
        <f t="shared" ref="AD20" si="1">IF(AD18=0, "-", SUM(AD19)/AD18)</f>
        <v>0.99685898245171067</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2"/>
      <c r="B21" s="143"/>
      <c r="C21" s="143"/>
      <c r="D21" s="143"/>
      <c r="E21" s="143"/>
      <c r="F21" s="144"/>
      <c r="G21" s="946" t="s">
        <v>492</v>
      </c>
      <c r="H21" s="947"/>
      <c r="I21" s="947"/>
      <c r="J21" s="947"/>
      <c r="K21" s="947"/>
      <c r="L21" s="947"/>
      <c r="M21" s="947"/>
      <c r="N21" s="947"/>
      <c r="O21" s="947"/>
      <c r="P21" s="551">
        <f>IF(P19=0, "-", SUM(P19)/SUM(P13,P14))</f>
        <v>0.99664706351951893</v>
      </c>
      <c r="Q21" s="551"/>
      <c r="R21" s="551"/>
      <c r="S21" s="551"/>
      <c r="T21" s="551"/>
      <c r="U21" s="551"/>
      <c r="V21" s="551"/>
      <c r="W21" s="551">
        <f t="shared" ref="W21" si="2">IF(W19=0, "-", SUM(W19)/SUM(W13,W14))</f>
        <v>0.98075252637924404</v>
      </c>
      <c r="X21" s="551"/>
      <c r="Y21" s="551"/>
      <c r="Z21" s="551"/>
      <c r="AA21" s="551"/>
      <c r="AB21" s="551"/>
      <c r="AC21" s="551"/>
      <c r="AD21" s="551">
        <f t="shared" ref="AD21" si="3">IF(AD19=0, "-", SUM(AD19)/SUM(AD13,AD14))</f>
        <v>0.96539025821596247</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153105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10100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7730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753</v>
      </c>
      <c r="H26" s="187"/>
      <c r="I26" s="187"/>
      <c r="J26" s="187"/>
      <c r="K26" s="187"/>
      <c r="L26" s="187"/>
      <c r="M26" s="187"/>
      <c r="N26" s="187"/>
      <c r="O26" s="188"/>
      <c r="P26" s="97">
        <v>3248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2305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4313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180801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486</v>
      </c>
      <c r="B30" s="522"/>
      <c r="C30" s="522"/>
      <c r="D30" s="522"/>
      <c r="E30" s="522"/>
      <c r="F30" s="523"/>
      <c r="G30" s="664" t="s">
        <v>265</v>
      </c>
      <c r="H30" s="392"/>
      <c r="I30" s="392"/>
      <c r="J30" s="392"/>
      <c r="K30" s="392"/>
      <c r="L30" s="392"/>
      <c r="M30" s="392"/>
      <c r="N30" s="392"/>
      <c r="O30" s="591"/>
      <c r="P30" s="590" t="s">
        <v>59</v>
      </c>
      <c r="Q30" s="392"/>
      <c r="R30" s="392"/>
      <c r="S30" s="392"/>
      <c r="T30" s="392"/>
      <c r="U30" s="392"/>
      <c r="V30" s="392"/>
      <c r="W30" s="392"/>
      <c r="X30" s="591"/>
      <c r="Y30" s="477"/>
      <c r="Z30" s="478"/>
      <c r="AA30" s="479"/>
      <c r="AB30" s="388" t="s">
        <v>11</v>
      </c>
      <c r="AC30" s="389"/>
      <c r="AD30" s="390"/>
      <c r="AE30" s="388" t="s">
        <v>357</v>
      </c>
      <c r="AF30" s="389"/>
      <c r="AG30" s="389"/>
      <c r="AH30" s="390"/>
      <c r="AI30" s="388" t="s">
        <v>363</v>
      </c>
      <c r="AJ30" s="389"/>
      <c r="AK30" s="389"/>
      <c r="AL30" s="390"/>
      <c r="AM30" s="391" t="s">
        <v>467</v>
      </c>
      <c r="AN30" s="391"/>
      <c r="AO30" s="391"/>
      <c r="AP30" s="388"/>
      <c r="AQ30" s="655" t="s">
        <v>355</v>
      </c>
      <c r="AR30" s="656"/>
      <c r="AS30" s="656"/>
      <c r="AT30" s="657"/>
      <c r="AU30" s="392" t="s">
        <v>253</v>
      </c>
      <c r="AV30" s="392"/>
      <c r="AW30" s="392"/>
      <c r="AX30" s="393"/>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480"/>
      <c r="Z31" s="481"/>
      <c r="AA31" s="482"/>
      <c r="AB31" s="334"/>
      <c r="AC31" s="335"/>
      <c r="AD31" s="336"/>
      <c r="AE31" s="334"/>
      <c r="AF31" s="335"/>
      <c r="AG31" s="335"/>
      <c r="AH31" s="336"/>
      <c r="AI31" s="334"/>
      <c r="AJ31" s="335"/>
      <c r="AK31" s="335"/>
      <c r="AL31" s="336"/>
      <c r="AM31" s="378"/>
      <c r="AN31" s="378"/>
      <c r="AO31" s="378"/>
      <c r="AP31" s="334"/>
      <c r="AQ31" s="215" t="s">
        <v>562</v>
      </c>
      <c r="AR31" s="133"/>
      <c r="AS31" s="134" t="s">
        <v>356</v>
      </c>
      <c r="AT31" s="169"/>
      <c r="AU31" s="269">
        <v>32</v>
      </c>
      <c r="AV31" s="269"/>
      <c r="AW31" s="381" t="s">
        <v>300</v>
      </c>
      <c r="AX31" s="382"/>
    </row>
    <row r="32" spans="1:50" ht="49.5" customHeight="1" x14ac:dyDescent="0.15">
      <c r="A32" s="527"/>
      <c r="B32" s="525"/>
      <c r="C32" s="525"/>
      <c r="D32" s="525"/>
      <c r="E32" s="525"/>
      <c r="F32" s="526"/>
      <c r="G32" s="552" t="s">
        <v>559</v>
      </c>
      <c r="H32" s="553"/>
      <c r="I32" s="553"/>
      <c r="J32" s="553"/>
      <c r="K32" s="553"/>
      <c r="L32" s="553"/>
      <c r="M32" s="553"/>
      <c r="N32" s="553"/>
      <c r="O32" s="554"/>
      <c r="P32" s="158" t="s">
        <v>764</v>
      </c>
      <c r="Q32" s="158"/>
      <c r="R32" s="158"/>
      <c r="S32" s="158"/>
      <c r="T32" s="158"/>
      <c r="U32" s="158"/>
      <c r="V32" s="158"/>
      <c r="W32" s="158"/>
      <c r="X32" s="229"/>
      <c r="Y32" s="340" t="s">
        <v>12</v>
      </c>
      <c r="Z32" s="561"/>
      <c r="AA32" s="562"/>
      <c r="AB32" s="563" t="s">
        <v>560</v>
      </c>
      <c r="AC32" s="563"/>
      <c r="AD32" s="563"/>
      <c r="AE32" s="366">
        <v>1.4</v>
      </c>
      <c r="AF32" s="367"/>
      <c r="AG32" s="367"/>
      <c r="AH32" s="367"/>
      <c r="AI32" s="366">
        <v>1.9</v>
      </c>
      <c r="AJ32" s="367"/>
      <c r="AK32" s="367"/>
      <c r="AL32" s="367"/>
      <c r="AM32" s="366">
        <v>2</v>
      </c>
      <c r="AN32" s="367"/>
      <c r="AO32" s="367"/>
      <c r="AP32" s="367"/>
      <c r="AQ32" s="100" t="s">
        <v>754</v>
      </c>
      <c r="AR32" s="101"/>
      <c r="AS32" s="101"/>
      <c r="AT32" s="102"/>
      <c r="AU32" s="367" t="s">
        <v>562</v>
      </c>
      <c r="AV32" s="367"/>
      <c r="AW32" s="367"/>
      <c r="AX32" s="369"/>
    </row>
    <row r="33" spans="1:50" ht="49.5"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561</v>
      </c>
      <c r="AC33" s="534"/>
      <c r="AD33" s="534"/>
      <c r="AE33" s="366" t="s">
        <v>554</v>
      </c>
      <c r="AF33" s="367"/>
      <c r="AG33" s="367"/>
      <c r="AH33" s="367"/>
      <c r="AI33" s="366" t="s">
        <v>554</v>
      </c>
      <c r="AJ33" s="367"/>
      <c r="AK33" s="367"/>
      <c r="AL33" s="367"/>
      <c r="AM33" s="366" t="s">
        <v>751</v>
      </c>
      <c r="AN33" s="367"/>
      <c r="AO33" s="367"/>
      <c r="AP33" s="367"/>
      <c r="AQ33" s="100" t="s">
        <v>754</v>
      </c>
      <c r="AR33" s="101"/>
      <c r="AS33" s="101"/>
      <c r="AT33" s="102"/>
      <c r="AU33" s="367">
        <v>5</v>
      </c>
      <c r="AV33" s="367"/>
      <c r="AW33" s="367"/>
      <c r="AX33" s="369"/>
    </row>
    <row r="34" spans="1:50" ht="64.5"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9" t="s">
        <v>301</v>
      </c>
      <c r="AC34" s="509"/>
      <c r="AD34" s="509"/>
      <c r="AE34" s="366">
        <v>28</v>
      </c>
      <c r="AF34" s="367"/>
      <c r="AG34" s="367"/>
      <c r="AH34" s="367"/>
      <c r="AI34" s="366">
        <v>38</v>
      </c>
      <c r="AJ34" s="367"/>
      <c r="AK34" s="367"/>
      <c r="AL34" s="367"/>
      <c r="AM34" s="366">
        <v>40</v>
      </c>
      <c r="AN34" s="367"/>
      <c r="AO34" s="367"/>
      <c r="AP34" s="367"/>
      <c r="AQ34" s="100" t="s">
        <v>754</v>
      </c>
      <c r="AR34" s="101"/>
      <c r="AS34" s="101"/>
      <c r="AT34" s="102"/>
      <c r="AU34" s="367" t="s">
        <v>562</v>
      </c>
      <c r="AV34" s="367"/>
      <c r="AW34" s="367"/>
      <c r="AX34" s="369"/>
    </row>
    <row r="35" spans="1:50" ht="23.25" customHeight="1" x14ac:dyDescent="0.15">
      <c r="A35" s="917" t="s">
        <v>522</v>
      </c>
      <c r="B35" s="918"/>
      <c r="C35" s="918"/>
      <c r="D35" s="918"/>
      <c r="E35" s="918"/>
      <c r="F35" s="919"/>
      <c r="G35" s="923" t="s">
        <v>563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8" t="s">
        <v>486</v>
      </c>
      <c r="B37" s="659"/>
      <c r="C37" s="659"/>
      <c r="D37" s="659"/>
      <c r="E37" s="659"/>
      <c r="F37" s="660"/>
      <c r="G37" s="577" t="s">
        <v>265</v>
      </c>
      <c r="H37" s="383"/>
      <c r="I37" s="383"/>
      <c r="J37" s="383"/>
      <c r="K37" s="383"/>
      <c r="L37" s="383"/>
      <c r="M37" s="383"/>
      <c r="N37" s="383"/>
      <c r="O37" s="578"/>
      <c r="P37" s="648" t="s">
        <v>59</v>
      </c>
      <c r="Q37" s="383"/>
      <c r="R37" s="383"/>
      <c r="S37" s="383"/>
      <c r="T37" s="383"/>
      <c r="U37" s="383"/>
      <c r="V37" s="383"/>
      <c r="W37" s="383"/>
      <c r="X37" s="578"/>
      <c r="Y37" s="649"/>
      <c r="Z37" s="650"/>
      <c r="AA37" s="651"/>
      <c r="AB37" s="370" t="s">
        <v>11</v>
      </c>
      <c r="AC37" s="371"/>
      <c r="AD37" s="372"/>
      <c r="AE37" s="370" t="s">
        <v>357</v>
      </c>
      <c r="AF37" s="371"/>
      <c r="AG37" s="371"/>
      <c r="AH37" s="372"/>
      <c r="AI37" s="370" t="s">
        <v>363</v>
      </c>
      <c r="AJ37" s="371"/>
      <c r="AK37" s="371"/>
      <c r="AL37" s="372"/>
      <c r="AM37" s="377" t="s">
        <v>467</v>
      </c>
      <c r="AN37" s="377"/>
      <c r="AO37" s="377"/>
      <c r="AP37" s="370"/>
      <c r="AQ37" s="265" t="s">
        <v>355</v>
      </c>
      <c r="AR37" s="266"/>
      <c r="AS37" s="266"/>
      <c r="AT37" s="267"/>
      <c r="AU37" s="383" t="s">
        <v>253</v>
      </c>
      <c r="AV37" s="383"/>
      <c r="AW37" s="383"/>
      <c r="AX37" s="384"/>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480"/>
      <c r="Z38" s="481"/>
      <c r="AA38" s="482"/>
      <c r="AB38" s="334"/>
      <c r="AC38" s="335"/>
      <c r="AD38" s="336"/>
      <c r="AE38" s="334"/>
      <c r="AF38" s="335"/>
      <c r="AG38" s="335"/>
      <c r="AH38" s="336"/>
      <c r="AI38" s="334"/>
      <c r="AJ38" s="335"/>
      <c r="AK38" s="335"/>
      <c r="AL38" s="336"/>
      <c r="AM38" s="378"/>
      <c r="AN38" s="378"/>
      <c r="AO38" s="378"/>
      <c r="AP38" s="334"/>
      <c r="AQ38" s="215" t="s">
        <v>562</v>
      </c>
      <c r="AR38" s="133"/>
      <c r="AS38" s="134" t="s">
        <v>356</v>
      </c>
      <c r="AT38" s="169"/>
      <c r="AU38" s="269">
        <v>32</v>
      </c>
      <c r="AV38" s="269"/>
      <c r="AW38" s="381" t="s">
        <v>300</v>
      </c>
      <c r="AX38" s="382"/>
    </row>
    <row r="39" spans="1:50" ht="23.25" customHeight="1" x14ac:dyDescent="0.15">
      <c r="A39" s="527"/>
      <c r="B39" s="525"/>
      <c r="C39" s="525"/>
      <c r="D39" s="525"/>
      <c r="E39" s="525"/>
      <c r="F39" s="526"/>
      <c r="G39" s="552" t="s">
        <v>564</v>
      </c>
      <c r="H39" s="553"/>
      <c r="I39" s="553"/>
      <c r="J39" s="553"/>
      <c r="K39" s="553"/>
      <c r="L39" s="553"/>
      <c r="M39" s="553"/>
      <c r="N39" s="553"/>
      <c r="O39" s="554"/>
      <c r="P39" s="158" t="s">
        <v>565</v>
      </c>
      <c r="Q39" s="158"/>
      <c r="R39" s="158"/>
      <c r="S39" s="158"/>
      <c r="T39" s="158"/>
      <c r="U39" s="158"/>
      <c r="V39" s="158"/>
      <c r="W39" s="158"/>
      <c r="X39" s="229"/>
      <c r="Y39" s="340" t="s">
        <v>12</v>
      </c>
      <c r="Z39" s="561"/>
      <c r="AA39" s="562"/>
      <c r="AB39" s="563" t="s">
        <v>566</v>
      </c>
      <c r="AC39" s="563"/>
      <c r="AD39" s="563"/>
      <c r="AE39" s="366">
        <v>111.6</v>
      </c>
      <c r="AF39" s="367"/>
      <c r="AG39" s="367"/>
      <c r="AH39" s="367"/>
      <c r="AI39" s="366">
        <v>199.2</v>
      </c>
      <c r="AJ39" s="367"/>
      <c r="AK39" s="367"/>
      <c r="AL39" s="367"/>
      <c r="AM39" s="366">
        <v>252.9</v>
      </c>
      <c r="AN39" s="367"/>
      <c r="AO39" s="367"/>
      <c r="AP39" s="367"/>
      <c r="AQ39" s="100" t="s">
        <v>754</v>
      </c>
      <c r="AR39" s="101"/>
      <c r="AS39" s="101"/>
      <c r="AT39" s="102"/>
      <c r="AU39" s="367" t="s">
        <v>562</v>
      </c>
      <c r="AV39" s="367"/>
      <c r="AW39" s="367"/>
      <c r="AX39" s="369"/>
    </row>
    <row r="40" spans="1:50" ht="23.25"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534" t="s">
        <v>566</v>
      </c>
      <c r="AC40" s="534"/>
      <c r="AD40" s="534"/>
      <c r="AE40" s="366">
        <v>100</v>
      </c>
      <c r="AF40" s="367"/>
      <c r="AG40" s="367"/>
      <c r="AH40" s="367"/>
      <c r="AI40" s="366" t="s">
        <v>554</v>
      </c>
      <c r="AJ40" s="367"/>
      <c r="AK40" s="367"/>
      <c r="AL40" s="367"/>
      <c r="AM40" s="366" t="s">
        <v>751</v>
      </c>
      <c r="AN40" s="367"/>
      <c r="AO40" s="367"/>
      <c r="AP40" s="367"/>
      <c r="AQ40" s="100" t="s">
        <v>754</v>
      </c>
      <c r="AR40" s="101"/>
      <c r="AS40" s="101"/>
      <c r="AT40" s="102"/>
      <c r="AU40" s="367">
        <v>500</v>
      </c>
      <c r="AV40" s="367"/>
      <c r="AW40" s="367"/>
      <c r="AX40" s="369"/>
    </row>
    <row r="41" spans="1:50" ht="23.25" customHeight="1" x14ac:dyDescent="0.15">
      <c r="A41" s="661"/>
      <c r="B41" s="662"/>
      <c r="C41" s="662"/>
      <c r="D41" s="662"/>
      <c r="E41" s="662"/>
      <c r="F41" s="663"/>
      <c r="G41" s="558"/>
      <c r="H41" s="559"/>
      <c r="I41" s="559"/>
      <c r="J41" s="559"/>
      <c r="K41" s="559"/>
      <c r="L41" s="559"/>
      <c r="M41" s="559"/>
      <c r="N41" s="559"/>
      <c r="O41" s="560"/>
      <c r="P41" s="161"/>
      <c r="Q41" s="161"/>
      <c r="R41" s="161"/>
      <c r="S41" s="161"/>
      <c r="T41" s="161"/>
      <c r="U41" s="161"/>
      <c r="V41" s="161"/>
      <c r="W41" s="161"/>
      <c r="X41" s="234"/>
      <c r="Y41" s="301" t="s">
        <v>13</v>
      </c>
      <c r="Z41" s="296"/>
      <c r="AA41" s="297"/>
      <c r="AB41" s="509" t="s">
        <v>301</v>
      </c>
      <c r="AC41" s="509"/>
      <c r="AD41" s="509"/>
      <c r="AE41" s="366">
        <v>112</v>
      </c>
      <c r="AF41" s="367"/>
      <c r="AG41" s="367"/>
      <c r="AH41" s="367"/>
      <c r="AI41" s="366" t="s">
        <v>554</v>
      </c>
      <c r="AJ41" s="367"/>
      <c r="AK41" s="367"/>
      <c r="AL41" s="367"/>
      <c r="AM41" s="366" t="s">
        <v>751</v>
      </c>
      <c r="AN41" s="367"/>
      <c r="AO41" s="367"/>
      <c r="AP41" s="367"/>
      <c r="AQ41" s="100" t="s">
        <v>754</v>
      </c>
      <c r="AR41" s="101"/>
      <c r="AS41" s="101"/>
      <c r="AT41" s="102"/>
      <c r="AU41" s="367" t="s">
        <v>562</v>
      </c>
      <c r="AV41" s="367"/>
      <c r="AW41" s="367"/>
      <c r="AX41" s="369"/>
    </row>
    <row r="42" spans="1:50" ht="23.25" customHeight="1" x14ac:dyDescent="0.15">
      <c r="A42" s="917" t="s">
        <v>522</v>
      </c>
      <c r="B42" s="918"/>
      <c r="C42" s="918"/>
      <c r="D42" s="918"/>
      <c r="E42" s="918"/>
      <c r="F42" s="919"/>
      <c r="G42" s="923" t="s">
        <v>567</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8" t="s">
        <v>486</v>
      </c>
      <c r="B44" s="659"/>
      <c r="C44" s="659"/>
      <c r="D44" s="659"/>
      <c r="E44" s="659"/>
      <c r="F44" s="660"/>
      <c r="G44" s="577" t="s">
        <v>265</v>
      </c>
      <c r="H44" s="383"/>
      <c r="I44" s="383"/>
      <c r="J44" s="383"/>
      <c r="K44" s="383"/>
      <c r="L44" s="383"/>
      <c r="M44" s="383"/>
      <c r="N44" s="383"/>
      <c r="O44" s="578"/>
      <c r="P44" s="648" t="s">
        <v>59</v>
      </c>
      <c r="Q44" s="383"/>
      <c r="R44" s="383"/>
      <c r="S44" s="383"/>
      <c r="T44" s="383"/>
      <c r="U44" s="383"/>
      <c r="V44" s="383"/>
      <c r="W44" s="383"/>
      <c r="X44" s="578"/>
      <c r="Y44" s="649"/>
      <c r="Z44" s="650"/>
      <c r="AA44" s="651"/>
      <c r="AB44" s="370" t="s">
        <v>11</v>
      </c>
      <c r="AC44" s="371"/>
      <c r="AD44" s="372"/>
      <c r="AE44" s="370" t="s">
        <v>357</v>
      </c>
      <c r="AF44" s="371"/>
      <c r="AG44" s="371"/>
      <c r="AH44" s="372"/>
      <c r="AI44" s="370" t="s">
        <v>363</v>
      </c>
      <c r="AJ44" s="371"/>
      <c r="AK44" s="371"/>
      <c r="AL44" s="372"/>
      <c r="AM44" s="377" t="s">
        <v>467</v>
      </c>
      <c r="AN44" s="377"/>
      <c r="AO44" s="377"/>
      <c r="AP44" s="370"/>
      <c r="AQ44" s="265" t="s">
        <v>355</v>
      </c>
      <c r="AR44" s="266"/>
      <c r="AS44" s="266"/>
      <c r="AT44" s="267"/>
      <c r="AU44" s="383" t="s">
        <v>253</v>
      </c>
      <c r="AV44" s="383"/>
      <c r="AW44" s="383"/>
      <c r="AX44" s="384"/>
    </row>
    <row r="45" spans="1:50" ht="18.75" hidden="1"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480"/>
      <c r="Z45" s="481"/>
      <c r="AA45" s="482"/>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7"/>
      <c r="B46" s="525"/>
      <c r="C46" s="525"/>
      <c r="D46" s="525"/>
      <c r="E46" s="525"/>
      <c r="F46" s="526"/>
      <c r="G46" s="552"/>
      <c r="H46" s="553"/>
      <c r="I46" s="553"/>
      <c r="J46" s="553"/>
      <c r="K46" s="553"/>
      <c r="L46" s="553"/>
      <c r="M46" s="553"/>
      <c r="N46" s="553"/>
      <c r="O46" s="554"/>
      <c r="P46" s="158"/>
      <c r="Q46" s="158"/>
      <c r="R46" s="158"/>
      <c r="S46" s="158"/>
      <c r="T46" s="158"/>
      <c r="U46" s="158"/>
      <c r="V46" s="158"/>
      <c r="W46" s="158"/>
      <c r="X46" s="229"/>
      <c r="Y46" s="340" t="s">
        <v>12</v>
      </c>
      <c r="Z46" s="561"/>
      <c r="AA46" s="562"/>
      <c r="AB46" s="563"/>
      <c r="AC46" s="563"/>
      <c r="AD46" s="56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534"/>
      <c r="AC47" s="534"/>
      <c r="AD47" s="53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61"/>
      <c r="B48" s="662"/>
      <c r="C48" s="662"/>
      <c r="D48" s="662"/>
      <c r="E48" s="662"/>
      <c r="F48" s="663"/>
      <c r="G48" s="558"/>
      <c r="H48" s="559"/>
      <c r="I48" s="559"/>
      <c r="J48" s="559"/>
      <c r="K48" s="559"/>
      <c r="L48" s="559"/>
      <c r="M48" s="559"/>
      <c r="N48" s="559"/>
      <c r="O48" s="560"/>
      <c r="P48" s="161"/>
      <c r="Q48" s="161"/>
      <c r="R48" s="161"/>
      <c r="S48" s="161"/>
      <c r="T48" s="161"/>
      <c r="U48" s="161"/>
      <c r="V48" s="161"/>
      <c r="W48" s="161"/>
      <c r="X48" s="234"/>
      <c r="Y48" s="301" t="s">
        <v>13</v>
      </c>
      <c r="Z48" s="296"/>
      <c r="AA48" s="297"/>
      <c r="AB48" s="509" t="s">
        <v>301</v>
      </c>
      <c r="AC48" s="509"/>
      <c r="AD48" s="50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7" t="s">
        <v>522</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4" t="s">
        <v>486</v>
      </c>
      <c r="B51" s="525"/>
      <c r="C51" s="525"/>
      <c r="D51" s="525"/>
      <c r="E51" s="525"/>
      <c r="F51" s="526"/>
      <c r="G51" s="577" t="s">
        <v>265</v>
      </c>
      <c r="H51" s="383"/>
      <c r="I51" s="383"/>
      <c r="J51" s="383"/>
      <c r="K51" s="383"/>
      <c r="L51" s="383"/>
      <c r="M51" s="383"/>
      <c r="N51" s="383"/>
      <c r="O51" s="578"/>
      <c r="P51" s="648" t="s">
        <v>59</v>
      </c>
      <c r="Q51" s="383"/>
      <c r="R51" s="383"/>
      <c r="S51" s="383"/>
      <c r="T51" s="383"/>
      <c r="U51" s="383"/>
      <c r="V51" s="383"/>
      <c r="W51" s="383"/>
      <c r="X51" s="578"/>
      <c r="Y51" s="649"/>
      <c r="Z51" s="650"/>
      <c r="AA51" s="651"/>
      <c r="AB51" s="370" t="s">
        <v>11</v>
      </c>
      <c r="AC51" s="371"/>
      <c r="AD51" s="372"/>
      <c r="AE51" s="370" t="s">
        <v>357</v>
      </c>
      <c r="AF51" s="371"/>
      <c r="AG51" s="371"/>
      <c r="AH51" s="372"/>
      <c r="AI51" s="370" t="s">
        <v>363</v>
      </c>
      <c r="AJ51" s="371"/>
      <c r="AK51" s="371"/>
      <c r="AL51" s="372"/>
      <c r="AM51" s="377" t="s">
        <v>467</v>
      </c>
      <c r="AN51" s="377"/>
      <c r="AO51" s="377"/>
      <c r="AP51" s="370"/>
      <c r="AQ51" s="265" t="s">
        <v>355</v>
      </c>
      <c r="AR51" s="266"/>
      <c r="AS51" s="266"/>
      <c r="AT51" s="267"/>
      <c r="AU51" s="379" t="s">
        <v>253</v>
      </c>
      <c r="AV51" s="379"/>
      <c r="AW51" s="379"/>
      <c r="AX51" s="380"/>
    </row>
    <row r="52" spans="1:50" ht="18.75" hidden="1"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480"/>
      <c r="Z52" s="481"/>
      <c r="AA52" s="482"/>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40" t="s">
        <v>12</v>
      </c>
      <c r="Z53" s="561"/>
      <c r="AA53" s="562"/>
      <c r="AB53" s="563"/>
      <c r="AC53" s="563"/>
      <c r="AD53" s="56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534"/>
      <c r="AC54" s="534"/>
      <c r="AD54" s="53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61"/>
      <c r="B55" s="662"/>
      <c r="C55" s="662"/>
      <c r="D55" s="662"/>
      <c r="E55" s="662"/>
      <c r="F55" s="663"/>
      <c r="G55" s="558"/>
      <c r="H55" s="559"/>
      <c r="I55" s="559"/>
      <c r="J55" s="559"/>
      <c r="K55" s="559"/>
      <c r="L55" s="559"/>
      <c r="M55" s="559"/>
      <c r="N55" s="559"/>
      <c r="O55" s="560"/>
      <c r="P55" s="161"/>
      <c r="Q55" s="161"/>
      <c r="R55" s="161"/>
      <c r="S55" s="161"/>
      <c r="T55" s="161"/>
      <c r="U55" s="161"/>
      <c r="V55" s="161"/>
      <c r="W55" s="161"/>
      <c r="X55" s="234"/>
      <c r="Y55" s="301" t="s">
        <v>13</v>
      </c>
      <c r="Z55" s="296"/>
      <c r="AA55" s="297"/>
      <c r="AB55" s="473" t="s">
        <v>14</v>
      </c>
      <c r="AC55" s="473"/>
      <c r="AD55" s="47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7" t="s">
        <v>522</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4" t="s">
        <v>486</v>
      </c>
      <c r="B58" s="525"/>
      <c r="C58" s="525"/>
      <c r="D58" s="525"/>
      <c r="E58" s="525"/>
      <c r="F58" s="526"/>
      <c r="G58" s="577" t="s">
        <v>265</v>
      </c>
      <c r="H58" s="383"/>
      <c r="I58" s="383"/>
      <c r="J58" s="383"/>
      <c r="K58" s="383"/>
      <c r="L58" s="383"/>
      <c r="M58" s="383"/>
      <c r="N58" s="383"/>
      <c r="O58" s="578"/>
      <c r="P58" s="648" t="s">
        <v>59</v>
      </c>
      <c r="Q58" s="383"/>
      <c r="R58" s="383"/>
      <c r="S58" s="383"/>
      <c r="T58" s="383"/>
      <c r="U58" s="383"/>
      <c r="V58" s="383"/>
      <c r="W58" s="383"/>
      <c r="X58" s="578"/>
      <c r="Y58" s="649"/>
      <c r="Z58" s="650"/>
      <c r="AA58" s="651"/>
      <c r="AB58" s="370" t="s">
        <v>11</v>
      </c>
      <c r="AC58" s="371"/>
      <c r="AD58" s="372"/>
      <c r="AE58" s="370" t="s">
        <v>357</v>
      </c>
      <c r="AF58" s="371"/>
      <c r="AG58" s="371"/>
      <c r="AH58" s="372"/>
      <c r="AI58" s="370" t="s">
        <v>363</v>
      </c>
      <c r="AJ58" s="371"/>
      <c r="AK58" s="371"/>
      <c r="AL58" s="372"/>
      <c r="AM58" s="377" t="s">
        <v>467</v>
      </c>
      <c r="AN58" s="377"/>
      <c r="AO58" s="377"/>
      <c r="AP58" s="370"/>
      <c r="AQ58" s="265" t="s">
        <v>355</v>
      </c>
      <c r="AR58" s="266"/>
      <c r="AS58" s="266"/>
      <c r="AT58" s="267"/>
      <c r="AU58" s="379" t="s">
        <v>253</v>
      </c>
      <c r="AV58" s="379"/>
      <c r="AW58" s="379"/>
      <c r="AX58" s="380"/>
    </row>
    <row r="59" spans="1:50" ht="18.75" hidden="1"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480"/>
      <c r="Z59" s="481"/>
      <c r="AA59" s="482"/>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40" t="s">
        <v>12</v>
      </c>
      <c r="Z60" s="561"/>
      <c r="AA60" s="562"/>
      <c r="AB60" s="563"/>
      <c r="AC60" s="563"/>
      <c r="AD60" s="56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534"/>
      <c r="AC61" s="534"/>
      <c r="AD61" s="53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9" t="s">
        <v>14</v>
      </c>
      <c r="AC62" s="509"/>
      <c r="AD62" s="50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7" t="s">
        <v>522</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487</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482</v>
      </c>
      <c r="X65" s="890"/>
      <c r="Y65" s="893"/>
      <c r="Z65" s="893"/>
      <c r="AA65" s="894"/>
      <c r="AB65" s="887" t="s">
        <v>11</v>
      </c>
      <c r="AC65" s="883"/>
      <c r="AD65" s="884"/>
      <c r="AE65" s="370" t="s">
        <v>357</v>
      </c>
      <c r="AF65" s="371"/>
      <c r="AG65" s="371"/>
      <c r="AH65" s="372"/>
      <c r="AI65" s="370" t="s">
        <v>363</v>
      </c>
      <c r="AJ65" s="371"/>
      <c r="AK65" s="371"/>
      <c r="AL65" s="372"/>
      <c r="AM65" s="377" t="s">
        <v>467</v>
      </c>
      <c r="AN65" s="377"/>
      <c r="AO65" s="377"/>
      <c r="AP65" s="370"/>
      <c r="AQ65" s="887" t="s">
        <v>355</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4"/>
      <c r="AF66" s="335"/>
      <c r="AG66" s="335"/>
      <c r="AH66" s="336"/>
      <c r="AI66" s="334"/>
      <c r="AJ66" s="335"/>
      <c r="AK66" s="335"/>
      <c r="AL66" s="336"/>
      <c r="AM66" s="378"/>
      <c r="AN66" s="378"/>
      <c r="AO66" s="378"/>
      <c r="AP66" s="334"/>
      <c r="AQ66" s="268"/>
      <c r="AR66" s="269"/>
      <c r="AS66" s="885" t="s">
        <v>356</v>
      </c>
      <c r="AT66" s="886"/>
      <c r="AU66" s="269"/>
      <c r="AV66" s="269"/>
      <c r="AW66" s="885" t="s">
        <v>485</v>
      </c>
      <c r="AX66" s="998"/>
    </row>
    <row r="67" spans="1:50" ht="23.25" hidden="1" customHeight="1" x14ac:dyDescent="0.15">
      <c r="A67" s="871"/>
      <c r="B67" s="872"/>
      <c r="C67" s="872"/>
      <c r="D67" s="872"/>
      <c r="E67" s="872"/>
      <c r="F67" s="873"/>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512</v>
      </c>
      <c r="AC67" s="971"/>
      <c r="AD67" s="97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512</v>
      </c>
      <c r="AC68" s="994"/>
      <c r="AD68" s="99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513</v>
      </c>
      <c r="AC69" s="995"/>
      <c r="AD69" s="995"/>
      <c r="AE69" s="834"/>
      <c r="AF69" s="835"/>
      <c r="AG69" s="835"/>
      <c r="AH69" s="835"/>
      <c r="AI69" s="834"/>
      <c r="AJ69" s="835"/>
      <c r="AK69" s="835"/>
      <c r="AL69" s="835"/>
      <c r="AM69" s="834"/>
      <c r="AN69" s="835"/>
      <c r="AO69" s="835"/>
      <c r="AP69" s="835"/>
      <c r="AQ69" s="366"/>
      <c r="AR69" s="367"/>
      <c r="AS69" s="367"/>
      <c r="AT69" s="368"/>
      <c r="AU69" s="367"/>
      <c r="AV69" s="367"/>
      <c r="AW69" s="367"/>
      <c r="AX69" s="369"/>
    </row>
    <row r="70" spans="1:50" ht="23.25" hidden="1" customHeight="1" x14ac:dyDescent="0.15">
      <c r="A70" s="871" t="s">
        <v>493</v>
      </c>
      <c r="B70" s="872"/>
      <c r="C70" s="872"/>
      <c r="D70" s="872"/>
      <c r="E70" s="872"/>
      <c r="F70" s="873"/>
      <c r="G70" s="959" t="s">
        <v>365</v>
      </c>
      <c r="H70" s="960"/>
      <c r="I70" s="960"/>
      <c r="J70" s="960"/>
      <c r="K70" s="960"/>
      <c r="L70" s="960"/>
      <c r="M70" s="960"/>
      <c r="N70" s="960"/>
      <c r="O70" s="960"/>
      <c r="P70" s="960"/>
      <c r="Q70" s="960"/>
      <c r="R70" s="960"/>
      <c r="S70" s="960"/>
      <c r="T70" s="960"/>
      <c r="U70" s="960"/>
      <c r="V70" s="960"/>
      <c r="W70" s="963" t="s">
        <v>511</v>
      </c>
      <c r="X70" s="964"/>
      <c r="Y70" s="969" t="s">
        <v>12</v>
      </c>
      <c r="Z70" s="969"/>
      <c r="AA70" s="970"/>
      <c r="AB70" s="971" t="s">
        <v>512</v>
      </c>
      <c r="AC70" s="971"/>
      <c r="AD70" s="97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512</v>
      </c>
      <c r="AC71" s="994"/>
      <c r="AD71" s="99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513</v>
      </c>
      <c r="AC72" s="995"/>
      <c r="AD72" s="99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7" t="s">
        <v>487</v>
      </c>
      <c r="B73" s="858"/>
      <c r="C73" s="858"/>
      <c r="D73" s="858"/>
      <c r="E73" s="858"/>
      <c r="F73" s="859"/>
      <c r="G73" s="826"/>
      <c r="H73" s="166" t="s">
        <v>265</v>
      </c>
      <c r="I73" s="166"/>
      <c r="J73" s="166"/>
      <c r="K73" s="166"/>
      <c r="L73" s="166"/>
      <c r="M73" s="166"/>
      <c r="N73" s="166"/>
      <c r="O73" s="167"/>
      <c r="P73" s="173" t="s">
        <v>59</v>
      </c>
      <c r="Q73" s="166"/>
      <c r="R73" s="166"/>
      <c r="S73" s="166"/>
      <c r="T73" s="166"/>
      <c r="U73" s="166"/>
      <c r="V73" s="166"/>
      <c r="W73" s="166"/>
      <c r="X73" s="167"/>
      <c r="Y73" s="828"/>
      <c r="Z73" s="829"/>
      <c r="AA73" s="830"/>
      <c r="AB73" s="173" t="s">
        <v>11</v>
      </c>
      <c r="AC73" s="166"/>
      <c r="AD73" s="167"/>
      <c r="AE73" s="370" t="s">
        <v>357</v>
      </c>
      <c r="AF73" s="371"/>
      <c r="AG73" s="371"/>
      <c r="AH73" s="372"/>
      <c r="AI73" s="370" t="s">
        <v>363</v>
      </c>
      <c r="AJ73" s="371"/>
      <c r="AK73" s="371"/>
      <c r="AL73" s="372"/>
      <c r="AM73" s="377" t="s">
        <v>467</v>
      </c>
      <c r="AN73" s="377"/>
      <c r="AO73" s="377"/>
      <c r="AP73" s="370"/>
      <c r="AQ73" s="173" t="s">
        <v>355</v>
      </c>
      <c r="AR73" s="166"/>
      <c r="AS73" s="166"/>
      <c r="AT73" s="167"/>
      <c r="AU73" s="271" t="s">
        <v>253</v>
      </c>
      <c r="AV73" s="131"/>
      <c r="AW73" s="131"/>
      <c r="AX73" s="132"/>
    </row>
    <row r="74" spans="1:50" ht="18.75" hidden="1" customHeight="1" x14ac:dyDescent="0.15">
      <c r="A74" s="860"/>
      <c r="B74" s="861"/>
      <c r="C74" s="861"/>
      <c r="D74" s="861"/>
      <c r="E74" s="861"/>
      <c r="F74" s="862"/>
      <c r="G74" s="82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60"/>
      <c r="B75" s="861"/>
      <c r="C75" s="861"/>
      <c r="D75" s="861"/>
      <c r="E75" s="861"/>
      <c r="F75" s="862"/>
      <c r="G75" s="79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0"/>
      <c r="B76" s="861"/>
      <c r="C76" s="861"/>
      <c r="D76" s="861"/>
      <c r="E76" s="861"/>
      <c r="F76" s="862"/>
      <c r="G76" s="79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0"/>
      <c r="B77" s="861"/>
      <c r="C77" s="861"/>
      <c r="D77" s="861"/>
      <c r="E77" s="861"/>
      <c r="F77" s="862"/>
      <c r="G77" s="80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1" t="s">
        <v>525</v>
      </c>
      <c r="B78" s="932"/>
      <c r="C78" s="932"/>
      <c r="D78" s="932"/>
      <c r="E78" s="929" t="s">
        <v>460</v>
      </c>
      <c r="F78" s="930"/>
      <c r="G78" s="57" t="s">
        <v>365</v>
      </c>
      <c r="H78" s="809"/>
      <c r="I78" s="242"/>
      <c r="J78" s="242"/>
      <c r="K78" s="242"/>
      <c r="L78" s="242"/>
      <c r="M78" s="242"/>
      <c r="N78" s="242"/>
      <c r="O78" s="810"/>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5" t="s">
        <v>481</v>
      </c>
      <c r="AP79" s="146"/>
      <c r="AQ79" s="146"/>
      <c r="AR79" s="81" t="s">
        <v>479</v>
      </c>
      <c r="AS79" s="145"/>
      <c r="AT79" s="146"/>
      <c r="AU79" s="146"/>
      <c r="AV79" s="146"/>
      <c r="AW79" s="146"/>
      <c r="AX79" s="147"/>
    </row>
    <row r="80" spans="1:50" ht="18.75" hidden="1" customHeight="1" x14ac:dyDescent="0.15">
      <c r="A80" s="531" t="s">
        <v>266</v>
      </c>
      <c r="B80" s="866" t="s">
        <v>478</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543</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row>
    <row r="81" spans="1:60" ht="22.5" hidden="1" customHeight="1" x14ac:dyDescent="0.15">
      <c r="A81" s="532"/>
      <c r="B81" s="869"/>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2"/>
      <c r="B82" s="869"/>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9"/>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9"/>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0"/>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0"/>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1"/>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11" t="s">
        <v>61</v>
      </c>
      <c r="H85" s="796"/>
      <c r="I85" s="796"/>
      <c r="J85" s="796"/>
      <c r="K85" s="796"/>
      <c r="L85" s="796"/>
      <c r="M85" s="796"/>
      <c r="N85" s="796"/>
      <c r="O85" s="797"/>
      <c r="P85" s="795" t="s">
        <v>63</v>
      </c>
      <c r="Q85" s="796"/>
      <c r="R85" s="796"/>
      <c r="S85" s="796"/>
      <c r="T85" s="796"/>
      <c r="U85" s="796"/>
      <c r="V85" s="796"/>
      <c r="W85" s="796"/>
      <c r="X85" s="797"/>
      <c r="Y85" s="170"/>
      <c r="Z85" s="171"/>
      <c r="AA85" s="172"/>
      <c r="AB85" s="470" t="s">
        <v>11</v>
      </c>
      <c r="AC85" s="471"/>
      <c r="AD85" s="472"/>
      <c r="AE85" s="370" t="s">
        <v>357</v>
      </c>
      <c r="AF85" s="371"/>
      <c r="AG85" s="371"/>
      <c r="AH85" s="372"/>
      <c r="AI85" s="370" t="s">
        <v>363</v>
      </c>
      <c r="AJ85" s="371"/>
      <c r="AK85" s="371"/>
      <c r="AL85" s="372"/>
      <c r="AM85" s="377" t="s">
        <v>467</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2"/>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2"/>
      <c r="B87" s="564"/>
      <c r="C87" s="564"/>
      <c r="D87" s="564"/>
      <c r="E87" s="564"/>
      <c r="F87" s="565"/>
      <c r="G87" s="228"/>
      <c r="H87" s="158"/>
      <c r="I87" s="158"/>
      <c r="J87" s="158"/>
      <c r="K87" s="158"/>
      <c r="L87" s="158"/>
      <c r="M87" s="158"/>
      <c r="N87" s="158"/>
      <c r="O87" s="229"/>
      <c r="P87" s="158"/>
      <c r="Q87" s="819"/>
      <c r="R87" s="819"/>
      <c r="S87" s="819"/>
      <c r="T87" s="819"/>
      <c r="U87" s="819"/>
      <c r="V87" s="819"/>
      <c r="W87" s="819"/>
      <c r="X87" s="820"/>
      <c r="Y87" s="772" t="s">
        <v>62</v>
      </c>
      <c r="Z87" s="773"/>
      <c r="AA87" s="774"/>
      <c r="AB87" s="563"/>
      <c r="AC87" s="563"/>
      <c r="AD87" s="563"/>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2"/>
      <c r="B88" s="564"/>
      <c r="C88" s="564"/>
      <c r="D88" s="564"/>
      <c r="E88" s="564"/>
      <c r="F88" s="565"/>
      <c r="G88" s="230"/>
      <c r="H88" s="231"/>
      <c r="I88" s="231"/>
      <c r="J88" s="231"/>
      <c r="K88" s="231"/>
      <c r="L88" s="231"/>
      <c r="M88" s="231"/>
      <c r="N88" s="231"/>
      <c r="O88" s="232"/>
      <c r="P88" s="821"/>
      <c r="Q88" s="821"/>
      <c r="R88" s="821"/>
      <c r="S88" s="821"/>
      <c r="T88" s="821"/>
      <c r="U88" s="821"/>
      <c r="V88" s="821"/>
      <c r="W88" s="821"/>
      <c r="X88" s="822"/>
      <c r="Y88" s="746" t="s">
        <v>54</v>
      </c>
      <c r="Z88" s="747"/>
      <c r="AA88" s="748"/>
      <c r="AB88" s="534"/>
      <c r="AC88" s="534"/>
      <c r="AD88" s="534"/>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2"/>
      <c r="B89" s="566"/>
      <c r="C89" s="566"/>
      <c r="D89" s="566"/>
      <c r="E89" s="566"/>
      <c r="F89" s="567"/>
      <c r="G89" s="233"/>
      <c r="H89" s="161"/>
      <c r="I89" s="161"/>
      <c r="J89" s="161"/>
      <c r="K89" s="161"/>
      <c r="L89" s="161"/>
      <c r="M89" s="161"/>
      <c r="N89" s="161"/>
      <c r="O89" s="234"/>
      <c r="P89" s="302"/>
      <c r="Q89" s="302"/>
      <c r="R89" s="302"/>
      <c r="S89" s="302"/>
      <c r="T89" s="302"/>
      <c r="U89" s="302"/>
      <c r="V89" s="302"/>
      <c r="W89" s="302"/>
      <c r="X89" s="823"/>
      <c r="Y89" s="746" t="s">
        <v>13</v>
      </c>
      <c r="Z89" s="747"/>
      <c r="AA89" s="748"/>
      <c r="AB89" s="473" t="s">
        <v>14</v>
      </c>
      <c r="AC89" s="473"/>
      <c r="AD89" s="473"/>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1" t="s">
        <v>61</v>
      </c>
      <c r="H90" s="796"/>
      <c r="I90" s="796"/>
      <c r="J90" s="796"/>
      <c r="K90" s="796"/>
      <c r="L90" s="796"/>
      <c r="M90" s="796"/>
      <c r="N90" s="796"/>
      <c r="O90" s="797"/>
      <c r="P90" s="795" t="s">
        <v>63</v>
      </c>
      <c r="Q90" s="796"/>
      <c r="R90" s="796"/>
      <c r="S90" s="796"/>
      <c r="T90" s="796"/>
      <c r="U90" s="796"/>
      <c r="V90" s="796"/>
      <c r="W90" s="796"/>
      <c r="X90" s="797"/>
      <c r="Y90" s="170"/>
      <c r="Z90" s="171"/>
      <c r="AA90" s="172"/>
      <c r="AB90" s="470" t="s">
        <v>11</v>
      </c>
      <c r="AC90" s="471"/>
      <c r="AD90" s="472"/>
      <c r="AE90" s="370" t="s">
        <v>357</v>
      </c>
      <c r="AF90" s="371"/>
      <c r="AG90" s="371"/>
      <c r="AH90" s="372"/>
      <c r="AI90" s="370" t="s">
        <v>363</v>
      </c>
      <c r="AJ90" s="371"/>
      <c r="AK90" s="371"/>
      <c r="AL90" s="372"/>
      <c r="AM90" s="377" t="s">
        <v>467</v>
      </c>
      <c r="AN90" s="377"/>
      <c r="AO90" s="377"/>
      <c r="AP90" s="370"/>
      <c r="AQ90" s="173" t="s">
        <v>355</v>
      </c>
      <c r="AR90" s="166"/>
      <c r="AS90" s="166"/>
      <c r="AT90" s="167"/>
      <c r="AU90" s="375" t="s">
        <v>253</v>
      </c>
      <c r="AV90" s="375"/>
      <c r="AW90" s="375"/>
      <c r="AX90" s="376"/>
    </row>
    <row r="91" spans="1:60" ht="18.75" hidden="1" customHeight="1" x14ac:dyDescent="0.15">
      <c r="A91" s="532"/>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2"/>
      <c r="B92" s="564"/>
      <c r="C92" s="564"/>
      <c r="D92" s="564"/>
      <c r="E92" s="564"/>
      <c r="F92" s="565"/>
      <c r="G92" s="228"/>
      <c r="H92" s="158"/>
      <c r="I92" s="158"/>
      <c r="J92" s="158"/>
      <c r="K92" s="158"/>
      <c r="L92" s="158"/>
      <c r="M92" s="158"/>
      <c r="N92" s="158"/>
      <c r="O92" s="229"/>
      <c r="P92" s="158"/>
      <c r="Q92" s="819"/>
      <c r="R92" s="819"/>
      <c r="S92" s="819"/>
      <c r="T92" s="819"/>
      <c r="U92" s="819"/>
      <c r="V92" s="819"/>
      <c r="W92" s="819"/>
      <c r="X92" s="820"/>
      <c r="Y92" s="772" t="s">
        <v>62</v>
      </c>
      <c r="Z92" s="773"/>
      <c r="AA92" s="774"/>
      <c r="AB92" s="563"/>
      <c r="AC92" s="563"/>
      <c r="AD92" s="563"/>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2"/>
      <c r="B93" s="564"/>
      <c r="C93" s="564"/>
      <c r="D93" s="564"/>
      <c r="E93" s="564"/>
      <c r="F93" s="565"/>
      <c r="G93" s="230"/>
      <c r="H93" s="231"/>
      <c r="I93" s="231"/>
      <c r="J93" s="231"/>
      <c r="K93" s="231"/>
      <c r="L93" s="231"/>
      <c r="M93" s="231"/>
      <c r="N93" s="231"/>
      <c r="O93" s="232"/>
      <c r="P93" s="821"/>
      <c r="Q93" s="821"/>
      <c r="R93" s="821"/>
      <c r="S93" s="821"/>
      <c r="T93" s="821"/>
      <c r="U93" s="821"/>
      <c r="V93" s="821"/>
      <c r="W93" s="821"/>
      <c r="X93" s="822"/>
      <c r="Y93" s="746" t="s">
        <v>54</v>
      </c>
      <c r="Z93" s="747"/>
      <c r="AA93" s="748"/>
      <c r="AB93" s="534"/>
      <c r="AC93" s="534"/>
      <c r="AD93" s="534"/>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2"/>
      <c r="B94" s="566"/>
      <c r="C94" s="566"/>
      <c r="D94" s="566"/>
      <c r="E94" s="566"/>
      <c r="F94" s="567"/>
      <c r="G94" s="233"/>
      <c r="H94" s="161"/>
      <c r="I94" s="161"/>
      <c r="J94" s="161"/>
      <c r="K94" s="161"/>
      <c r="L94" s="161"/>
      <c r="M94" s="161"/>
      <c r="N94" s="161"/>
      <c r="O94" s="234"/>
      <c r="P94" s="302"/>
      <c r="Q94" s="302"/>
      <c r="R94" s="302"/>
      <c r="S94" s="302"/>
      <c r="T94" s="302"/>
      <c r="U94" s="302"/>
      <c r="V94" s="302"/>
      <c r="W94" s="302"/>
      <c r="X94" s="823"/>
      <c r="Y94" s="746" t="s">
        <v>13</v>
      </c>
      <c r="Z94" s="747"/>
      <c r="AA94" s="748"/>
      <c r="AB94" s="473" t="s">
        <v>14</v>
      </c>
      <c r="AC94" s="473"/>
      <c r="AD94" s="473"/>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2"/>
      <c r="B95" s="564" t="s">
        <v>264</v>
      </c>
      <c r="C95" s="564"/>
      <c r="D95" s="564"/>
      <c r="E95" s="564"/>
      <c r="F95" s="565"/>
      <c r="G95" s="811" t="s">
        <v>61</v>
      </c>
      <c r="H95" s="796"/>
      <c r="I95" s="796"/>
      <c r="J95" s="796"/>
      <c r="K95" s="796"/>
      <c r="L95" s="796"/>
      <c r="M95" s="796"/>
      <c r="N95" s="796"/>
      <c r="O95" s="797"/>
      <c r="P95" s="795" t="s">
        <v>63</v>
      </c>
      <c r="Q95" s="796"/>
      <c r="R95" s="796"/>
      <c r="S95" s="796"/>
      <c r="T95" s="796"/>
      <c r="U95" s="796"/>
      <c r="V95" s="796"/>
      <c r="W95" s="796"/>
      <c r="X95" s="797"/>
      <c r="Y95" s="170"/>
      <c r="Z95" s="171"/>
      <c r="AA95" s="172"/>
      <c r="AB95" s="470" t="s">
        <v>11</v>
      </c>
      <c r="AC95" s="471"/>
      <c r="AD95" s="472"/>
      <c r="AE95" s="370" t="s">
        <v>357</v>
      </c>
      <c r="AF95" s="371"/>
      <c r="AG95" s="371"/>
      <c r="AH95" s="372"/>
      <c r="AI95" s="370" t="s">
        <v>363</v>
      </c>
      <c r="AJ95" s="371"/>
      <c r="AK95" s="371"/>
      <c r="AL95" s="372"/>
      <c r="AM95" s="377" t="s">
        <v>467</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2"/>
      <c r="B97" s="564"/>
      <c r="C97" s="564"/>
      <c r="D97" s="564"/>
      <c r="E97" s="564"/>
      <c r="F97" s="565"/>
      <c r="G97" s="228"/>
      <c r="H97" s="158"/>
      <c r="I97" s="158"/>
      <c r="J97" s="158"/>
      <c r="K97" s="158"/>
      <c r="L97" s="158"/>
      <c r="M97" s="158"/>
      <c r="N97" s="158"/>
      <c r="O97" s="229"/>
      <c r="P97" s="158"/>
      <c r="Q97" s="819"/>
      <c r="R97" s="819"/>
      <c r="S97" s="819"/>
      <c r="T97" s="819"/>
      <c r="U97" s="819"/>
      <c r="V97" s="819"/>
      <c r="W97" s="819"/>
      <c r="X97" s="820"/>
      <c r="Y97" s="772" t="s">
        <v>62</v>
      </c>
      <c r="Z97" s="773"/>
      <c r="AA97" s="77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2"/>
      <c r="B98" s="564"/>
      <c r="C98" s="564"/>
      <c r="D98" s="564"/>
      <c r="E98" s="564"/>
      <c r="F98" s="565"/>
      <c r="G98" s="230"/>
      <c r="H98" s="231"/>
      <c r="I98" s="231"/>
      <c r="J98" s="231"/>
      <c r="K98" s="231"/>
      <c r="L98" s="231"/>
      <c r="M98" s="231"/>
      <c r="N98" s="231"/>
      <c r="O98" s="232"/>
      <c r="P98" s="821"/>
      <c r="Q98" s="821"/>
      <c r="R98" s="821"/>
      <c r="S98" s="821"/>
      <c r="T98" s="821"/>
      <c r="U98" s="821"/>
      <c r="V98" s="821"/>
      <c r="W98" s="821"/>
      <c r="X98" s="822"/>
      <c r="Y98" s="746" t="s">
        <v>54</v>
      </c>
      <c r="Z98" s="747"/>
      <c r="AA98" s="748"/>
      <c r="AB98" s="816"/>
      <c r="AC98" s="817"/>
      <c r="AD98" s="81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3"/>
      <c r="B99" s="900"/>
      <c r="C99" s="900"/>
      <c r="D99" s="900"/>
      <c r="E99" s="900"/>
      <c r="F99" s="901"/>
      <c r="G99" s="824"/>
      <c r="H99" s="245"/>
      <c r="I99" s="245"/>
      <c r="J99" s="245"/>
      <c r="K99" s="245"/>
      <c r="L99" s="245"/>
      <c r="M99" s="245"/>
      <c r="N99" s="245"/>
      <c r="O99" s="825"/>
      <c r="P99" s="863"/>
      <c r="Q99" s="863"/>
      <c r="R99" s="863"/>
      <c r="S99" s="863"/>
      <c r="T99" s="863"/>
      <c r="U99" s="863"/>
      <c r="V99" s="863"/>
      <c r="W99" s="863"/>
      <c r="X99" s="864"/>
      <c r="Y99" s="492" t="s">
        <v>13</v>
      </c>
      <c r="Z99" s="493"/>
      <c r="AA99" s="494"/>
      <c r="AB99" s="474" t="s">
        <v>14</v>
      </c>
      <c r="AC99" s="475"/>
      <c r="AD99" s="476"/>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488</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7"/>
      <c r="Z100" s="478"/>
      <c r="AA100" s="479"/>
      <c r="AB100" s="877" t="s">
        <v>11</v>
      </c>
      <c r="AC100" s="877"/>
      <c r="AD100" s="877"/>
      <c r="AE100" s="843" t="s">
        <v>357</v>
      </c>
      <c r="AF100" s="844"/>
      <c r="AG100" s="844"/>
      <c r="AH100" s="845"/>
      <c r="AI100" s="843" t="s">
        <v>363</v>
      </c>
      <c r="AJ100" s="844"/>
      <c r="AK100" s="844"/>
      <c r="AL100" s="845"/>
      <c r="AM100" s="843" t="s">
        <v>467</v>
      </c>
      <c r="AN100" s="844"/>
      <c r="AO100" s="844"/>
      <c r="AP100" s="845"/>
      <c r="AQ100" s="948" t="s">
        <v>489</v>
      </c>
      <c r="AR100" s="949"/>
      <c r="AS100" s="949"/>
      <c r="AT100" s="950"/>
      <c r="AU100" s="948" t="s">
        <v>535</v>
      </c>
      <c r="AV100" s="949"/>
      <c r="AW100" s="949"/>
      <c r="AX100" s="951"/>
    </row>
    <row r="101" spans="1:60" ht="23.25" customHeight="1" x14ac:dyDescent="0.15">
      <c r="A101" s="503"/>
      <c r="B101" s="504"/>
      <c r="C101" s="504"/>
      <c r="D101" s="504"/>
      <c r="E101" s="504"/>
      <c r="F101" s="505"/>
      <c r="G101" s="158" t="s">
        <v>766</v>
      </c>
      <c r="H101" s="158"/>
      <c r="I101" s="158"/>
      <c r="J101" s="158"/>
      <c r="K101" s="158"/>
      <c r="L101" s="158"/>
      <c r="M101" s="158"/>
      <c r="N101" s="158"/>
      <c r="O101" s="158"/>
      <c r="P101" s="158"/>
      <c r="Q101" s="158"/>
      <c r="R101" s="158"/>
      <c r="S101" s="158"/>
      <c r="T101" s="158"/>
      <c r="U101" s="158"/>
      <c r="V101" s="158"/>
      <c r="W101" s="158"/>
      <c r="X101" s="229"/>
      <c r="Y101" s="833" t="s">
        <v>55</v>
      </c>
      <c r="Z101" s="732"/>
      <c r="AA101" s="733"/>
      <c r="AB101" s="563" t="s">
        <v>568</v>
      </c>
      <c r="AC101" s="563"/>
      <c r="AD101" s="563"/>
      <c r="AE101" s="366">
        <v>83</v>
      </c>
      <c r="AF101" s="367"/>
      <c r="AG101" s="367"/>
      <c r="AH101" s="368"/>
      <c r="AI101" s="366">
        <v>79</v>
      </c>
      <c r="AJ101" s="367"/>
      <c r="AK101" s="367"/>
      <c r="AL101" s="368"/>
      <c r="AM101" s="366">
        <v>81</v>
      </c>
      <c r="AN101" s="367"/>
      <c r="AO101" s="367"/>
      <c r="AP101" s="368"/>
      <c r="AQ101" s="366" t="s">
        <v>754</v>
      </c>
      <c r="AR101" s="367"/>
      <c r="AS101" s="367"/>
      <c r="AT101" s="368"/>
      <c r="AU101" s="366" t="s">
        <v>754</v>
      </c>
      <c r="AV101" s="367"/>
      <c r="AW101" s="367"/>
      <c r="AX101" s="368"/>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6" t="s">
        <v>56</v>
      </c>
      <c r="Z102" s="341"/>
      <c r="AA102" s="342"/>
      <c r="AB102" s="563" t="s">
        <v>568</v>
      </c>
      <c r="AC102" s="563"/>
      <c r="AD102" s="563"/>
      <c r="AE102" s="360">
        <v>78</v>
      </c>
      <c r="AF102" s="360"/>
      <c r="AG102" s="360"/>
      <c r="AH102" s="360"/>
      <c r="AI102" s="360">
        <v>76</v>
      </c>
      <c r="AJ102" s="360"/>
      <c r="AK102" s="360"/>
      <c r="AL102" s="360"/>
      <c r="AM102" s="360">
        <v>81</v>
      </c>
      <c r="AN102" s="360"/>
      <c r="AO102" s="360"/>
      <c r="AP102" s="360"/>
      <c r="AQ102" s="834">
        <v>85</v>
      </c>
      <c r="AR102" s="835"/>
      <c r="AS102" s="835"/>
      <c r="AT102" s="836"/>
      <c r="AU102" s="834" t="s">
        <v>754</v>
      </c>
      <c r="AV102" s="835"/>
      <c r="AW102" s="835"/>
      <c r="AX102" s="836"/>
    </row>
    <row r="103" spans="1:60" ht="31.5" hidden="1" customHeight="1" x14ac:dyDescent="0.15">
      <c r="A103" s="500" t="s">
        <v>488</v>
      </c>
      <c r="B103" s="501"/>
      <c r="C103" s="501"/>
      <c r="D103" s="501"/>
      <c r="E103" s="501"/>
      <c r="F103" s="502"/>
      <c r="G103" s="747" t="s">
        <v>60</v>
      </c>
      <c r="H103" s="747"/>
      <c r="I103" s="747"/>
      <c r="J103" s="747"/>
      <c r="K103" s="747"/>
      <c r="L103" s="747"/>
      <c r="M103" s="747"/>
      <c r="N103" s="747"/>
      <c r="O103" s="747"/>
      <c r="P103" s="747"/>
      <c r="Q103" s="747"/>
      <c r="R103" s="747"/>
      <c r="S103" s="747"/>
      <c r="T103" s="747"/>
      <c r="U103" s="747"/>
      <c r="V103" s="747"/>
      <c r="W103" s="747"/>
      <c r="X103" s="748"/>
      <c r="Y103" s="480"/>
      <c r="Z103" s="481"/>
      <c r="AA103" s="482"/>
      <c r="AB103" s="301" t="s">
        <v>11</v>
      </c>
      <c r="AC103" s="296"/>
      <c r="AD103" s="297"/>
      <c r="AE103" s="301" t="s">
        <v>357</v>
      </c>
      <c r="AF103" s="296"/>
      <c r="AG103" s="296"/>
      <c r="AH103" s="297"/>
      <c r="AI103" s="301" t="s">
        <v>363</v>
      </c>
      <c r="AJ103" s="296"/>
      <c r="AK103" s="296"/>
      <c r="AL103" s="297"/>
      <c r="AM103" s="301" t="s">
        <v>467</v>
      </c>
      <c r="AN103" s="296"/>
      <c r="AO103" s="296"/>
      <c r="AP103" s="297"/>
      <c r="AQ103" s="362" t="s">
        <v>489</v>
      </c>
      <c r="AR103" s="363"/>
      <c r="AS103" s="363"/>
      <c r="AT103" s="364"/>
      <c r="AU103" s="362" t="s">
        <v>535</v>
      </c>
      <c r="AV103" s="363"/>
      <c r="AW103" s="363"/>
      <c r="AX103" s="365"/>
    </row>
    <row r="104" spans="1:60" ht="23.25" hidden="1" customHeight="1" x14ac:dyDescent="0.15">
      <c r="A104" s="503"/>
      <c r="B104" s="504"/>
      <c r="C104" s="504"/>
      <c r="D104" s="504"/>
      <c r="E104" s="504"/>
      <c r="F104" s="505"/>
      <c r="G104" s="158"/>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483"/>
      <c r="AC104" s="484"/>
      <c r="AD104" s="48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6" t="s">
        <v>56</v>
      </c>
      <c r="Z105" s="487"/>
      <c r="AA105" s="488"/>
      <c r="AB105" s="408"/>
      <c r="AC105" s="409"/>
      <c r="AD105" s="410"/>
      <c r="AE105" s="360"/>
      <c r="AF105" s="360"/>
      <c r="AG105" s="360"/>
      <c r="AH105" s="360"/>
      <c r="AI105" s="360"/>
      <c r="AJ105" s="360"/>
      <c r="AK105" s="360"/>
      <c r="AL105" s="360"/>
      <c r="AM105" s="360"/>
      <c r="AN105" s="360"/>
      <c r="AO105" s="360"/>
      <c r="AP105" s="360"/>
      <c r="AQ105" s="366"/>
      <c r="AR105" s="367"/>
      <c r="AS105" s="367"/>
      <c r="AT105" s="368"/>
      <c r="AU105" s="834"/>
      <c r="AV105" s="835"/>
      <c r="AW105" s="835"/>
      <c r="AX105" s="836"/>
    </row>
    <row r="106" spans="1:60" ht="31.5" hidden="1" customHeight="1" x14ac:dyDescent="0.15">
      <c r="A106" s="500" t="s">
        <v>488</v>
      </c>
      <c r="B106" s="501"/>
      <c r="C106" s="501"/>
      <c r="D106" s="501"/>
      <c r="E106" s="501"/>
      <c r="F106" s="502"/>
      <c r="G106" s="747" t="s">
        <v>60</v>
      </c>
      <c r="H106" s="747"/>
      <c r="I106" s="747"/>
      <c r="J106" s="747"/>
      <c r="K106" s="747"/>
      <c r="L106" s="747"/>
      <c r="M106" s="747"/>
      <c r="N106" s="747"/>
      <c r="O106" s="747"/>
      <c r="P106" s="747"/>
      <c r="Q106" s="747"/>
      <c r="R106" s="747"/>
      <c r="S106" s="747"/>
      <c r="T106" s="747"/>
      <c r="U106" s="747"/>
      <c r="V106" s="747"/>
      <c r="W106" s="747"/>
      <c r="X106" s="748"/>
      <c r="Y106" s="480"/>
      <c r="Z106" s="481"/>
      <c r="AA106" s="482"/>
      <c r="AB106" s="301" t="s">
        <v>11</v>
      </c>
      <c r="AC106" s="296"/>
      <c r="AD106" s="297"/>
      <c r="AE106" s="301" t="s">
        <v>357</v>
      </c>
      <c r="AF106" s="296"/>
      <c r="AG106" s="296"/>
      <c r="AH106" s="297"/>
      <c r="AI106" s="301" t="s">
        <v>363</v>
      </c>
      <c r="AJ106" s="296"/>
      <c r="AK106" s="296"/>
      <c r="AL106" s="297"/>
      <c r="AM106" s="301" t="s">
        <v>467</v>
      </c>
      <c r="AN106" s="296"/>
      <c r="AO106" s="296"/>
      <c r="AP106" s="297"/>
      <c r="AQ106" s="362" t="s">
        <v>489</v>
      </c>
      <c r="AR106" s="363"/>
      <c r="AS106" s="363"/>
      <c r="AT106" s="364"/>
      <c r="AU106" s="362" t="s">
        <v>535</v>
      </c>
      <c r="AV106" s="363"/>
      <c r="AW106" s="363"/>
      <c r="AX106" s="365"/>
    </row>
    <row r="107" spans="1:60" ht="23.25" hidden="1" customHeight="1" x14ac:dyDescent="0.15">
      <c r="A107" s="503"/>
      <c r="B107" s="504"/>
      <c r="C107" s="504"/>
      <c r="D107" s="504"/>
      <c r="E107" s="504"/>
      <c r="F107" s="505"/>
      <c r="G107" s="158"/>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483"/>
      <c r="AC107" s="484"/>
      <c r="AD107" s="48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6" t="s">
        <v>56</v>
      </c>
      <c r="Z108" s="487"/>
      <c r="AA108" s="488"/>
      <c r="AB108" s="408"/>
      <c r="AC108" s="409"/>
      <c r="AD108" s="410"/>
      <c r="AE108" s="360"/>
      <c r="AF108" s="360"/>
      <c r="AG108" s="360"/>
      <c r="AH108" s="360"/>
      <c r="AI108" s="360"/>
      <c r="AJ108" s="360"/>
      <c r="AK108" s="360"/>
      <c r="AL108" s="360"/>
      <c r="AM108" s="360"/>
      <c r="AN108" s="360"/>
      <c r="AO108" s="360"/>
      <c r="AP108" s="360"/>
      <c r="AQ108" s="366"/>
      <c r="AR108" s="367"/>
      <c r="AS108" s="367"/>
      <c r="AT108" s="368"/>
      <c r="AU108" s="834"/>
      <c r="AV108" s="835"/>
      <c r="AW108" s="835"/>
      <c r="AX108" s="836"/>
    </row>
    <row r="109" spans="1:60" ht="31.5" hidden="1" customHeight="1" x14ac:dyDescent="0.15">
      <c r="A109" s="500" t="s">
        <v>488</v>
      </c>
      <c r="B109" s="501"/>
      <c r="C109" s="501"/>
      <c r="D109" s="501"/>
      <c r="E109" s="501"/>
      <c r="F109" s="502"/>
      <c r="G109" s="747" t="s">
        <v>60</v>
      </c>
      <c r="H109" s="747"/>
      <c r="I109" s="747"/>
      <c r="J109" s="747"/>
      <c r="K109" s="747"/>
      <c r="L109" s="747"/>
      <c r="M109" s="747"/>
      <c r="N109" s="747"/>
      <c r="O109" s="747"/>
      <c r="P109" s="747"/>
      <c r="Q109" s="747"/>
      <c r="R109" s="747"/>
      <c r="S109" s="747"/>
      <c r="T109" s="747"/>
      <c r="U109" s="747"/>
      <c r="V109" s="747"/>
      <c r="W109" s="747"/>
      <c r="X109" s="748"/>
      <c r="Y109" s="480"/>
      <c r="Z109" s="481"/>
      <c r="AA109" s="482"/>
      <c r="AB109" s="301" t="s">
        <v>11</v>
      </c>
      <c r="AC109" s="296"/>
      <c r="AD109" s="297"/>
      <c r="AE109" s="301" t="s">
        <v>357</v>
      </c>
      <c r="AF109" s="296"/>
      <c r="AG109" s="296"/>
      <c r="AH109" s="297"/>
      <c r="AI109" s="301" t="s">
        <v>363</v>
      </c>
      <c r="AJ109" s="296"/>
      <c r="AK109" s="296"/>
      <c r="AL109" s="297"/>
      <c r="AM109" s="301" t="s">
        <v>467</v>
      </c>
      <c r="AN109" s="296"/>
      <c r="AO109" s="296"/>
      <c r="AP109" s="297"/>
      <c r="AQ109" s="362" t="s">
        <v>489</v>
      </c>
      <c r="AR109" s="363"/>
      <c r="AS109" s="363"/>
      <c r="AT109" s="364"/>
      <c r="AU109" s="362" t="s">
        <v>535</v>
      </c>
      <c r="AV109" s="363"/>
      <c r="AW109" s="363"/>
      <c r="AX109" s="365"/>
    </row>
    <row r="110" spans="1:60" ht="23.25" hidden="1" customHeight="1" x14ac:dyDescent="0.15">
      <c r="A110" s="503"/>
      <c r="B110" s="504"/>
      <c r="C110" s="504"/>
      <c r="D110" s="504"/>
      <c r="E110" s="504"/>
      <c r="F110" s="505"/>
      <c r="G110" s="158"/>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3"/>
      <c r="AC110" s="484"/>
      <c r="AD110" s="48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6" t="s">
        <v>56</v>
      </c>
      <c r="Z111" s="487"/>
      <c r="AA111" s="488"/>
      <c r="AB111" s="408"/>
      <c r="AC111" s="409"/>
      <c r="AD111" s="410"/>
      <c r="AE111" s="360"/>
      <c r="AF111" s="360"/>
      <c r="AG111" s="360"/>
      <c r="AH111" s="360"/>
      <c r="AI111" s="360"/>
      <c r="AJ111" s="360"/>
      <c r="AK111" s="360"/>
      <c r="AL111" s="360"/>
      <c r="AM111" s="360"/>
      <c r="AN111" s="360"/>
      <c r="AO111" s="360"/>
      <c r="AP111" s="360"/>
      <c r="AQ111" s="366"/>
      <c r="AR111" s="367"/>
      <c r="AS111" s="367"/>
      <c r="AT111" s="368"/>
      <c r="AU111" s="834"/>
      <c r="AV111" s="835"/>
      <c r="AW111" s="835"/>
      <c r="AX111" s="836"/>
    </row>
    <row r="112" spans="1:60" ht="31.5" hidden="1" customHeight="1" x14ac:dyDescent="0.15">
      <c r="A112" s="500" t="s">
        <v>488</v>
      </c>
      <c r="B112" s="501"/>
      <c r="C112" s="501"/>
      <c r="D112" s="501"/>
      <c r="E112" s="501"/>
      <c r="F112" s="502"/>
      <c r="G112" s="747" t="s">
        <v>60</v>
      </c>
      <c r="H112" s="747"/>
      <c r="I112" s="747"/>
      <c r="J112" s="747"/>
      <c r="K112" s="747"/>
      <c r="L112" s="747"/>
      <c r="M112" s="747"/>
      <c r="N112" s="747"/>
      <c r="O112" s="747"/>
      <c r="P112" s="747"/>
      <c r="Q112" s="747"/>
      <c r="R112" s="747"/>
      <c r="S112" s="747"/>
      <c r="T112" s="747"/>
      <c r="U112" s="747"/>
      <c r="V112" s="747"/>
      <c r="W112" s="747"/>
      <c r="X112" s="748"/>
      <c r="Y112" s="480"/>
      <c r="Z112" s="481"/>
      <c r="AA112" s="482"/>
      <c r="AB112" s="301" t="s">
        <v>11</v>
      </c>
      <c r="AC112" s="296"/>
      <c r="AD112" s="297"/>
      <c r="AE112" s="301" t="s">
        <v>357</v>
      </c>
      <c r="AF112" s="296"/>
      <c r="AG112" s="296"/>
      <c r="AH112" s="297"/>
      <c r="AI112" s="301" t="s">
        <v>363</v>
      </c>
      <c r="AJ112" s="296"/>
      <c r="AK112" s="296"/>
      <c r="AL112" s="297"/>
      <c r="AM112" s="301" t="s">
        <v>467</v>
      </c>
      <c r="AN112" s="296"/>
      <c r="AO112" s="296"/>
      <c r="AP112" s="297"/>
      <c r="AQ112" s="362" t="s">
        <v>489</v>
      </c>
      <c r="AR112" s="363"/>
      <c r="AS112" s="363"/>
      <c r="AT112" s="364"/>
      <c r="AU112" s="362" t="s">
        <v>535</v>
      </c>
      <c r="AV112" s="363"/>
      <c r="AW112" s="363"/>
      <c r="AX112" s="365"/>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3"/>
      <c r="AC113" s="484"/>
      <c r="AD113" s="48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6" t="s">
        <v>56</v>
      </c>
      <c r="Z114" s="487"/>
      <c r="AA114" s="48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5"/>
      <c r="Z115" s="496"/>
      <c r="AA115" s="497"/>
      <c r="AB115" s="301" t="s">
        <v>11</v>
      </c>
      <c r="AC115" s="296"/>
      <c r="AD115" s="297"/>
      <c r="AE115" s="301" t="s">
        <v>357</v>
      </c>
      <c r="AF115" s="296"/>
      <c r="AG115" s="296"/>
      <c r="AH115" s="297"/>
      <c r="AI115" s="301" t="s">
        <v>363</v>
      </c>
      <c r="AJ115" s="296"/>
      <c r="AK115" s="296"/>
      <c r="AL115" s="297"/>
      <c r="AM115" s="301" t="s">
        <v>467</v>
      </c>
      <c r="AN115" s="296"/>
      <c r="AO115" s="296"/>
      <c r="AP115" s="297"/>
      <c r="AQ115" s="337" t="s">
        <v>536</v>
      </c>
      <c r="AR115" s="338"/>
      <c r="AS115" s="338"/>
      <c r="AT115" s="338"/>
      <c r="AU115" s="338"/>
      <c r="AV115" s="338"/>
      <c r="AW115" s="338"/>
      <c r="AX115" s="339"/>
    </row>
    <row r="116" spans="1:50" ht="23.25" customHeight="1" x14ac:dyDescent="0.15">
      <c r="A116" s="290"/>
      <c r="B116" s="291"/>
      <c r="C116" s="291"/>
      <c r="D116" s="291"/>
      <c r="E116" s="291"/>
      <c r="F116" s="292"/>
      <c r="G116" s="353" t="s">
        <v>765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2256</v>
      </c>
      <c r="AF116" s="360"/>
      <c r="AG116" s="360"/>
      <c r="AH116" s="360"/>
      <c r="AI116" s="360">
        <v>2615</v>
      </c>
      <c r="AJ116" s="360"/>
      <c r="AK116" s="360"/>
      <c r="AL116" s="360"/>
      <c r="AM116" s="360">
        <v>2437</v>
      </c>
      <c r="AN116" s="360"/>
      <c r="AO116" s="360"/>
      <c r="AP116" s="360"/>
      <c r="AQ116" s="366">
        <v>2682</v>
      </c>
      <c r="AR116" s="367"/>
      <c r="AS116" s="367"/>
      <c r="AT116" s="367"/>
      <c r="AU116" s="367"/>
      <c r="AV116" s="367"/>
      <c r="AW116" s="367"/>
      <c r="AX116" s="369"/>
    </row>
    <row r="117" spans="1:50" ht="33"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569</v>
      </c>
      <c r="AC117" s="344"/>
      <c r="AD117" s="345"/>
      <c r="AE117" s="304" t="s">
        <v>570</v>
      </c>
      <c r="AF117" s="304"/>
      <c r="AG117" s="304"/>
      <c r="AH117" s="304"/>
      <c r="AI117" s="304" t="s">
        <v>571</v>
      </c>
      <c r="AJ117" s="304"/>
      <c r="AK117" s="304"/>
      <c r="AL117" s="304"/>
      <c r="AM117" s="304" t="s">
        <v>749</v>
      </c>
      <c r="AN117" s="304"/>
      <c r="AO117" s="304"/>
      <c r="AP117" s="304"/>
      <c r="AQ117" s="304" t="s">
        <v>750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5"/>
      <c r="Z118" s="496"/>
      <c r="AA118" s="497"/>
      <c r="AB118" s="301" t="s">
        <v>11</v>
      </c>
      <c r="AC118" s="296"/>
      <c r="AD118" s="297"/>
      <c r="AE118" s="301" t="s">
        <v>357</v>
      </c>
      <c r="AF118" s="296"/>
      <c r="AG118" s="296"/>
      <c r="AH118" s="297"/>
      <c r="AI118" s="301" t="s">
        <v>363</v>
      </c>
      <c r="AJ118" s="296"/>
      <c r="AK118" s="296"/>
      <c r="AL118" s="297"/>
      <c r="AM118" s="301" t="s">
        <v>467</v>
      </c>
      <c r="AN118" s="296"/>
      <c r="AO118" s="296"/>
      <c r="AP118" s="297"/>
      <c r="AQ118" s="337" t="s">
        <v>536</v>
      </c>
      <c r="AR118" s="338"/>
      <c r="AS118" s="338"/>
      <c r="AT118" s="338"/>
      <c r="AU118" s="338"/>
      <c r="AV118" s="338"/>
      <c r="AW118" s="338"/>
      <c r="AX118" s="339"/>
    </row>
    <row r="119" spans="1:50" ht="23.25" hidden="1" customHeight="1" x14ac:dyDescent="0.15">
      <c r="A119" s="290"/>
      <c r="B119" s="291"/>
      <c r="C119" s="291"/>
      <c r="D119" s="291"/>
      <c r="E119" s="291"/>
      <c r="F119" s="292"/>
      <c r="G119" s="353" t="s">
        <v>498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497</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5"/>
      <c r="Z121" s="496"/>
      <c r="AA121" s="497"/>
      <c r="AB121" s="301" t="s">
        <v>11</v>
      </c>
      <c r="AC121" s="296"/>
      <c r="AD121" s="297"/>
      <c r="AE121" s="301" t="s">
        <v>357</v>
      </c>
      <c r="AF121" s="296"/>
      <c r="AG121" s="296"/>
      <c r="AH121" s="297"/>
      <c r="AI121" s="301" t="s">
        <v>363</v>
      </c>
      <c r="AJ121" s="296"/>
      <c r="AK121" s="296"/>
      <c r="AL121" s="297"/>
      <c r="AM121" s="301" t="s">
        <v>467</v>
      </c>
      <c r="AN121" s="296"/>
      <c r="AO121" s="296"/>
      <c r="AP121" s="297"/>
      <c r="AQ121" s="337" t="s">
        <v>536</v>
      </c>
      <c r="AR121" s="338"/>
      <c r="AS121" s="338"/>
      <c r="AT121" s="338"/>
      <c r="AU121" s="338"/>
      <c r="AV121" s="338"/>
      <c r="AW121" s="338"/>
      <c r="AX121" s="339"/>
    </row>
    <row r="122" spans="1:50" ht="23.25" hidden="1" customHeight="1" x14ac:dyDescent="0.15">
      <c r="A122" s="290"/>
      <c r="B122" s="291"/>
      <c r="C122" s="291"/>
      <c r="D122" s="291"/>
      <c r="E122" s="291"/>
      <c r="F122" s="292"/>
      <c r="G122" s="353" t="s">
        <v>499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500</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5"/>
      <c r="Z124" s="496"/>
      <c r="AA124" s="497"/>
      <c r="AB124" s="301" t="s">
        <v>11</v>
      </c>
      <c r="AC124" s="296"/>
      <c r="AD124" s="297"/>
      <c r="AE124" s="301" t="s">
        <v>357</v>
      </c>
      <c r="AF124" s="296"/>
      <c r="AG124" s="296"/>
      <c r="AH124" s="297"/>
      <c r="AI124" s="301" t="s">
        <v>363</v>
      </c>
      <c r="AJ124" s="296"/>
      <c r="AK124" s="296"/>
      <c r="AL124" s="297"/>
      <c r="AM124" s="301" t="s">
        <v>467</v>
      </c>
      <c r="AN124" s="296"/>
      <c r="AO124" s="296"/>
      <c r="AP124" s="297"/>
      <c r="AQ124" s="337" t="s">
        <v>536</v>
      </c>
      <c r="AR124" s="338"/>
      <c r="AS124" s="338"/>
      <c r="AT124" s="338"/>
      <c r="AU124" s="338"/>
      <c r="AV124" s="338"/>
      <c r="AW124" s="338"/>
      <c r="AX124" s="339"/>
    </row>
    <row r="125" spans="1:50" ht="23.25" hidden="1" customHeight="1" x14ac:dyDescent="0.15">
      <c r="A125" s="290"/>
      <c r="B125" s="291"/>
      <c r="C125" s="291"/>
      <c r="D125" s="291"/>
      <c r="E125" s="291"/>
      <c r="F125" s="292"/>
      <c r="G125" s="353" t="s">
        <v>499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497</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467</v>
      </c>
      <c r="AN127" s="296"/>
      <c r="AO127" s="296"/>
      <c r="AP127" s="297"/>
      <c r="AQ127" s="337" t="s">
        <v>536</v>
      </c>
      <c r="AR127" s="338"/>
      <c r="AS127" s="338"/>
      <c r="AT127" s="338"/>
      <c r="AU127" s="338"/>
      <c r="AV127" s="338"/>
      <c r="AW127" s="338"/>
      <c r="AX127" s="339"/>
    </row>
    <row r="128" spans="1:50" ht="23.25" hidden="1" customHeight="1" x14ac:dyDescent="0.15">
      <c r="A128" s="290"/>
      <c r="B128" s="291"/>
      <c r="C128" s="291"/>
      <c r="D128" s="291"/>
      <c r="E128" s="291"/>
      <c r="F128" s="292"/>
      <c r="G128" s="353" t="s">
        <v>499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497</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1013" t="s">
        <v>369</v>
      </c>
      <c r="B130" s="1011"/>
      <c r="C130" s="1010" t="s">
        <v>366</v>
      </c>
      <c r="D130" s="1011"/>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14"/>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hidden="1"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14"/>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4"/>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441"/>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441"/>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441"/>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41"/>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41"/>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41"/>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41"/>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41"/>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41"/>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41"/>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41"/>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41"/>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41"/>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41"/>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41"/>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4"/>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4"/>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4"/>
      <c r="B189" s="250"/>
      <c r="C189" s="249"/>
      <c r="D189" s="250"/>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30" customHeight="1" x14ac:dyDescent="0.15">
      <c r="A190" s="1014"/>
      <c r="B190" s="250"/>
      <c r="C190" s="249"/>
      <c r="D190" s="250"/>
      <c r="E190" s="306" t="s">
        <v>399</v>
      </c>
      <c r="F190" s="307"/>
      <c r="G190" s="308" t="s">
        <v>572</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30" customHeight="1" x14ac:dyDescent="0.15">
      <c r="A191" s="1014"/>
      <c r="B191" s="250"/>
      <c r="C191" s="249"/>
      <c r="D191" s="250"/>
      <c r="E191" s="236" t="s">
        <v>398</v>
      </c>
      <c r="F191" s="237"/>
      <c r="G191" s="233" t="s">
        <v>573</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562</v>
      </c>
      <c r="AR193" s="269"/>
      <c r="AS193" s="134" t="s">
        <v>356</v>
      </c>
      <c r="AT193" s="169"/>
      <c r="AU193" s="133">
        <v>32</v>
      </c>
      <c r="AV193" s="133"/>
      <c r="AW193" s="134" t="s">
        <v>300</v>
      </c>
      <c r="AX193" s="135"/>
    </row>
    <row r="194" spans="1:50" ht="39.75" customHeight="1" x14ac:dyDescent="0.15">
      <c r="A194" s="1014"/>
      <c r="B194" s="250"/>
      <c r="C194" s="249"/>
      <c r="D194" s="250"/>
      <c r="E194" s="249"/>
      <c r="F194" s="312"/>
      <c r="G194" s="228" t="s">
        <v>756</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574</v>
      </c>
      <c r="AC194" s="219"/>
      <c r="AD194" s="219"/>
      <c r="AE194" s="264">
        <v>1.4</v>
      </c>
      <c r="AF194" s="101"/>
      <c r="AG194" s="101"/>
      <c r="AH194" s="101"/>
      <c r="AI194" s="264">
        <v>1.9</v>
      </c>
      <c r="AJ194" s="101"/>
      <c r="AK194" s="101"/>
      <c r="AL194" s="101"/>
      <c r="AM194" s="264">
        <v>2</v>
      </c>
      <c r="AN194" s="101"/>
      <c r="AO194" s="101"/>
      <c r="AP194" s="101"/>
      <c r="AQ194" s="264" t="s">
        <v>754</v>
      </c>
      <c r="AR194" s="101"/>
      <c r="AS194" s="101"/>
      <c r="AT194" s="101"/>
      <c r="AU194" s="264" t="s">
        <v>562</v>
      </c>
      <c r="AV194" s="101"/>
      <c r="AW194" s="101"/>
      <c r="AX194" s="220"/>
    </row>
    <row r="195" spans="1:50" ht="39.75"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574</v>
      </c>
      <c r="AC195" s="130"/>
      <c r="AD195" s="130"/>
      <c r="AE195" s="264" t="s">
        <v>554</v>
      </c>
      <c r="AF195" s="101"/>
      <c r="AG195" s="101"/>
      <c r="AH195" s="101"/>
      <c r="AI195" s="264" t="s">
        <v>554</v>
      </c>
      <c r="AJ195" s="101"/>
      <c r="AK195" s="101"/>
      <c r="AL195" s="101"/>
      <c r="AM195" s="264" t="s">
        <v>751</v>
      </c>
      <c r="AN195" s="101"/>
      <c r="AO195" s="101"/>
      <c r="AP195" s="101"/>
      <c r="AQ195" s="264" t="s">
        <v>754</v>
      </c>
      <c r="AR195" s="101"/>
      <c r="AS195" s="101"/>
      <c r="AT195" s="101"/>
      <c r="AU195" s="264">
        <v>5</v>
      </c>
      <c r="AV195" s="101"/>
      <c r="AW195" s="101"/>
      <c r="AX195" s="220"/>
    </row>
    <row r="196" spans="1:50" ht="18.75"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754</v>
      </c>
      <c r="AR197" s="269"/>
      <c r="AS197" s="134" t="s">
        <v>356</v>
      </c>
      <c r="AT197" s="169"/>
      <c r="AU197" s="133">
        <v>32</v>
      </c>
      <c r="AV197" s="133"/>
      <c r="AW197" s="134" t="s">
        <v>300</v>
      </c>
      <c r="AX197" s="135"/>
    </row>
    <row r="198" spans="1:50" ht="39.75" customHeight="1" x14ac:dyDescent="0.15">
      <c r="A198" s="1014"/>
      <c r="B198" s="250"/>
      <c r="C198" s="249"/>
      <c r="D198" s="250"/>
      <c r="E198" s="249"/>
      <c r="F198" s="312"/>
      <c r="G198" s="228" t="s">
        <v>575</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t="s">
        <v>513</v>
      </c>
      <c r="AC198" s="219"/>
      <c r="AD198" s="219"/>
      <c r="AE198" s="264">
        <v>45</v>
      </c>
      <c r="AF198" s="101"/>
      <c r="AG198" s="101"/>
      <c r="AH198" s="101"/>
      <c r="AI198" s="264">
        <v>79</v>
      </c>
      <c r="AJ198" s="101"/>
      <c r="AK198" s="101"/>
      <c r="AL198" s="101"/>
      <c r="AM198" s="264">
        <v>80</v>
      </c>
      <c r="AN198" s="101"/>
      <c r="AO198" s="101"/>
      <c r="AP198" s="101"/>
      <c r="AQ198" s="264" t="s">
        <v>754</v>
      </c>
      <c r="AR198" s="101"/>
      <c r="AS198" s="101"/>
      <c r="AT198" s="101"/>
      <c r="AU198" s="264" t="s">
        <v>562</v>
      </c>
      <c r="AV198" s="101"/>
      <c r="AW198" s="101"/>
      <c r="AX198" s="220"/>
    </row>
    <row r="199" spans="1:50" ht="39.75"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t="s">
        <v>513</v>
      </c>
      <c r="AC199" s="130"/>
      <c r="AD199" s="130"/>
      <c r="AE199" s="264" t="s">
        <v>554</v>
      </c>
      <c r="AF199" s="101"/>
      <c r="AG199" s="101"/>
      <c r="AH199" s="101"/>
      <c r="AI199" s="264" t="s">
        <v>554</v>
      </c>
      <c r="AJ199" s="101"/>
      <c r="AK199" s="101"/>
      <c r="AL199" s="101"/>
      <c r="AM199" s="264" t="s">
        <v>751</v>
      </c>
      <c r="AN199" s="101"/>
      <c r="AO199" s="101"/>
      <c r="AP199" s="101"/>
      <c r="AQ199" s="264" t="s">
        <v>754</v>
      </c>
      <c r="AR199" s="101"/>
      <c r="AS199" s="101"/>
      <c r="AT199" s="101"/>
      <c r="AU199" s="264">
        <v>80</v>
      </c>
      <c r="AV199" s="101"/>
      <c r="AW199" s="101"/>
      <c r="AX199" s="220"/>
    </row>
    <row r="200" spans="1:50" ht="18.75"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t="s">
        <v>754</v>
      </c>
      <c r="AR201" s="269"/>
      <c r="AS201" s="134" t="s">
        <v>356</v>
      </c>
      <c r="AT201" s="169"/>
      <c r="AU201" s="133">
        <v>31</v>
      </c>
      <c r="AV201" s="133"/>
      <c r="AW201" s="134" t="s">
        <v>300</v>
      </c>
      <c r="AX201" s="135"/>
    </row>
    <row r="202" spans="1:50" ht="39.75" customHeight="1" x14ac:dyDescent="0.15">
      <c r="A202" s="1014"/>
      <c r="B202" s="250"/>
      <c r="C202" s="249"/>
      <c r="D202" s="250"/>
      <c r="E202" s="249"/>
      <c r="F202" s="312"/>
      <c r="G202" s="228" t="s">
        <v>755</v>
      </c>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t="s">
        <v>513</v>
      </c>
      <c r="AC202" s="219"/>
      <c r="AD202" s="219"/>
      <c r="AE202" s="264" t="s">
        <v>754</v>
      </c>
      <c r="AF202" s="101"/>
      <c r="AG202" s="101"/>
      <c r="AH202" s="101"/>
      <c r="AI202" s="264">
        <v>39</v>
      </c>
      <c r="AJ202" s="101"/>
      <c r="AK202" s="101"/>
      <c r="AL202" s="101"/>
      <c r="AM202" s="264">
        <v>67</v>
      </c>
      <c r="AN202" s="101"/>
      <c r="AO202" s="101"/>
      <c r="AP202" s="101"/>
      <c r="AQ202" s="264" t="s">
        <v>754</v>
      </c>
      <c r="AR202" s="101"/>
      <c r="AS202" s="101"/>
      <c r="AT202" s="101"/>
      <c r="AU202" s="264" t="s">
        <v>562</v>
      </c>
      <c r="AV202" s="101"/>
      <c r="AW202" s="101"/>
      <c r="AX202" s="220"/>
    </row>
    <row r="203" spans="1:50" ht="39.75"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t="s">
        <v>513</v>
      </c>
      <c r="AC203" s="130"/>
      <c r="AD203" s="130"/>
      <c r="AE203" s="264" t="s">
        <v>554</v>
      </c>
      <c r="AF203" s="101"/>
      <c r="AG203" s="101"/>
      <c r="AH203" s="101"/>
      <c r="AI203" s="264" t="s">
        <v>554</v>
      </c>
      <c r="AJ203" s="101"/>
      <c r="AK203" s="101"/>
      <c r="AL203" s="101"/>
      <c r="AM203" s="264" t="s">
        <v>751</v>
      </c>
      <c r="AN203" s="101"/>
      <c r="AO203" s="101"/>
      <c r="AP203" s="101"/>
      <c r="AQ203" s="264" t="s">
        <v>754</v>
      </c>
      <c r="AR203" s="101"/>
      <c r="AS203" s="101"/>
      <c r="AT203" s="101"/>
      <c r="AU203" s="264">
        <v>100</v>
      </c>
      <c r="AV203" s="101"/>
      <c r="AW203" s="101"/>
      <c r="AX203" s="220"/>
    </row>
    <row r="204" spans="1:50" ht="18.75"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t="s">
        <v>754</v>
      </c>
      <c r="AR205" s="269"/>
      <c r="AS205" s="134" t="s">
        <v>356</v>
      </c>
      <c r="AT205" s="169"/>
      <c r="AU205" s="133">
        <v>32</v>
      </c>
      <c r="AV205" s="133"/>
      <c r="AW205" s="134" t="s">
        <v>300</v>
      </c>
      <c r="AX205" s="135"/>
    </row>
    <row r="206" spans="1:50" ht="39.75" customHeight="1" x14ac:dyDescent="0.15">
      <c r="A206" s="1014"/>
      <c r="B206" s="250"/>
      <c r="C206" s="249"/>
      <c r="D206" s="250"/>
      <c r="E206" s="249"/>
      <c r="F206" s="312"/>
      <c r="G206" s="228" t="s">
        <v>763</v>
      </c>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t="s">
        <v>566</v>
      </c>
      <c r="AC206" s="219"/>
      <c r="AD206" s="219"/>
      <c r="AE206" s="264">
        <v>111.6</v>
      </c>
      <c r="AF206" s="101"/>
      <c r="AG206" s="101"/>
      <c r="AH206" s="101"/>
      <c r="AI206" s="264">
        <v>199.2</v>
      </c>
      <c r="AJ206" s="101"/>
      <c r="AK206" s="101"/>
      <c r="AL206" s="101"/>
      <c r="AM206" s="264">
        <v>252.9</v>
      </c>
      <c r="AN206" s="101"/>
      <c r="AO206" s="101"/>
      <c r="AP206" s="101"/>
      <c r="AQ206" s="264" t="s">
        <v>754</v>
      </c>
      <c r="AR206" s="101"/>
      <c r="AS206" s="101"/>
      <c r="AT206" s="101"/>
      <c r="AU206" s="264" t="s">
        <v>562</v>
      </c>
      <c r="AV206" s="101"/>
      <c r="AW206" s="101"/>
      <c r="AX206" s="220"/>
    </row>
    <row r="207" spans="1:50" ht="39.75"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t="s">
        <v>566</v>
      </c>
      <c r="AC207" s="130"/>
      <c r="AD207" s="130"/>
      <c r="AE207" s="264" t="s">
        <v>554</v>
      </c>
      <c r="AF207" s="101"/>
      <c r="AG207" s="101"/>
      <c r="AH207" s="101"/>
      <c r="AI207" s="264" t="s">
        <v>554</v>
      </c>
      <c r="AJ207" s="101"/>
      <c r="AK207" s="101"/>
      <c r="AL207" s="101"/>
      <c r="AM207" s="264" t="s">
        <v>751</v>
      </c>
      <c r="AN207" s="101"/>
      <c r="AO207" s="101"/>
      <c r="AP207" s="101"/>
      <c r="AQ207" s="264" t="s">
        <v>754</v>
      </c>
      <c r="AR207" s="101"/>
      <c r="AS207" s="101"/>
      <c r="AT207" s="101"/>
      <c r="AU207" s="264">
        <v>500</v>
      </c>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15">
      <c r="A212" s="1014"/>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1014"/>
      <c r="B214" s="250"/>
      <c r="C214" s="249"/>
      <c r="D214" s="250"/>
      <c r="E214" s="249"/>
      <c r="F214" s="312"/>
      <c r="G214" s="228" t="s">
        <v>576</v>
      </c>
      <c r="H214" s="158"/>
      <c r="I214" s="158"/>
      <c r="J214" s="158"/>
      <c r="K214" s="158"/>
      <c r="L214" s="158"/>
      <c r="M214" s="158"/>
      <c r="N214" s="158"/>
      <c r="O214" s="158"/>
      <c r="P214" s="229"/>
      <c r="Q214" s="1001" t="s">
        <v>577</v>
      </c>
      <c r="R214" s="1002"/>
      <c r="S214" s="1002"/>
      <c r="T214" s="1002"/>
      <c r="U214" s="1002"/>
      <c r="V214" s="1002"/>
      <c r="W214" s="1002"/>
      <c r="X214" s="1002"/>
      <c r="Y214" s="1002"/>
      <c r="Z214" s="1002"/>
      <c r="AA214" s="1003"/>
      <c r="AB214" s="253">
        <v>30</v>
      </c>
      <c r="AC214" s="254"/>
      <c r="AD214" s="254"/>
      <c r="AE214" s="259" t="s">
        <v>578</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t="s">
        <v>752</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14"/>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14"/>
      <c r="B248" s="250"/>
      <c r="C248" s="249"/>
      <c r="D248" s="250"/>
      <c r="E248" s="157" t="s">
        <v>579</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14"/>
      <c r="B249" s="250"/>
      <c r="C249" s="249"/>
      <c r="D249" s="250"/>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4"/>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754</v>
      </c>
      <c r="AF432" s="133"/>
      <c r="AG432" s="134" t="s">
        <v>356</v>
      </c>
      <c r="AH432" s="169"/>
      <c r="AI432" s="179"/>
      <c r="AJ432" s="179"/>
      <c r="AK432" s="179"/>
      <c r="AL432" s="174"/>
      <c r="AM432" s="179"/>
      <c r="AN432" s="179"/>
      <c r="AO432" s="179"/>
      <c r="AP432" s="174"/>
      <c r="AQ432" s="215" t="s">
        <v>754</v>
      </c>
      <c r="AR432" s="133"/>
      <c r="AS432" s="134" t="s">
        <v>356</v>
      </c>
      <c r="AT432" s="169"/>
      <c r="AU432" s="133" t="s">
        <v>754</v>
      </c>
      <c r="AV432" s="133"/>
      <c r="AW432" s="134" t="s">
        <v>300</v>
      </c>
      <c r="AX432" s="135"/>
    </row>
    <row r="433" spans="1:50" ht="23.25" customHeight="1" x14ac:dyDescent="0.15">
      <c r="A433" s="1014"/>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754</v>
      </c>
      <c r="AC433" s="130"/>
      <c r="AD433" s="130"/>
      <c r="AE433" s="100" t="s">
        <v>754</v>
      </c>
      <c r="AF433" s="101"/>
      <c r="AG433" s="101"/>
      <c r="AH433" s="101"/>
      <c r="AI433" s="100" t="s">
        <v>754</v>
      </c>
      <c r="AJ433" s="101"/>
      <c r="AK433" s="101"/>
      <c r="AL433" s="101"/>
      <c r="AM433" s="100" t="s">
        <v>754</v>
      </c>
      <c r="AN433" s="101"/>
      <c r="AO433" s="101"/>
      <c r="AP433" s="101"/>
      <c r="AQ433" s="100" t="s">
        <v>754</v>
      </c>
      <c r="AR433" s="101"/>
      <c r="AS433" s="101"/>
      <c r="AT433" s="101"/>
      <c r="AU433" s="100" t="s">
        <v>754</v>
      </c>
      <c r="AV433" s="101"/>
      <c r="AW433" s="101"/>
      <c r="AX433" s="101"/>
    </row>
    <row r="434" spans="1:50" ht="23.25"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754</v>
      </c>
      <c r="AC434" s="219"/>
      <c r="AD434" s="219"/>
      <c r="AE434" s="100" t="s">
        <v>754</v>
      </c>
      <c r="AF434" s="101"/>
      <c r="AG434" s="101"/>
      <c r="AH434" s="102"/>
      <c r="AI434" s="100" t="s">
        <v>754</v>
      </c>
      <c r="AJ434" s="101"/>
      <c r="AK434" s="101"/>
      <c r="AL434" s="102"/>
      <c r="AM434" s="100" t="s">
        <v>754</v>
      </c>
      <c r="AN434" s="101"/>
      <c r="AO434" s="101"/>
      <c r="AP434" s="102"/>
      <c r="AQ434" s="100" t="s">
        <v>754</v>
      </c>
      <c r="AR434" s="101"/>
      <c r="AS434" s="101"/>
      <c r="AT434" s="102"/>
      <c r="AU434" s="100" t="s">
        <v>754</v>
      </c>
      <c r="AV434" s="101"/>
      <c r="AW434" s="101"/>
      <c r="AX434" s="102"/>
    </row>
    <row r="435" spans="1:50" ht="23.25"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754</v>
      </c>
      <c r="AF435" s="101"/>
      <c r="AG435" s="101"/>
      <c r="AH435" s="102"/>
      <c r="AI435" s="100" t="s">
        <v>754</v>
      </c>
      <c r="AJ435" s="101"/>
      <c r="AK435" s="101"/>
      <c r="AL435" s="102"/>
      <c r="AM435" s="100" t="s">
        <v>754</v>
      </c>
      <c r="AN435" s="101"/>
      <c r="AO435" s="101"/>
      <c r="AP435" s="102"/>
      <c r="AQ435" s="100" t="s">
        <v>754</v>
      </c>
      <c r="AR435" s="101"/>
      <c r="AS435" s="101"/>
      <c r="AT435" s="102"/>
      <c r="AU435" s="100" t="s">
        <v>754</v>
      </c>
      <c r="AV435" s="101"/>
      <c r="AW435" s="101"/>
      <c r="AX435" s="102"/>
    </row>
    <row r="436" spans="1:50" ht="18.75"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754</v>
      </c>
      <c r="AF457" s="133"/>
      <c r="AG457" s="134" t="s">
        <v>356</v>
      </c>
      <c r="AH457" s="169"/>
      <c r="AI457" s="179"/>
      <c r="AJ457" s="179"/>
      <c r="AK457" s="179"/>
      <c r="AL457" s="174"/>
      <c r="AM457" s="179"/>
      <c r="AN457" s="179"/>
      <c r="AO457" s="179"/>
      <c r="AP457" s="174"/>
      <c r="AQ457" s="215" t="s">
        <v>754</v>
      </c>
      <c r="AR457" s="133"/>
      <c r="AS457" s="134" t="s">
        <v>356</v>
      </c>
      <c r="AT457" s="169"/>
      <c r="AU457" s="133" t="s">
        <v>754</v>
      </c>
      <c r="AV457" s="133"/>
      <c r="AW457" s="134" t="s">
        <v>300</v>
      </c>
      <c r="AX457" s="135"/>
    </row>
    <row r="458" spans="1:50" ht="23.25" customHeight="1" x14ac:dyDescent="0.15">
      <c r="A458" s="1014"/>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754</v>
      </c>
      <c r="AC458" s="130"/>
      <c r="AD458" s="130"/>
      <c r="AE458" s="100" t="s">
        <v>754</v>
      </c>
      <c r="AF458" s="101"/>
      <c r="AG458" s="101"/>
      <c r="AH458" s="101"/>
      <c r="AI458" s="100" t="s">
        <v>754</v>
      </c>
      <c r="AJ458" s="101"/>
      <c r="AK458" s="101"/>
      <c r="AL458" s="101"/>
      <c r="AM458" s="100" t="s">
        <v>754</v>
      </c>
      <c r="AN458" s="101"/>
      <c r="AO458" s="101"/>
      <c r="AP458" s="101"/>
      <c r="AQ458" s="100" t="s">
        <v>754</v>
      </c>
      <c r="AR458" s="101"/>
      <c r="AS458" s="101"/>
      <c r="AT458" s="101"/>
      <c r="AU458" s="100" t="s">
        <v>754</v>
      </c>
      <c r="AV458" s="101"/>
      <c r="AW458" s="101"/>
      <c r="AX458" s="101"/>
    </row>
    <row r="459" spans="1:50" ht="23.25"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754</v>
      </c>
      <c r="AC459" s="219"/>
      <c r="AD459" s="219"/>
      <c r="AE459" s="100" t="s">
        <v>754</v>
      </c>
      <c r="AF459" s="101"/>
      <c r="AG459" s="101"/>
      <c r="AH459" s="102"/>
      <c r="AI459" s="100" t="s">
        <v>754</v>
      </c>
      <c r="AJ459" s="101"/>
      <c r="AK459" s="101"/>
      <c r="AL459" s="102"/>
      <c r="AM459" s="100" t="s">
        <v>754</v>
      </c>
      <c r="AN459" s="101"/>
      <c r="AO459" s="101"/>
      <c r="AP459" s="102"/>
      <c r="AQ459" s="100" t="s">
        <v>754</v>
      </c>
      <c r="AR459" s="101"/>
      <c r="AS459" s="101"/>
      <c r="AT459" s="102"/>
      <c r="AU459" s="100" t="s">
        <v>754</v>
      </c>
      <c r="AV459" s="101"/>
      <c r="AW459" s="101"/>
      <c r="AX459" s="102"/>
    </row>
    <row r="460" spans="1:50" ht="23.25"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754</v>
      </c>
      <c r="AF460" s="101"/>
      <c r="AG460" s="101"/>
      <c r="AH460" s="102"/>
      <c r="AI460" s="100" t="s">
        <v>754</v>
      </c>
      <c r="AJ460" s="101"/>
      <c r="AK460" s="101"/>
      <c r="AL460" s="102"/>
      <c r="AM460" s="100" t="s">
        <v>754</v>
      </c>
      <c r="AN460" s="101"/>
      <c r="AO460" s="101"/>
      <c r="AP460" s="102"/>
      <c r="AQ460" s="100" t="s">
        <v>754</v>
      </c>
      <c r="AR460" s="101"/>
      <c r="AS460" s="101"/>
      <c r="AT460" s="102"/>
      <c r="AU460" s="100" t="s">
        <v>754</v>
      </c>
      <c r="AV460" s="101"/>
      <c r="AW460" s="101"/>
      <c r="AX460" s="102"/>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6.75" customHeight="1" x14ac:dyDescent="0.15">
      <c r="A482" s="1014"/>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3"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4"/>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65.25" customHeight="1" x14ac:dyDescent="0.15">
      <c r="A702" s="541" t="s">
        <v>259</v>
      </c>
      <c r="B702" s="542"/>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5" t="s">
        <v>549</v>
      </c>
      <c r="AE702" s="916"/>
      <c r="AF702" s="916"/>
      <c r="AG702" s="905" t="s">
        <v>580</v>
      </c>
      <c r="AH702" s="906"/>
      <c r="AI702" s="906"/>
      <c r="AJ702" s="906"/>
      <c r="AK702" s="906"/>
      <c r="AL702" s="906"/>
      <c r="AM702" s="906"/>
      <c r="AN702" s="906"/>
      <c r="AO702" s="906"/>
      <c r="AP702" s="906"/>
      <c r="AQ702" s="906"/>
      <c r="AR702" s="906"/>
      <c r="AS702" s="906"/>
      <c r="AT702" s="906"/>
      <c r="AU702" s="906"/>
      <c r="AV702" s="906"/>
      <c r="AW702" s="906"/>
      <c r="AX702" s="907"/>
    </row>
    <row r="703" spans="1:50" ht="44.25" customHeight="1" x14ac:dyDescent="0.15">
      <c r="A703" s="543"/>
      <c r="B703" s="544"/>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549</v>
      </c>
      <c r="AE703" s="152"/>
      <c r="AF703" s="152"/>
      <c r="AG703" s="681" t="s">
        <v>581</v>
      </c>
      <c r="AH703" s="682"/>
      <c r="AI703" s="682"/>
      <c r="AJ703" s="682"/>
      <c r="AK703" s="682"/>
      <c r="AL703" s="682"/>
      <c r="AM703" s="682"/>
      <c r="AN703" s="682"/>
      <c r="AO703" s="682"/>
      <c r="AP703" s="682"/>
      <c r="AQ703" s="682"/>
      <c r="AR703" s="682"/>
      <c r="AS703" s="682"/>
      <c r="AT703" s="682"/>
      <c r="AU703" s="682"/>
      <c r="AV703" s="682"/>
      <c r="AW703" s="682"/>
      <c r="AX703" s="683"/>
    </row>
    <row r="704" spans="1:50" ht="27" customHeight="1" x14ac:dyDescent="0.15">
      <c r="A704" s="545"/>
      <c r="B704" s="546"/>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549</v>
      </c>
      <c r="AE704" s="603"/>
      <c r="AF704" s="603"/>
      <c r="AG704" s="441" t="s">
        <v>582</v>
      </c>
      <c r="AH704" s="231"/>
      <c r="AI704" s="231"/>
      <c r="AJ704" s="231"/>
      <c r="AK704" s="231"/>
      <c r="AL704" s="231"/>
      <c r="AM704" s="231"/>
      <c r="AN704" s="231"/>
      <c r="AO704" s="231"/>
      <c r="AP704" s="231"/>
      <c r="AQ704" s="231"/>
      <c r="AR704" s="231"/>
      <c r="AS704" s="231"/>
      <c r="AT704" s="231"/>
      <c r="AU704" s="231"/>
      <c r="AV704" s="231"/>
      <c r="AW704" s="231"/>
      <c r="AX704" s="442"/>
    </row>
    <row r="705" spans="1:50" ht="46.5"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549</v>
      </c>
      <c r="AE705" s="750"/>
      <c r="AF705" s="750"/>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72"/>
      <c r="B706" s="787"/>
      <c r="C706" s="631"/>
      <c r="D706" s="632"/>
      <c r="E706" s="700" t="s">
        <v>523</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583</v>
      </c>
      <c r="AE706" s="152"/>
      <c r="AF706" s="153"/>
      <c r="AG706" s="441"/>
      <c r="AH706" s="231"/>
      <c r="AI706" s="231"/>
      <c r="AJ706" s="231"/>
      <c r="AK706" s="231"/>
      <c r="AL706" s="231"/>
      <c r="AM706" s="231"/>
      <c r="AN706" s="231"/>
      <c r="AO706" s="231"/>
      <c r="AP706" s="231"/>
      <c r="AQ706" s="231"/>
      <c r="AR706" s="231"/>
      <c r="AS706" s="231"/>
      <c r="AT706" s="231"/>
      <c r="AU706" s="231"/>
      <c r="AV706" s="231"/>
      <c r="AW706" s="231"/>
      <c r="AX706" s="442"/>
    </row>
    <row r="707" spans="1:50" ht="36.75" customHeight="1" x14ac:dyDescent="0.15">
      <c r="A707" s="672"/>
      <c r="B707" s="787"/>
      <c r="C707" s="633"/>
      <c r="D707" s="634"/>
      <c r="E707" s="703" t="s">
        <v>451</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583</v>
      </c>
      <c r="AE707" s="601"/>
      <c r="AF707" s="601"/>
      <c r="AG707" s="441"/>
      <c r="AH707" s="231"/>
      <c r="AI707" s="231"/>
      <c r="AJ707" s="231"/>
      <c r="AK707" s="231"/>
      <c r="AL707" s="231"/>
      <c r="AM707" s="231"/>
      <c r="AN707" s="231"/>
      <c r="AO707" s="231"/>
      <c r="AP707" s="231"/>
      <c r="AQ707" s="231"/>
      <c r="AR707" s="231"/>
      <c r="AS707" s="231"/>
      <c r="AT707" s="231"/>
      <c r="AU707" s="231"/>
      <c r="AV707" s="231"/>
      <c r="AW707" s="231"/>
      <c r="AX707" s="442"/>
    </row>
    <row r="708" spans="1:50" ht="36.7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549</v>
      </c>
      <c r="AE708" s="685"/>
      <c r="AF708" s="685"/>
      <c r="AG708" s="538" t="s">
        <v>586</v>
      </c>
      <c r="AH708" s="539"/>
      <c r="AI708" s="539"/>
      <c r="AJ708" s="539"/>
      <c r="AK708" s="539"/>
      <c r="AL708" s="539"/>
      <c r="AM708" s="539"/>
      <c r="AN708" s="539"/>
      <c r="AO708" s="539"/>
      <c r="AP708" s="539"/>
      <c r="AQ708" s="539"/>
      <c r="AR708" s="539"/>
      <c r="AS708" s="539"/>
      <c r="AT708" s="539"/>
      <c r="AU708" s="539"/>
      <c r="AV708" s="539"/>
      <c r="AW708" s="539"/>
      <c r="AX708" s="540"/>
    </row>
    <row r="709" spans="1:50" ht="36.7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549</v>
      </c>
      <c r="AE709" s="152"/>
      <c r="AF709" s="152"/>
      <c r="AG709" s="681" t="s">
        <v>587</v>
      </c>
      <c r="AH709" s="682"/>
      <c r="AI709" s="682"/>
      <c r="AJ709" s="682"/>
      <c r="AK709" s="682"/>
      <c r="AL709" s="682"/>
      <c r="AM709" s="682"/>
      <c r="AN709" s="682"/>
      <c r="AO709" s="682"/>
      <c r="AP709" s="682"/>
      <c r="AQ709" s="682"/>
      <c r="AR709" s="682"/>
      <c r="AS709" s="682"/>
      <c r="AT709" s="682"/>
      <c r="AU709" s="682"/>
      <c r="AV709" s="682"/>
      <c r="AW709" s="682"/>
      <c r="AX709" s="683"/>
    </row>
    <row r="710" spans="1:50" ht="36.7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549</v>
      </c>
      <c r="AE710" s="152"/>
      <c r="AF710" s="152"/>
      <c r="AG710" s="681" t="s">
        <v>757</v>
      </c>
      <c r="AH710" s="682"/>
      <c r="AI710" s="682"/>
      <c r="AJ710" s="682"/>
      <c r="AK710" s="682"/>
      <c r="AL710" s="682"/>
      <c r="AM710" s="682"/>
      <c r="AN710" s="682"/>
      <c r="AO710" s="682"/>
      <c r="AP710" s="682"/>
      <c r="AQ710" s="682"/>
      <c r="AR710" s="682"/>
      <c r="AS710" s="682"/>
      <c r="AT710" s="682"/>
      <c r="AU710" s="682"/>
      <c r="AV710" s="682"/>
      <c r="AW710" s="682"/>
      <c r="AX710" s="683"/>
    </row>
    <row r="711" spans="1:50" ht="36.7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549</v>
      </c>
      <c r="AE711" s="152"/>
      <c r="AF711" s="152"/>
      <c r="AG711" s="681" t="s">
        <v>588</v>
      </c>
      <c r="AH711" s="682"/>
      <c r="AI711" s="682"/>
      <c r="AJ711" s="682"/>
      <c r="AK711" s="682"/>
      <c r="AL711" s="682"/>
      <c r="AM711" s="682"/>
      <c r="AN711" s="682"/>
      <c r="AO711" s="682"/>
      <c r="AP711" s="682"/>
      <c r="AQ711" s="682"/>
      <c r="AR711" s="682"/>
      <c r="AS711" s="682"/>
      <c r="AT711" s="682"/>
      <c r="AU711" s="682"/>
      <c r="AV711" s="682"/>
      <c r="AW711" s="682"/>
      <c r="AX711" s="683"/>
    </row>
    <row r="712" spans="1:50" ht="36.75" customHeight="1" x14ac:dyDescent="0.15">
      <c r="A712" s="672"/>
      <c r="B712" s="673"/>
      <c r="C712" s="605" t="s">
        <v>483</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585</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36.75" customHeight="1" x14ac:dyDescent="0.15">
      <c r="A713" s="672"/>
      <c r="B713" s="673"/>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81" t="s">
        <v>589</v>
      </c>
      <c r="AH713" s="682"/>
      <c r="AI713" s="682"/>
      <c r="AJ713" s="682"/>
      <c r="AK713" s="682"/>
      <c r="AL713" s="682"/>
      <c r="AM713" s="682"/>
      <c r="AN713" s="682"/>
      <c r="AO713" s="682"/>
      <c r="AP713" s="682"/>
      <c r="AQ713" s="682"/>
      <c r="AR713" s="682"/>
      <c r="AS713" s="682"/>
      <c r="AT713" s="682"/>
      <c r="AU713" s="682"/>
      <c r="AV713" s="682"/>
      <c r="AW713" s="682"/>
      <c r="AX713" s="683"/>
    </row>
    <row r="714" spans="1:50" ht="36.75" customHeight="1" x14ac:dyDescent="0.15">
      <c r="A714" s="674"/>
      <c r="B714" s="675"/>
      <c r="C714" s="788" t="s">
        <v>456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549</v>
      </c>
      <c r="AE714" s="609"/>
      <c r="AF714" s="610"/>
      <c r="AG714" s="706" t="s">
        <v>590</v>
      </c>
      <c r="AH714" s="707"/>
      <c r="AI714" s="707"/>
      <c r="AJ714" s="707"/>
      <c r="AK714" s="707"/>
      <c r="AL714" s="707"/>
      <c r="AM714" s="707"/>
      <c r="AN714" s="707"/>
      <c r="AO714" s="707"/>
      <c r="AP714" s="707"/>
      <c r="AQ714" s="707"/>
      <c r="AR714" s="707"/>
      <c r="AS714" s="707"/>
      <c r="AT714" s="707"/>
      <c r="AU714" s="707"/>
      <c r="AV714" s="707"/>
      <c r="AW714" s="707"/>
      <c r="AX714" s="708"/>
    </row>
    <row r="715" spans="1:50" ht="36.75" customHeight="1" x14ac:dyDescent="0.15">
      <c r="A715" s="638" t="s">
        <v>40</v>
      </c>
      <c r="B715" s="671"/>
      <c r="C715" s="676" t="s">
        <v>457</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549</v>
      </c>
      <c r="AE715" s="685"/>
      <c r="AF715" s="794"/>
      <c r="AG715" s="538" t="s">
        <v>591</v>
      </c>
      <c r="AH715" s="539"/>
      <c r="AI715" s="539"/>
      <c r="AJ715" s="539"/>
      <c r="AK715" s="539"/>
      <c r="AL715" s="539"/>
      <c r="AM715" s="539"/>
      <c r="AN715" s="539"/>
      <c r="AO715" s="539"/>
      <c r="AP715" s="539"/>
      <c r="AQ715" s="539"/>
      <c r="AR715" s="539"/>
      <c r="AS715" s="539"/>
      <c r="AT715" s="539"/>
      <c r="AU715" s="539"/>
      <c r="AV715" s="539"/>
      <c r="AW715" s="539"/>
      <c r="AX715" s="540"/>
    </row>
    <row r="716" spans="1:50" ht="36.7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549</v>
      </c>
      <c r="AE716" s="776"/>
      <c r="AF716" s="776"/>
      <c r="AG716" s="681" t="s">
        <v>592</v>
      </c>
      <c r="AH716" s="682"/>
      <c r="AI716" s="682"/>
      <c r="AJ716" s="682"/>
      <c r="AK716" s="682"/>
      <c r="AL716" s="682"/>
      <c r="AM716" s="682"/>
      <c r="AN716" s="682"/>
      <c r="AO716" s="682"/>
      <c r="AP716" s="682"/>
      <c r="AQ716" s="682"/>
      <c r="AR716" s="682"/>
      <c r="AS716" s="682"/>
      <c r="AT716" s="682"/>
      <c r="AU716" s="682"/>
      <c r="AV716" s="682"/>
      <c r="AW716" s="682"/>
      <c r="AX716" s="683"/>
    </row>
    <row r="717" spans="1:50" ht="36.75"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549</v>
      </c>
      <c r="AE717" s="152"/>
      <c r="AF717" s="152"/>
      <c r="AG717" s="681" t="s">
        <v>593</v>
      </c>
      <c r="AH717" s="682"/>
      <c r="AI717" s="682"/>
      <c r="AJ717" s="682"/>
      <c r="AK717" s="682"/>
      <c r="AL717" s="682"/>
      <c r="AM717" s="682"/>
      <c r="AN717" s="682"/>
      <c r="AO717" s="682"/>
      <c r="AP717" s="682"/>
      <c r="AQ717" s="682"/>
      <c r="AR717" s="682"/>
      <c r="AS717" s="682"/>
      <c r="AT717" s="682"/>
      <c r="AU717" s="682"/>
      <c r="AV717" s="682"/>
      <c r="AW717" s="682"/>
      <c r="AX717" s="683"/>
    </row>
    <row r="718" spans="1:50" ht="36.75"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549</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585</v>
      </c>
      <c r="AE719" s="685"/>
      <c r="AF719" s="68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55" t="s">
        <v>475</v>
      </c>
      <c r="D720" s="953"/>
      <c r="E720" s="953"/>
      <c r="F720" s="956"/>
      <c r="G720" s="952" t="s">
        <v>476</v>
      </c>
      <c r="H720" s="953"/>
      <c r="I720" s="953"/>
      <c r="J720" s="953"/>
      <c r="K720" s="953"/>
      <c r="L720" s="953"/>
      <c r="M720" s="953"/>
      <c r="N720" s="952" t="s">
        <v>480</v>
      </c>
      <c r="O720" s="953"/>
      <c r="P720" s="953"/>
      <c r="Q720" s="953"/>
      <c r="R720" s="953"/>
      <c r="S720" s="953"/>
      <c r="T720" s="953"/>
      <c r="U720" s="953"/>
      <c r="V720" s="953"/>
      <c r="W720" s="953"/>
      <c r="X720" s="953"/>
      <c r="Y720" s="953"/>
      <c r="Z720" s="953"/>
      <c r="AA720" s="953"/>
      <c r="AB720" s="953"/>
      <c r="AC720" s="953"/>
      <c r="AD720" s="953"/>
      <c r="AE720" s="953"/>
      <c r="AF720" s="954"/>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customHeight="1" x14ac:dyDescent="0.15">
      <c r="A721" s="667"/>
      <c r="B721" s="668"/>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hidden="1" customHeight="1" x14ac:dyDescent="0.15">
      <c r="A722" s="667"/>
      <c r="B722" s="668"/>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hidden="1" customHeight="1" x14ac:dyDescent="0.15">
      <c r="A723" s="667"/>
      <c r="B723" s="668"/>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hidden="1" customHeight="1" x14ac:dyDescent="0.15">
      <c r="A724" s="667"/>
      <c r="B724" s="668"/>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hidden="1" customHeight="1" x14ac:dyDescent="0.15">
      <c r="A725" s="669"/>
      <c r="B725" s="670"/>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56" t="s">
        <v>53</v>
      </c>
      <c r="D726" s="593"/>
      <c r="E726" s="593"/>
      <c r="F726" s="594"/>
      <c r="G726" s="814" t="s">
        <v>595</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40"/>
      <c r="B727" s="641"/>
      <c r="C727" s="712" t="s">
        <v>57</v>
      </c>
      <c r="D727" s="713"/>
      <c r="E727" s="713"/>
      <c r="F727" s="714"/>
      <c r="G727" s="812" t="s">
        <v>596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150" customHeight="1" thickBot="1" x14ac:dyDescent="0.2">
      <c r="A735" s="628" t="s">
        <v>758</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430</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477</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218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528</v>
      </c>
      <c r="B779" s="778"/>
      <c r="C779" s="778"/>
      <c r="D779" s="778"/>
      <c r="E779" s="778"/>
      <c r="F779" s="779"/>
      <c r="G779" s="452" t="s">
        <v>679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683</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80"/>
      <c r="C780" s="780"/>
      <c r="D780" s="780"/>
      <c r="E780" s="780"/>
      <c r="F780" s="781"/>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80"/>
      <c r="C781" s="780"/>
      <c r="D781" s="780"/>
      <c r="E781" s="780"/>
      <c r="F781" s="781"/>
      <c r="G781" s="461" t="s">
        <v>680</v>
      </c>
      <c r="H781" s="462"/>
      <c r="I781" s="462"/>
      <c r="J781" s="462"/>
      <c r="K781" s="463"/>
      <c r="L781" s="464" t="s">
        <v>681</v>
      </c>
      <c r="M781" s="465"/>
      <c r="N781" s="465"/>
      <c r="O781" s="465"/>
      <c r="P781" s="465"/>
      <c r="Q781" s="465"/>
      <c r="R781" s="465"/>
      <c r="S781" s="465"/>
      <c r="T781" s="465"/>
      <c r="U781" s="465"/>
      <c r="V781" s="465"/>
      <c r="W781" s="465"/>
      <c r="X781" s="466"/>
      <c r="Y781" s="467">
        <v>65294</v>
      </c>
      <c r="Z781" s="468"/>
      <c r="AA781" s="468"/>
      <c r="AB781" s="569"/>
      <c r="AC781" s="461" t="s">
        <v>680</v>
      </c>
      <c r="AD781" s="462"/>
      <c r="AE781" s="462"/>
      <c r="AF781" s="462"/>
      <c r="AG781" s="463"/>
      <c r="AH781" s="464" t="s">
        <v>684</v>
      </c>
      <c r="AI781" s="465"/>
      <c r="AJ781" s="465"/>
      <c r="AK781" s="465"/>
      <c r="AL781" s="465"/>
      <c r="AM781" s="465"/>
      <c r="AN781" s="465"/>
      <c r="AO781" s="465"/>
      <c r="AP781" s="465"/>
      <c r="AQ781" s="465"/>
      <c r="AR781" s="465"/>
      <c r="AS781" s="465"/>
      <c r="AT781" s="466"/>
      <c r="AU781" s="467">
        <v>2735</v>
      </c>
      <c r="AV781" s="468"/>
      <c r="AW781" s="468"/>
      <c r="AX781" s="469"/>
    </row>
    <row r="782" spans="1:50" ht="24.75" customHeight="1" x14ac:dyDescent="0.15">
      <c r="A782" s="568"/>
      <c r="B782" s="780"/>
      <c r="C782" s="780"/>
      <c r="D782" s="780"/>
      <c r="E782" s="780"/>
      <c r="F782" s="78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680</v>
      </c>
      <c r="AD782" s="351"/>
      <c r="AE782" s="351"/>
      <c r="AF782" s="351"/>
      <c r="AG782" s="352"/>
      <c r="AH782" s="403" t="s">
        <v>685</v>
      </c>
      <c r="AI782" s="404"/>
      <c r="AJ782" s="404"/>
      <c r="AK782" s="404"/>
      <c r="AL782" s="404"/>
      <c r="AM782" s="404"/>
      <c r="AN782" s="404"/>
      <c r="AO782" s="404"/>
      <c r="AP782" s="404"/>
      <c r="AQ782" s="404"/>
      <c r="AR782" s="404"/>
      <c r="AS782" s="404"/>
      <c r="AT782" s="405"/>
      <c r="AU782" s="400">
        <v>2553</v>
      </c>
      <c r="AV782" s="401"/>
      <c r="AW782" s="401"/>
      <c r="AX782" s="402"/>
    </row>
    <row r="783" spans="1:50" ht="24.75" customHeight="1" x14ac:dyDescent="0.15">
      <c r="A783" s="568"/>
      <c r="B783" s="780"/>
      <c r="C783" s="780"/>
      <c r="D783" s="780"/>
      <c r="E783" s="780"/>
      <c r="F783" s="78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680</v>
      </c>
      <c r="AD783" s="351"/>
      <c r="AE783" s="351"/>
      <c r="AF783" s="351"/>
      <c r="AG783" s="352"/>
      <c r="AH783" s="403" t="s">
        <v>686</v>
      </c>
      <c r="AI783" s="404"/>
      <c r="AJ783" s="404"/>
      <c r="AK783" s="404"/>
      <c r="AL783" s="404"/>
      <c r="AM783" s="404"/>
      <c r="AN783" s="404"/>
      <c r="AO783" s="404"/>
      <c r="AP783" s="404"/>
      <c r="AQ783" s="404"/>
      <c r="AR783" s="404"/>
      <c r="AS783" s="404"/>
      <c r="AT783" s="405"/>
      <c r="AU783" s="400">
        <v>1312</v>
      </c>
      <c r="AV783" s="401"/>
      <c r="AW783" s="401"/>
      <c r="AX783" s="402"/>
    </row>
    <row r="784" spans="1:50" ht="24.75" customHeight="1" x14ac:dyDescent="0.15">
      <c r="A784" s="568"/>
      <c r="B784" s="780"/>
      <c r="C784" s="780"/>
      <c r="D784" s="780"/>
      <c r="E784" s="780"/>
      <c r="F784" s="78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680</v>
      </c>
      <c r="AD784" s="351"/>
      <c r="AE784" s="351"/>
      <c r="AF784" s="351"/>
      <c r="AG784" s="352"/>
      <c r="AH784" s="403" t="s">
        <v>687</v>
      </c>
      <c r="AI784" s="404"/>
      <c r="AJ784" s="404"/>
      <c r="AK784" s="404"/>
      <c r="AL784" s="404"/>
      <c r="AM784" s="404"/>
      <c r="AN784" s="404"/>
      <c r="AO784" s="404"/>
      <c r="AP784" s="404"/>
      <c r="AQ784" s="404"/>
      <c r="AR784" s="404"/>
      <c r="AS784" s="404"/>
      <c r="AT784" s="405"/>
      <c r="AU784" s="400">
        <v>1027</v>
      </c>
      <c r="AV784" s="401"/>
      <c r="AW784" s="401"/>
      <c r="AX784" s="402"/>
    </row>
    <row r="785" spans="1:50" ht="24.75" customHeight="1" x14ac:dyDescent="0.15">
      <c r="A785" s="568"/>
      <c r="B785" s="780"/>
      <c r="C785" s="780"/>
      <c r="D785" s="780"/>
      <c r="E785" s="780"/>
      <c r="F785" s="78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680</v>
      </c>
      <c r="AD785" s="351"/>
      <c r="AE785" s="351"/>
      <c r="AF785" s="351"/>
      <c r="AG785" s="352"/>
      <c r="AH785" s="403" t="s">
        <v>688</v>
      </c>
      <c r="AI785" s="404"/>
      <c r="AJ785" s="404"/>
      <c r="AK785" s="404"/>
      <c r="AL785" s="404"/>
      <c r="AM785" s="404"/>
      <c r="AN785" s="404"/>
      <c r="AO785" s="404"/>
      <c r="AP785" s="404"/>
      <c r="AQ785" s="404"/>
      <c r="AR785" s="404"/>
      <c r="AS785" s="404"/>
      <c r="AT785" s="405"/>
      <c r="AU785" s="400">
        <v>794</v>
      </c>
      <c r="AV785" s="401"/>
      <c r="AW785" s="401"/>
      <c r="AX785" s="402"/>
    </row>
    <row r="786" spans="1:50" ht="24.75" customHeight="1" x14ac:dyDescent="0.15">
      <c r="A786" s="568"/>
      <c r="B786" s="780"/>
      <c r="C786" s="780"/>
      <c r="D786" s="780"/>
      <c r="E786" s="780"/>
      <c r="F786" s="78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680</v>
      </c>
      <c r="AD786" s="351"/>
      <c r="AE786" s="351"/>
      <c r="AF786" s="351"/>
      <c r="AG786" s="352"/>
      <c r="AH786" s="403" t="s">
        <v>689</v>
      </c>
      <c r="AI786" s="404"/>
      <c r="AJ786" s="404"/>
      <c r="AK786" s="404"/>
      <c r="AL786" s="404"/>
      <c r="AM786" s="404"/>
      <c r="AN786" s="404"/>
      <c r="AO786" s="404"/>
      <c r="AP786" s="404"/>
      <c r="AQ786" s="404"/>
      <c r="AR786" s="404"/>
      <c r="AS786" s="404"/>
      <c r="AT786" s="405"/>
      <c r="AU786" s="400">
        <v>773</v>
      </c>
      <c r="AV786" s="401"/>
      <c r="AW786" s="401"/>
      <c r="AX786" s="402"/>
    </row>
    <row r="787" spans="1:50" ht="24.75" customHeight="1" x14ac:dyDescent="0.15">
      <c r="A787" s="568"/>
      <c r="B787" s="780"/>
      <c r="C787" s="780"/>
      <c r="D787" s="780"/>
      <c r="E787" s="780"/>
      <c r="F787" s="78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t="s">
        <v>680</v>
      </c>
      <c r="AD787" s="351"/>
      <c r="AE787" s="351"/>
      <c r="AF787" s="351"/>
      <c r="AG787" s="352"/>
      <c r="AH787" s="403" t="s">
        <v>690</v>
      </c>
      <c r="AI787" s="404"/>
      <c r="AJ787" s="404"/>
      <c r="AK787" s="404"/>
      <c r="AL787" s="404"/>
      <c r="AM787" s="404"/>
      <c r="AN787" s="404"/>
      <c r="AO787" s="404"/>
      <c r="AP787" s="404"/>
      <c r="AQ787" s="404"/>
      <c r="AR787" s="404"/>
      <c r="AS787" s="404"/>
      <c r="AT787" s="405"/>
      <c r="AU787" s="400">
        <v>537</v>
      </c>
      <c r="AV787" s="401"/>
      <c r="AW787" s="401"/>
      <c r="AX787" s="402"/>
    </row>
    <row r="788" spans="1:50" ht="24.75" customHeight="1" x14ac:dyDescent="0.15">
      <c r="A788" s="568"/>
      <c r="B788" s="780"/>
      <c r="C788" s="780"/>
      <c r="D788" s="780"/>
      <c r="E788" s="780"/>
      <c r="F788" s="78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t="s">
        <v>680</v>
      </c>
      <c r="AD788" s="351"/>
      <c r="AE788" s="351"/>
      <c r="AF788" s="351"/>
      <c r="AG788" s="352"/>
      <c r="AH788" s="403" t="s">
        <v>691</v>
      </c>
      <c r="AI788" s="404"/>
      <c r="AJ788" s="404"/>
      <c r="AK788" s="404"/>
      <c r="AL788" s="404"/>
      <c r="AM788" s="404"/>
      <c r="AN788" s="404"/>
      <c r="AO788" s="404"/>
      <c r="AP788" s="404"/>
      <c r="AQ788" s="404"/>
      <c r="AR788" s="404"/>
      <c r="AS788" s="404"/>
      <c r="AT788" s="405"/>
      <c r="AU788" s="400">
        <v>522</v>
      </c>
      <c r="AV788" s="401"/>
      <c r="AW788" s="401"/>
      <c r="AX788" s="402"/>
    </row>
    <row r="789" spans="1:50" ht="24.75" customHeight="1" x14ac:dyDescent="0.15">
      <c r="A789" s="568"/>
      <c r="B789" s="780"/>
      <c r="C789" s="780"/>
      <c r="D789" s="780"/>
      <c r="E789" s="780"/>
      <c r="F789" s="78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t="s">
        <v>680</v>
      </c>
      <c r="AD789" s="351"/>
      <c r="AE789" s="351"/>
      <c r="AF789" s="351"/>
      <c r="AG789" s="352"/>
      <c r="AH789" s="403" t="s">
        <v>692</v>
      </c>
      <c r="AI789" s="404"/>
      <c r="AJ789" s="404"/>
      <c r="AK789" s="404"/>
      <c r="AL789" s="404"/>
      <c r="AM789" s="404"/>
      <c r="AN789" s="404"/>
      <c r="AO789" s="404"/>
      <c r="AP789" s="404"/>
      <c r="AQ789" s="404"/>
      <c r="AR789" s="404"/>
      <c r="AS789" s="404"/>
      <c r="AT789" s="405"/>
      <c r="AU789" s="400">
        <v>416</v>
      </c>
      <c r="AV789" s="401"/>
      <c r="AW789" s="401"/>
      <c r="AX789" s="402"/>
    </row>
    <row r="790" spans="1:50" ht="24.75" customHeight="1" x14ac:dyDescent="0.15">
      <c r="A790" s="568"/>
      <c r="B790" s="780"/>
      <c r="C790" s="780"/>
      <c r="D790" s="780"/>
      <c r="E790" s="780"/>
      <c r="F790" s="78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t="s">
        <v>680</v>
      </c>
      <c r="AD790" s="351"/>
      <c r="AE790" s="351"/>
      <c r="AF790" s="351"/>
      <c r="AG790" s="352"/>
      <c r="AH790" s="403" t="s">
        <v>693</v>
      </c>
      <c r="AI790" s="404"/>
      <c r="AJ790" s="404"/>
      <c r="AK790" s="404"/>
      <c r="AL790" s="404"/>
      <c r="AM790" s="404"/>
      <c r="AN790" s="404"/>
      <c r="AO790" s="404"/>
      <c r="AP790" s="404"/>
      <c r="AQ790" s="404"/>
      <c r="AR790" s="404"/>
      <c r="AS790" s="404"/>
      <c r="AT790" s="405"/>
      <c r="AU790" s="400">
        <v>368</v>
      </c>
      <c r="AV790" s="401"/>
      <c r="AW790" s="401"/>
      <c r="AX790" s="402"/>
    </row>
    <row r="791" spans="1:50" ht="24.75" customHeight="1" thickBot="1" x14ac:dyDescent="0.2">
      <c r="A791" s="568"/>
      <c r="B791" s="780"/>
      <c r="C791" s="780"/>
      <c r="D791" s="780"/>
      <c r="E791" s="780"/>
      <c r="F791" s="781"/>
      <c r="G791" s="411" t="s">
        <v>20</v>
      </c>
      <c r="H791" s="412"/>
      <c r="I791" s="412"/>
      <c r="J791" s="412"/>
      <c r="K791" s="412"/>
      <c r="L791" s="413"/>
      <c r="M791" s="414"/>
      <c r="N791" s="414"/>
      <c r="O791" s="414"/>
      <c r="P791" s="414"/>
      <c r="Q791" s="414"/>
      <c r="R791" s="414"/>
      <c r="S791" s="414"/>
      <c r="T791" s="414"/>
      <c r="U791" s="414"/>
      <c r="V791" s="414"/>
      <c r="W791" s="414"/>
      <c r="X791" s="415"/>
      <c r="Y791" s="416">
        <f>SUM(Y781:AB790)</f>
        <v>65294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11037</v>
      </c>
      <c r="AV791" s="417"/>
      <c r="AW791" s="417"/>
      <c r="AX791" s="419"/>
    </row>
    <row r="792" spans="1:50" ht="24.75" customHeight="1" x14ac:dyDescent="0.15">
      <c r="A792" s="568"/>
      <c r="B792" s="780"/>
      <c r="C792" s="780"/>
      <c r="D792" s="780"/>
      <c r="E792" s="780"/>
      <c r="F792" s="781"/>
      <c r="G792" s="452" t="s">
        <v>715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634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68"/>
      <c r="B793" s="780"/>
      <c r="C793" s="780"/>
      <c r="D793" s="780"/>
      <c r="E793" s="780"/>
      <c r="F793" s="781"/>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68"/>
      <c r="B794" s="780"/>
      <c r="C794" s="780"/>
      <c r="D794" s="780"/>
      <c r="E794" s="780"/>
      <c r="F794" s="781"/>
      <c r="G794" s="599" t="s">
        <v>635</v>
      </c>
      <c r="H794" s="430"/>
      <c r="I794" s="430"/>
      <c r="J794" s="430"/>
      <c r="K794" s="431"/>
      <c r="L794" s="464" t="s">
        <v>716</v>
      </c>
      <c r="M794" s="465"/>
      <c r="N794" s="465"/>
      <c r="O794" s="465"/>
      <c r="P794" s="465"/>
      <c r="Q794" s="465"/>
      <c r="R794" s="465"/>
      <c r="S794" s="465"/>
      <c r="T794" s="465"/>
      <c r="U794" s="465"/>
      <c r="V794" s="465"/>
      <c r="W794" s="465"/>
      <c r="X794" s="466"/>
      <c r="Y794" s="467">
        <v>338</v>
      </c>
      <c r="Z794" s="468"/>
      <c r="AA794" s="468"/>
      <c r="AB794" s="569"/>
      <c r="AC794" s="461" t="s">
        <v>635</v>
      </c>
      <c r="AD794" s="462"/>
      <c r="AE794" s="462"/>
      <c r="AF794" s="462"/>
      <c r="AG794" s="463"/>
      <c r="AH794" s="464" t="s">
        <v>633</v>
      </c>
      <c r="AI794" s="465"/>
      <c r="AJ794" s="465"/>
      <c r="AK794" s="465"/>
      <c r="AL794" s="465"/>
      <c r="AM794" s="465"/>
      <c r="AN794" s="465"/>
      <c r="AO794" s="465"/>
      <c r="AP794" s="465"/>
      <c r="AQ794" s="465"/>
      <c r="AR794" s="465"/>
      <c r="AS794" s="465"/>
      <c r="AT794" s="466"/>
      <c r="AU794" s="467">
        <v>4416</v>
      </c>
      <c r="AV794" s="468"/>
      <c r="AW794" s="468"/>
      <c r="AX794" s="469"/>
    </row>
    <row r="795" spans="1:50" ht="24.75" customHeight="1" x14ac:dyDescent="0.15">
      <c r="A795" s="568"/>
      <c r="B795" s="780"/>
      <c r="C795" s="780"/>
      <c r="D795" s="780"/>
      <c r="E795" s="780"/>
      <c r="F795" s="781"/>
      <c r="G795" s="461" t="s">
        <v>635</v>
      </c>
      <c r="H795" s="595"/>
      <c r="I795" s="595"/>
      <c r="J795" s="595"/>
      <c r="K795" s="596"/>
      <c r="L795" s="403" t="s">
        <v>717</v>
      </c>
      <c r="M795" s="404"/>
      <c r="N795" s="404"/>
      <c r="O795" s="404"/>
      <c r="P795" s="404"/>
      <c r="Q795" s="404"/>
      <c r="R795" s="404"/>
      <c r="S795" s="404"/>
      <c r="T795" s="404"/>
      <c r="U795" s="404"/>
      <c r="V795" s="404"/>
      <c r="W795" s="404"/>
      <c r="X795" s="405"/>
      <c r="Y795" s="400">
        <v>20</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8"/>
      <c r="B796" s="780"/>
      <c r="C796" s="780"/>
      <c r="D796" s="780"/>
      <c r="E796" s="780"/>
      <c r="F796" s="781"/>
      <c r="G796" s="350"/>
      <c r="H796" s="597"/>
      <c r="I796" s="597"/>
      <c r="J796" s="597"/>
      <c r="K796" s="598"/>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8"/>
      <c r="B797" s="780"/>
      <c r="C797" s="780"/>
      <c r="D797" s="780"/>
      <c r="E797" s="780"/>
      <c r="F797" s="781"/>
      <c r="G797" s="350"/>
      <c r="H797" s="597"/>
      <c r="I797" s="597"/>
      <c r="J797" s="597"/>
      <c r="K797" s="598"/>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8"/>
      <c r="B798" s="780"/>
      <c r="C798" s="780"/>
      <c r="D798" s="780"/>
      <c r="E798" s="780"/>
      <c r="F798" s="78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8"/>
      <c r="B799" s="780"/>
      <c r="C799" s="780"/>
      <c r="D799" s="780"/>
      <c r="E799" s="780"/>
      <c r="F799" s="78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8"/>
      <c r="B800" s="780"/>
      <c r="C800" s="780"/>
      <c r="D800" s="780"/>
      <c r="E800" s="780"/>
      <c r="F800" s="78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8"/>
      <c r="B801" s="780"/>
      <c r="C801" s="780"/>
      <c r="D801" s="780"/>
      <c r="E801" s="780"/>
      <c r="F801" s="78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8"/>
      <c r="B802" s="780"/>
      <c r="C802" s="780"/>
      <c r="D802" s="780"/>
      <c r="E802" s="780"/>
      <c r="F802" s="78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8"/>
      <c r="B803" s="780"/>
      <c r="C803" s="780"/>
      <c r="D803" s="780"/>
      <c r="E803" s="780"/>
      <c r="F803" s="78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8"/>
      <c r="B804" s="780"/>
      <c r="C804" s="780"/>
      <c r="D804" s="780"/>
      <c r="E804" s="780"/>
      <c r="F804" s="781"/>
      <c r="G804" s="411" t="s">
        <v>20</v>
      </c>
      <c r="H804" s="412"/>
      <c r="I804" s="412"/>
      <c r="J804" s="412"/>
      <c r="K804" s="412"/>
      <c r="L804" s="413"/>
      <c r="M804" s="414"/>
      <c r="N804" s="414"/>
      <c r="O804" s="414"/>
      <c r="P804" s="414"/>
      <c r="Q804" s="414"/>
      <c r="R804" s="414"/>
      <c r="S804" s="414"/>
      <c r="T804" s="414"/>
      <c r="U804" s="414"/>
      <c r="V804" s="414"/>
      <c r="W804" s="414"/>
      <c r="X804" s="415"/>
      <c r="Y804" s="416">
        <f>SUM(Y794:AB803)</f>
        <v>358</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4416</v>
      </c>
      <c r="AV804" s="417"/>
      <c r="AW804" s="417"/>
      <c r="AX804" s="419"/>
    </row>
    <row r="805" spans="1:50" ht="24.75" customHeight="1" x14ac:dyDescent="0.15">
      <c r="A805" s="568"/>
      <c r="B805" s="780"/>
      <c r="C805" s="780"/>
      <c r="D805" s="780"/>
      <c r="E805" s="780"/>
      <c r="F805" s="781"/>
      <c r="G805" s="452" t="s">
        <v>636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644</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68"/>
      <c r="B806" s="780"/>
      <c r="C806" s="780"/>
      <c r="D806" s="780"/>
      <c r="E806" s="780"/>
      <c r="F806" s="781"/>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68"/>
      <c r="B807" s="780"/>
      <c r="C807" s="780"/>
      <c r="D807" s="780"/>
      <c r="E807" s="780"/>
      <c r="F807" s="781"/>
      <c r="G807" s="461" t="s">
        <v>635</v>
      </c>
      <c r="H807" s="462"/>
      <c r="I807" s="462"/>
      <c r="J807" s="462"/>
      <c r="K807" s="463"/>
      <c r="L807" s="464" t="s">
        <v>637</v>
      </c>
      <c r="M807" s="465"/>
      <c r="N807" s="465"/>
      <c r="O807" s="465"/>
      <c r="P807" s="465"/>
      <c r="Q807" s="465"/>
      <c r="R807" s="465"/>
      <c r="S807" s="465"/>
      <c r="T807" s="465"/>
      <c r="U807" s="465"/>
      <c r="V807" s="465"/>
      <c r="W807" s="465"/>
      <c r="X807" s="466"/>
      <c r="Y807" s="467">
        <v>2603</v>
      </c>
      <c r="Z807" s="468"/>
      <c r="AA807" s="468"/>
      <c r="AB807" s="569"/>
      <c r="AC807" s="461" t="s">
        <v>635</v>
      </c>
      <c r="AD807" s="462"/>
      <c r="AE807" s="462"/>
      <c r="AF807" s="462"/>
      <c r="AG807" s="463"/>
      <c r="AH807" s="464" t="s">
        <v>633</v>
      </c>
      <c r="AI807" s="465"/>
      <c r="AJ807" s="465"/>
      <c r="AK807" s="465"/>
      <c r="AL807" s="465"/>
      <c r="AM807" s="465"/>
      <c r="AN807" s="465"/>
      <c r="AO807" s="465"/>
      <c r="AP807" s="465"/>
      <c r="AQ807" s="465"/>
      <c r="AR807" s="465"/>
      <c r="AS807" s="465"/>
      <c r="AT807" s="466"/>
      <c r="AU807" s="467">
        <v>2317</v>
      </c>
      <c r="AV807" s="468"/>
      <c r="AW807" s="468"/>
      <c r="AX807" s="469"/>
    </row>
    <row r="808" spans="1:50" ht="24.75" customHeight="1" x14ac:dyDescent="0.15">
      <c r="A808" s="568"/>
      <c r="B808" s="780"/>
      <c r="C808" s="780"/>
      <c r="D808" s="780"/>
      <c r="E808" s="780"/>
      <c r="F808" s="78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8"/>
      <c r="B809" s="780"/>
      <c r="C809" s="780"/>
      <c r="D809" s="780"/>
      <c r="E809" s="780"/>
      <c r="F809" s="78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8"/>
      <c r="B810" s="780"/>
      <c r="C810" s="780"/>
      <c r="D810" s="780"/>
      <c r="E810" s="780"/>
      <c r="F810" s="78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8"/>
      <c r="B811" s="780"/>
      <c r="C811" s="780"/>
      <c r="D811" s="780"/>
      <c r="E811" s="780"/>
      <c r="F811" s="78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8"/>
      <c r="B812" s="780"/>
      <c r="C812" s="780"/>
      <c r="D812" s="780"/>
      <c r="E812" s="780"/>
      <c r="F812" s="78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8"/>
      <c r="B813" s="780"/>
      <c r="C813" s="780"/>
      <c r="D813" s="780"/>
      <c r="E813" s="780"/>
      <c r="F813" s="78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8"/>
      <c r="B814" s="780"/>
      <c r="C814" s="780"/>
      <c r="D814" s="780"/>
      <c r="E814" s="780"/>
      <c r="F814" s="78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8"/>
      <c r="B815" s="780"/>
      <c r="C815" s="780"/>
      <c r="D815" s="780"/>
      <c r="E815" s="780"/>
      <c r="F815" s="78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8"/>
      <c r="B816" s="780"/>
      <c r="C816" s="780"/>
      <c r="D816" s="780"/>
      <c r="E816" s="780"/>
      <c r="F816" s="78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8"/>
      <c r="B817" s="780"/>
      <c r="C817" s="780"/>
      <c r="D817" s="780"/>
      <c r="E817" s="780"/>
      <c r="F817" s="781"/>
      <c r="G817" s="411" t="s">
        <v>20</v>
      </c>
      <c r="H817" s="412"/>
      <c r="I817" s="412"/>
      <c r="J817" s="412"/>
      <c r="K817" s="412"/>
      <c r="L817" s="413"/>
      <c r="M817" s="414"/>
      <c r="N817" s="414"/>
      <c r="O817" s="414"/>
      <c r="P817" s="414"/>
      <c r="Q817" s="414"/>
      <c r="R817" s="414"/>
      <c r="S817" s="414"/>
      <c r="T817" s="414"/>
      <c r="U817" s="414"/>
      <c r="V817" s="414"/>
      <c r="W817" s="414"/>
      <c r="X817" s="415"/>
      <c r="Y817" s="416">
        <f>SUM(Y807:AB816)</f>
        <v>2603</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2317</v>
      </c>
      <c r="AV817" s="417"/>
      <c r="AW817" s="417"/>
      <c r="AX817" s="419"/>
    </row>
    <row r="818" spans="1:50" ht="24.75" customHeight="1" x14ac:dyDescent="0.15">
      <c r="A818" s="568"/>
      <c r="B818" s="780"/>
      <c r="C818" s="780"/>
      <c r="D818" s="780"/>
      <c r="E818" s="780"/>
      <c r="F818" s="781"/>
      <c r="G818" s="452" t="s">
        <v>645</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customHeight="1" x14ac:dyDescent="0.15">
      <c r="A819" s="568"/>
      <c r="B819" s="780"/>
      <c r="C819" s="780"/>
      <c r="D819" s="780"/>
      <c r="E819" s="780"/>
      <c r="F819" s="781"/>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34.5" customHeight="1" x14ac:dyDescent="0.15">
      <c r="A820" s="568"/>
      <c r="B820" s="780"/>
      <c r="C820" s="780"/>
      <c r="D820" s="780"/>
      <c r="E820" s="780"/>
      <c r="F820" s="781"/>
      <c r="G820" s="461" t="s">
        <v>635</v>
      </c>
      <c r="H820" s="462"/>
      <c r="I820" s="462"/>
      <c r="J820" s="462"/>
      <c r="K820" s="463"/>
      <c r="L820" s="464" t="s">
        <v>639</v>
      </c>
      <c r="M820" s="465"/>
      <c r="N820" s="465"/>
      <c r="O820" s="465"/>
      <c r="P820" s="465"/>
      <c r="Q820" s="465"/>
      <c r="R820" s="465"/>
      <c r="S820" s="465"/>
      <c r="T820" s="465"/>
      <c r="U820" s="465"/>
      <c r="V820" s="465"/>
      <c r="W820" s="465"/>
      <c r="X820" s="466"/>
      <c r="Y820" s="467">
        <v>1880</v>
      </c>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customHeight="1" x14ac:dyDescent="0.15">
      <c r="A821" s="568"/>
      <c r="B821" s="780"/>
      <c r="C821" s="780"/>
      <c r="D821" s="780"/>
      <c r="E821" s="780"/>
      <c r="F821" s="78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15">
      <c r="A822" s="568"/>
      <c r="B822" s="780"/>
      <c r="C822" s="780"/>
      <c r="D822" s="780"/>
      <c r="E822" s="780"/>
      <c r="F822" s="78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15">
      <c r="A823" s="568"/>
      <c r="B823" s="780"/>
      <c r="C823" s="780"/>
      <c r="D823" s="780"/>
      <c r="E823" s="780"/>
      <c r="F823" s="78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15">
      <c r="A824" s="568"/>
      <c r="B824" s="780"/>
      <c r="C824" s="780"/>
      <c r="D824" s="780"/>
      <c r="E824" s="780"/>
      <c r="F824" s="78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x14ac:dyDescent="0.15">
      <c r="A825" s="568"/>
      <c r="B825" s="780"/>
      <c r="C825" s="780"/>
      <c r="D825" s="780"/>
      <c r="E825" s="780"/>
      <c r="F825" s="78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15">
      <c r="A826" s="568"/>
      <c r="B826" s="780"/>
      <c r="C826" s="780"/>
      <c r="D826" s="780"/>
      <c r="E826" s="780"/>
      <c r="F826" s="78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x14ac:dyDescent="0.15">
      <c r="A827" s="568"/>
      <c r="B827" s="780"/>
      <c r="C827" s="780"/>
      <c r="D827" s="780"/>
      <c r="E827" s="780"/>
      <c r="F827" s="78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x14ac:dyDescent="0.15">
      <c r="A828" s="568"/>
      <c r="B828" s="780"/>
      <c r="C828" s="780"/>
      <c r="D828" s="780"/>
      <c r="E828" s="780"/>
      <c r="F828" s="78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15">
      <c r="A829" s="568"/>
      <c r="B829" s="780"/>
      <c r="C829" s="780"/>
      <c r="D829" s="780"/>
      <c r="E829" s="780"/>
      <c r="F829" s="78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8"/>
      <c r="B830" s="780"/>
      <c r="C830" s="780"/>
      <c r="D830" s="780"/>
      <c r="E830" s="780"/>
      <c r="F830" s="781"/>
      <c r="G830" s="411" t="s">
        <v>20</v>
      </c>
      <c r="H830" s="412"/>
      <c r="I830" s="412"/>
      <c r="J830" s="412"/>
      <c r="K830" s="412"/>
      <c r="L830" s="413"/>
      <c r="M830" s="414"/>
      <c r="N830" s="414"/>
      <c r="O830" s="414"/>
      <c r="P830" s="414"/>
      <c r="Q830" s="414"/>
      <c r="R830" s="414"/>
      <c r="S830" s="414"/>
      <c r="T830" s="414"/>
      <c r="U830" s="414"/>
      <c r="V830" s="414"/>
      <c r="W830" s="414"/>
      <c r="X830" s="415"/>
      <c r="Y830" s="416">
        <f>SUM(Y820:AB829)</f>
        <v>1880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5" t="s">
        <v>481</v>
      </c>
      <c r="AM831" s="976"/>
      <c r="AN831" s="976"/>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431</v>
      </c>
      <c r="K836" s="112"/>
      <c r="L836" s="112"/>
      <c r="M836" s="112"/>
      <c r="N836" s="112"/>
      <c r="O836" s="112"/>
      <c r="P836" s="349" t="s">
        <v>376</v>
      </c>
      <c r="Q836" s="349"/>
      <c r="R836" s="349"/>
      <c r="S836" s="349"/>
      <c r="T836" s="349"/>
      <c r="U836" s="349"/>
      <c r="V836" s="349"/>
      <c r="W836" s="349"/>
      <c r="X836" s="349"/>
      <c r="Y836" s="346" t="s">
        <v>428</v>
      </c>
      <c r="Z836" s="347"/>
      <c r="AA836" s="347"/>
      <c r="AB836" s="347"/>
      <c r="AC836" s="275" t="s">
        <v>474</v>
      </c>
      <c r="AD836" s="275"/>
      <c r="AE836" s="275"/>
      <c r="AF836" s="275"/>
      <c r="AG836" s="275"/>
      <c r="AH836" s="346" t="s">
        <v>509</v>
      </c>
      <c r="AI836" s="348"/>
      <c r="AJ836" s="348"/>
      <c r="AK836" s="348"/>
      <c r="AL836" s="348" t="s">
        <v>21</v>
      </c>
      <c r="AM836" s="348"/>
      <c r="AN836" s="348"/>
      <c r="AO836" s="427"/>
      <c r="AP836" s="428" t="s">
        <v>432</v>
      </c>
      <c r="AQ836" s="428"/>
      <c r="AR836" s="428"/>
      <c r="AS836" s="428"/>
      <c r="AT836" s="428"/>
      <c r="AU836" s="428"/>
      <c r="AV836" s="428"/>
      <c r="AW836" s="428"/>
      <c r="AX836" s="428"/>
    </row>
    <row r="837" spans="1:50" ht="44.25" customHeight="1" x14ac:dyDescent="0.15">
      <c r="A837" s="406">
        <v>1</v>
      </c>
      <c r="B837" s="406">
        <v>1</v>
      </c>
      <c r="C837" s="426" t="s">
        <v>652</v>
      </c>
      <c r="D837" s="420"/>
      <c r="E837" s="420"/>
      <c r="F837" s="420"/>
      <c r="G837" s="420"/>
      <c r="H837" s="420"/>
      <c r="I837" s="420"/>
      <c r="J837" s="421">
        <v>2000012100001</v>
      </c>
      <c r="K837" s="422"/>
      <c r="L837" s="422"/>
      <c r="M837" s="422"/>
      <c r="N837" s="422"/>
      <c r="O837" s="422"/>
      <c r="P837" s="315" t="s">
        <v>659</v>
      </c>
      <c r="Q837" s="316"/>
      <c r="R837" s="316"/>
      <c r="S837" s="316"/>
      <c r="T837" s="316"/>
      <c r="U837" s="316"/>
      <c r="V837" s="316"/>
      <c r="W837" s="316"/>
      <c r="X837" s="316"/>
      <c r="Y837" s="317">
        <v>65294</v>
      </c>
      <c r="Z837" s="318"/>
      <c r="AA837" s="318"/>
      <c r="AB837" s="319"/>
      <c r="AC837" s="327" t="s">
        <v>196</v>
      </c>
      <c r="AD837" s="328"/>
      <c r="AE837" s="328"/>
      <c r="AF837" s="328"/>
      <c r="AG837" s="328"/>
      <c r="AH837" s="329" t="s">
        <v>660</v>
      </c>
      <c r="AI837" s="330"/>
      <c r="AJ837" s="330"/>
      <c r="AK837" s="330"/>
      <c r="AL837" s="324" t="s">
        <v>660</v>
      </c>
      <c r="AM837" s="325"/>
      <c r="AN837" s="325"/>
      <c r="AO837" s="326"/>
      <c r="AP837" s="320"/>
      <c r="AQ837" s="320"/>
      <c r="AR837" s="320"/>
      <c r="AS837" s="320"/>
      <c r="AT837" s="320"/>
      <c r="AU837" s="320"/>
      <c r="AV837" s="320"/>
      <c r="AW837" s="320"/>
      <c r="AX837" s="320"/>
    </row>
    <row r="838" spans="1:50" ht="44.25" customHeight="1" x14ac:dyDescent="0.15">
      <c r="A838" s="406">
        <v>2</v>
      </c>
      <c r="B838" s="406">
        <v>1</v>
      </c>
      <c r="C838" s="426" t="s">
        <v>653</v>
      </c>
      <c r="D838" s="420"/>
      <c r="E838" s="420"/>
      <c r="F838" s="420"/>
      <c r="G838" s="420"/>
      <c r="H838" s="420"/>
      <c r="I838" s="420"/>
      <c r="J838" s="421">
        <v>2000012100001</v>
      </c>
      <c r="K838" s="422"/>
      <c r="L838" s="422"/>
      <c r="M838" s="422"/>
      <c r="N838" s="422"/>
      <c r="O838" s="422"/>
      <c r="P838" s="315" t="s">
        <v>659</v>
      </c>
      <c r="Q838" s="316"/>
      <c r="R838" s="316"/>
      <c r="S838" s="316"/>
      <c r="T838" s="316"/>
      <c r="U838" s="316"/>
      <c r="V838" s="316"/>
      <c r="W838" s="316"/>
      <c r="X838" s="316"/>
      <c r="Y838" s="317">
        <v>29335</v>
      </c>
      <c r="Z838" s="318"/>
      <c r="AA838" s="318"/>
      <c r="AB838" s="319"/>
      <c r="AC838" s="327" t="s">
        <v>196</v>
      </c>
      <c r="AD838" s="328"/>
      <c r="AE838" s="328"/>
      <c r="AF838" s="328"/>
      <c r="AG838" s="328"/>
      <c r="AH838" s="329" t="s">
        <v>660</v>
      </c>
      <c r="AI838" s="330"/>
      <c r="AJ838" s="330"/>
      <c r="AK838" s="330"/>
      <c r="AL838" s="324" t="s">
        <v>660</v>
      </c>
      <c r="AM838" s="325"/>
      <c r="AN838" s="325"/>
      <c r="AO838" s="326"/>
      <c r="AP838" s="320"/>
      <c r="AQ838" s="320"/>
      <c r="AR838" s="320"/>
      <c r="AS838" s="320"/>
      <c r="AT838" s="320"/>
      <c r="AU838" s="320"/>
      <c r="AV838" s="320"/>
      <c r="AW838" s="320"/>
      <c r="AX838" s="320"/>
    </row>
    <row r="839" spans="1:50" ht="44.25" customHeight="1" x14ac:dyDescent="0.15">
      <c r="A839" s="406">
        <v>3</v>
      </c>
      <c r="B839" s="406">
        <v>1</v>
      </c>
      <c r="C839" s="426" t="s">
        <v>654</v>
      </c>
      <c r="D839" s="420"/>
      <c r="E839" s="420"/>
      <c r="F839" s="420"/>
      <c r="G839" s="420"/>
      <c r="H839" s="420"/>
      <c r="I839" s="420"/>
      <c r="J839" s="421">
        <v>2000012100001</v>
      </c>
      <c r="K839" s="422"/>
      <c r="L839" s="422"/>
      <c r="M839" s="422"/>
      <c r="N839" s="422"/>
      <c r="O839" s="422"/>
      <c r="P839" s="315" t="s">
        <v>659</v>
      </c>
      <c r="Q839" s="316"/>
      <c r="R839" s="316"/>
      <c r="S839" s="316"/>
      <c r="T839" s="316"/>
      <c r="U839" s="316"/>
      <c r="V839" s="316"/>
      <c r="W839" s="316"/>
      <c r="X839" s="316"/>
      <c r="Y839" s="317">
        <v>26113</v>
      </c>
      <c r="Z839" s="318"/>
      <c r="AA839" s="318"/>
      <c r="AB839" s="319"/>
      <c r="AC839" s="327" t="s">
        <v>196</v>
      </c>
      <c r="AD839" s="328"/>
      <c r="AE839" s="328"/>
      <c r="AF839" s="328"/>
      <c r="AG839" s="328"/>
      <c r="AH839" s="329" t="s">
        <v>660</v>
      </c>
      <c r="AI839" s="330"/>
      <c r="AJ839" s="330"/>
      <c r="AK839" s="330"/>
      <c r="AL839" s="324" t="s">
        <v>660</v>
      </c>
      <c r="AM839" s="325"/>
      <c r="AN839" s="325"/>
      <c r="AO839" s="326"/>
      <c r="AP839" s="320"/>
      <c r="AQ839" s="320"/>
      <c r="AR839" s="320"/>
      <c r="AS839" s="320"/>
      <c r="AT839" s="320"/>
      <c r="AU839" s="320"/>
      <c r="AV839" s="320"/>
      <c r="AW839" s="320"/>
      <c r="AX839" s="320"/>
    </row>
    <row r="840" spans="1:50" ht="44.25" customHeight="1" x14ac:dyDescent="0.15">
      <c r="A840" s="406">
        <v>4</v>
      </c>
      <c r="B840" s="406">
        <v>1</v>
      </c>
      <c r="C840" s="426" t="s">
        <v>655</v>
      </c>
      <c r="D840" s="420"/>
      <c r="E840" s="420"/>
      <c r="F840" s="420"/>
      <c r="G840" s="420"/>
      <c r="H840" s="420"/>
      <c r="I840" s="420"/>
      <c r="J840" s="421">
        <v>2000012100001</v>
      </c>
      <c r="K840" s="422"/>
      <c r="L840" s="422"/>
      <c r="M840" s="422"/>
      <c r="N840" s="422"/>
      <c r="O840" s="422"/>
      <c r="P840" s="315" t="s">
        <v>659</v>
      </c>
      <c r="Q840" s="316"/>
      <c r="R840" s="316"/>
      <c r="S840" s="316"/>
      <c r="T840" s="316"/>
      <c r="U840" s="316"/>
      <c r="V840" s="316"/>
      <c r="W840" s="316"/>
      <c r="X840" s="316"/>
      <c r="Y840" s="317">
        <v>20449</v>
      </c>
      <c r="Z840" s="318"/>
      <c r="AA840" s="318"/>
      <c r="AB840" s="319"/>
      <c r="AC840" s="327" t="s">
        <v>196</v>
      </c>
      <c r="AD840" s="328"/>
      <c r="AE840" s="328"/>
      <c r="AF840" s="328"/>
      <c r="AG840" s="328"/>
      <c r="AH840" s="329" t="s">
        <v>660</v>
      </c>
      <c r="AI840" s="330"/>
      <c r="AJ840" s="330"/>
      <c r="AK840" s="330"/>
      <c r="AL840" s="324" t="s">
        <v>660</v>
      </c>
      <c r="AM840" s="325"/>
      <c r="AN840" s="325"/>
      <c r="AO840" s="326"/>
      <c r="AP840" s="320"/>
      <c r="AQ840" s="320"/>
      <c r="AR840" s="320"/>
      <c r="AS840" s="320"/>
      <c r="AT840" s="320"/>
      <c r="AU840" s="320"/>
      <c r="AV840" s="320"/>
      <c r="AW840" s="320"/>
      <c r="AX840" s="320"/>
    </row>
    <row r="841" spans="1:50" ht="44.25" customHeight="1" x14ac:dyDescent="0.15">
      <c r="A841" s="406">
        <v>5</v>
      </c>
      <c r="B841" s="406">
        <v>1</v>
      </c>
      <c r="C841" s="426" t="s">
        <v>628</v>
      </c>
      <c r="D841" s="420"/>
      <c r="E841" s="420"/>
      <c r="F841" s="420"/>
      <c r="G841" s="420"/>
      <c r="H841" s="420"/>
      <c r="I841" s="420"/>
      <c r="J841" s="421">
        <v>2000012100001</v>
      </c>
      <c r="K841" s="422"/>
      <c r="L841" s="422"/>
      <c r="M841" s="422"/>
      <c r="N841" s="422"/>
      <c r="O841" s="422"/>
      <c r="P841" s="315" t="s">
        <v>659</v>
      </c>
      <c r="Q841" s="316"/>
      <c r="R841" s="316"/>
      <c r="S841" s="316"/>
      <c r="T841" s="316"/>
      <c r="U841" s="316"/>
      <c r="V841" s="316"/>
      <c r="W841" s="316"/>
      <c r="X841" s="316"/>
      <c r="Y841" s="317">
        <v>11694</v>
      </c>
      <c r="Z841" s="318"/>
      <c r="AA841" s="318"/>
      <c r="AB841" s="319"/>
      <c r="AC841" s="327" t="s">
        <v>196</v>
      </c>
      <c r="AD841" s="328"/>
      <c r="AE841" s="328"/>
      <c r="AF841" s="328"/>
      <c r="AG841" s="328"/>
      <c r="AH841" s="329" t="s">
        <v>660</v>
      </c>
      <c r="AI841" s="330"/>
      <c r="AJ841" s="330"/>
      <c r="AK841" s="330"/>
      <c r="AL841" s="324" t="s">
        <v>660</v>
      </c>
      <c r="AM841" s="325"/>
      <c r="AN841" s="325"/>
      <c r="AO841" s="326"/>
      <c r="AP841" s="320"/>
      <c r="AQ841" s="320"/>
      <c r="AR841" s="320"/>
      <c r="AS841" s="320"/>
      <c r="AT841" s="320"/>
      <c r="AU841" s="320"/>
      <c r="AV841" s="320"/>
      <c r="AW841" s="320"/>
      <c r="AX841" s="320"/>
    </row>
    <row r="842" spans="1:50" ht="44.25" customHeight="1" x14ac:dyDescent="0.15">
      <c r="A842" s="406">
        <v>6</v>
      </c>
      <c r="B842" s="406">
        <v>1</v>
      </c>
      <c r="C842" s="426" t="s">
        <v>632</v>
      </c>
      <c r="D842" s="420"/>
      <c r="E842" s="420"/>
      <c r="F842" s="420"/>
      <c r="G842" s="420"/>
      <c r="H842" s="420"/>
      <c r="I842" s="420"/>
      <c r="J842" s="421">
        <v>2000012100001</v>
      </c>
      <c r="K842" s="422"/>
      <c r="L842" s="422"/>
      <c r="M842" s="422"/>
      <c r="N842" s="422"/>
      <c r="O842" s="422"/>
      <c r="P842" s="315" t="s">
        <v>659</v>
      </c>
      <c r="Q842" s="316"/>
      <c r="R842" s="316"/>
      <c r="S842" s="316"/>
      <c r="T842" s="316"/>
      <c r="U842" s="316"/>
      <c r="V842" s="316"/>
      <c r="W842" s="316"/>
      <c r="X842" s="316"/>
      <c r="Y842" s="317">
        <v>11222</v>
      </c>
      <c r="Z842" s="318"/>
      <c r="AA842" s="318"/>
      <c r="AB842" s="319"/>
      <c r="AC842" s="327" t="s">
        <v>196</v>
      </c>
      <c r="AD842" s="328"/>
      <c r="AE842" s="328"/>
      <c r="AF842" s="328"/>
      <c r="AG842" s="328"/>
      <c r="AH842" s="329" t="s">
        <v>660</v>
      </c>
      <c r="AI842" s="330"/>
      <c r="AJ842" s="330"/>
      <c r="AK842" s="330"/>
      <c r="AL842" s="324" t="s">
        <v>660</v>
      </c>
      <c r="AM842" s="325"/>
      <c r="AN842" s="325"/>
      <c r="AO842" s="326"/>
      <c r="AP842" s="320"/>
      <c r="AQ842" s="320"/>
      <c r="AR842" s="320"/>
      <c r="AS842" s="320"/>
      <c r="AT842" s="320"/>
      <c r="AU842" s="320"/>
      <c r="AV842" s="320"/>
      <c r="AW842" s="320"/>
      <c r="AX842" s="320"/>
    </row>
    <row r="843" spans="1:50" ht="44.25" customHeight="1" x14ac:dyDescent="0.15">
      <c r="A843" s="406">
        <v>7</v>
      </c>
      <c r="B843" s="406">
        <v>1</v>
      </c>
      <c r="C843" s="426" t="s">
        <v>656</v>
      </c>
      <c r="D843" s="420"/>
      <c r="E843" s="420"/>
      <c r="F843" s="420"/>
      <c r="G843" s="420"/>
      <c r="H843" s="420"/>
      <c r="I843" s="420"/>
      <c r="J843" s="421">
        <v>2000012100001</v>
      </c>
      <c r="K843" s="422"/>
      <c r="L843" s="422"/>
      <c r="M843" s="422"/>
      <c r="N843" s="422"/>
      <c r="O843" s="422"/>
      <c r="P843" s="315" t="s">
        <v>659</v>
      </c>
      <c r="Q843" s="316"/>
      <c r="R843" s="316"/>
      <c r="S843" s="316"/>
      <c r="T843" s="316"/>
      <c r="U843" s="316"/>
      <c r="V843" s="316"/>
      <c r="W843" s="316"/>
      <c r="X843" s="316"/>
      <c r="Y843" s="317">
        <v>9268</v>
      </c>
      <c r="Z843" s="318"/>
      <c r="AA843" s="318"/>
      <c r="AB843" s="319"/>
      <c r="AC843" s="327" t="s">
        <v>196</v>
      </c>
      <c r="AD843" s="328"/>
      <c r="AE843" s="328"/>
      <c r="AF843" s="328"/>
      <c r="AG843" s="328"/>
      <c r="AH843" s="329" t="s">
        <v>660</v>
      </c>
      <c r="AI843" s="330"/>
      <c r="AJ843" s="330"/>
      <c r="AK843" s="330"/>
      <c r="AL843" s="324" t="s">
        <v>660</v>
      </c>
      <c r="AM843" s="325"/>
      <c r="AN843" s="325"/>
      <c r="AO843" s="326"/>
      <c r="AP843" s="320"/>
      <c r="AQ843" s="320"/>
      <c r="AR843" s="320"/>
      <c r="AS843" s="320"/>
      <c r="AT843" s="320"/>
      <c r="AU843" s="320"/>
      <c r="AV843" s="320"/>
      <c r="AW843" s="320"/>
      <c r="AX843" s="320"/>
    </row>
    <row r="844" spans="1:50" ht="44.25" customHeight="1" x14ac:dyDescent="0.15">
      <c r="A844" s="406">
        <v>8</v>
      </c>
      <c r="B844" s="406">
        <v>1</v>
      </c>
      <c r="C844" s="426" t="s">
        <v>657</v>
      </c>
      <c r="D844" s="420"/>
      <c r="E844" s="420"/>
      <c r="F844" s="420"/>
      <c r="G844" s="420"/>
      <c r="H844" s="420"/>
      <c r="I844" s="420"/>
      <c r="J844" s="421">
        <v>2000012100001</v>
      </c>
      <c r="K844" s="422"/>
      <c r="L844" s="422"/>
      <c r="M844" s="422"/>
      <c r="N844" s="422"/>
      <c r="O844" s="422"/>
      <c r="P844" s="315" t="s">
        <v>659</v>
      </c>
      <c r="Q844" s="316"/>
      <c r="R844" s="316"/>
      <c r="S844" s="316"/>
      <c r="T844" s="316"/>
      <c r="U844" s="316"/>
      <c r="V844" s="316"/>
      <c r="W844" s="316"/>
      <c r="X844" s="316"/>
      <c r="Y844" s="317">
        <v>7182</v>
      </c>
      <c r="Z844" s="318"/>
      <c r="AA844" s="318"/>
      <c r="AB844" s="319"/>
      <c r="AC844" s="327" t="s">
        <v>196</v>
      </c>
      <c r="AD844" s="328"/>
      <c r="AE844" s="328"/>
      <c r="AF844" s="328"/>
      <c r="AG844" s="328"/>
      <c r="AH844" s="329" t="s">
        <v>660</v>
      </c>
      <c r="AI844" s="330"/>
      <c r="AJ844" s="330"/>
      <c r="AK844" s="330"/>
      <c r="AL844" s="324" t="s">
        <v>660</v>
      </c>
      <c r="AM844" s="325"/>
      <c r="AN844" s="325"/>
      <c r="AO844" s="326"/>
      <c r="AP844" s="320"/>
      <c r="AQ844" s="320"/>
      <c r="AR844" s="320"/>
      <c r="AS844" s="320"/>
      <c r="AT844" s="320"/>
      <c r="AU844" s="320"/>
      <c r="AV844" s="320"/>
      <c r="AW844" s="320"/>
      <c r="AX844" s="320"/>
    </row>
    <row r="845" spans="1:50" ht="44.25" customHeight="1" x14ac:dyDescent="0.15">
      <c r="A845" s="406">
        <v>9</v>
      </c>
      <c r="B845" s="406">
        <v>1</v>
      </c>
      <c r="C845" s="426" t="s">
        <v>658</v>
      </c>
      <c r="D845" s="420"/>
      <c r="E845" s="420"/>
      <c r="F845" s="420"/>
      <c r="G845" s="420"/>
      <c r="H845" s="420"/>
      <c r="I845" s="420"/>
      <c r="J845" s="421">
        <v>2000012100001</v>
      </c>
      <c r="K845" s="422"/>
      <c r="L845" s="422"/>
      <c r="M845" s="422"/>
      <c r="N845" s="422"/>
      <c r="O845" s="422"/>
      <c r="P845" s="315" t="s">
        <v>659</v>
      </c>
      <c r="Q845" s="316"/>
      <c r="R845" s="316"/>
      <c r="S845" s="316"/>
      <c r="T845" s="316"/>
      <c r="U845" s="316"/>
      <c r="V845" s="316"/>
      <c r="W845" s="316"/>
      <c r="X845" s="316"/>
      <c r="Y845" s="317">
        <v>1612</v>
      </c>
      <c r="Z845" s="318"/>
      <c r="AA845" s="318"/>
      <c r="AB845" s="319"/>
      <c r="AC845" s="327" t="s">
        <v>196</v>
      </c>
      <c r="AD845" s="328"/>
      <c r="AE845" s="328"/>
      <c r="AF845" s="328"/>
      <c r="AG845" s="328"/>
      <c r="AH845" s="329" t="s">
        <v>660</v>
      </c>
      <c r="AI845" s="330"/>
      <c r="AJ845" s="330"/>
      <c r="AK845" s="330"/>
      <c r="AL845" s="324" t="s">
        <v>660</v>
      </c>
      <c r="AM845" s="325"/>
      <c r="AN845" s="325"/>
      <c r="AO845" s="326"/>
      <c r="AP845" s="320"/>
      <c r="AQ845" s="320"/>
      <c r="AR845" s="320"/>
      <c r="AS845" s="320"/>
      <c r="AT845" s="320"/>
      <c r="AU845" s="320"/>
      <c r="AV845" s="320"/>
      <c r="AW845" s="320"/>
      <c r="AX845" s="320"/>
    </row>
    <row r="846" spans="1:50" ht="44.25" customHeight="1" x14ac:dyDescent="0.15">
      <c r="A846" s="406">
        <v>10</v>
      </c>
      <c r="B846" s="406">
        <v>1</v>
      </c>
      <c r="C846" s="426" t="s">
        <v>759</v>
      </c>
      <c r="D846" s="420"/>
      <c r="E846" s="420"/>
      <c r="F846" s="420"/>
      <c r="G846" s="420"/>
      <c r="H846" s="420"/>
      <c r="I846" s="420"/>
      <c r="J846" s="421">
        <v>8000012050001</v>
      </c>
      <c r="K846" s="422"/>
      <c r="L846" s="422"/>
      <c r="M846" s="422"/>
      <c r="N846" s="422"/>
      <c r="O846" s="422"/>
      <c r="P846" s="315" t="s">
        <v>633</v>
      </c>
      <c r="Q846" s="316"/>
      <c r="R846" s="316"/>
      <c r="S846" s="316"/>
      <c r="T846" s="316"/>
      <c r="U846" s="316"/>
      <c r="V846" s="316"/>
      <c r="W846" s="316"/>
      <c r="X846" s="316"/>
      <c r="Y846" s="317">
        <v>6</v>
      </c>
      <c r="Z846" s="318"/>
      <c r="AA846" s="318"/>
      <c r="AB846" s="319"/>
      <c r="AC846" s="321" t="s">
        <v>196</v>
      </c>
      <c r="AD846" s="321"/>
      <c r="AE846" s="321"/>
      <c r="AF846" s="321"/>
      <c r="AG846" s="321"/>
      <c r="AH846" s="322" t="s">
        <v>678</v>
      </c>
      <c r="AI846" s="323"/>
      <c r="AJ846" s="323"/>
      <c r="AK846" s="323"/>
      <c r="AL846" s="324" t="s">
        <v>678</v>
      </c>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431</v>
      </c>
      <c r="K869" s="112"/>
      <c r="L869" s="112"/>
      <c r="M869" s="112"/>
      <c r="N869" s="112"/>
      <c r="O869" s="112"/>
      <c r="P869" s="349" t="s">
        <v>376</v>
      </c>
      <c r="Q869" s="349"/>
      <c r="R869" s="349"/>
      <c r="S869" s="349"/>
      <c r="T869" s="349"/>
      <c r="U869" s="349"/>
      <c r="V869" s="349"/>
      <c r="W869" s="349"/>
      <c r="X869" s="349"/>
      <c r="Y869" s="346" t="s">
        <v>428</v>
      </c>
      <c r="Z869" s="347"/>
      <c r="AA869" s="347"/>
      <c r="AB869" s="347"/>
      <c r="AC869" s="275" t="s">
        <v>474</v>
      </c>
      <c r="AD869" s="275"/>
      <c r="AE869" s="275"/>
      <c r="AF869" s="275"/>
      <c r="AG869" s="275"/>
      <c r="AH869" s="346" t="s">
        <v>509</v>
      </c>
      <c r="AI869" s="348"/>
      <c r="AJ869" s="348"/>
      <c r="AK869" s="348"/>
      <c r="AL869" s="348" t="s">
        <v>21</v>
      </c>
      <c r="AM869" s="348"/>
      <c r="AN869" s="348"/>
      <c r="AO869" s="427"/>
      <c r="AP869" s="428" t="s">
        <v>432</v>
      </c>
      <c r="AQ869" s="428"/>
      <c r="AR869" s="428"/>
      <c r="AS869" s="428"/>
      <c r="AT869" s="428"/>
      <c r="AU869" s="428"/>
      <c r="AV869" s="428"/>
      <c r="AW869" s="428"/>
      <c r="AX869" s="428"/>
    </row>
    <row r="870" spans="1:50" ht="57.75" customHeight="1" x14ac:dyDescent="0.15">
      <c r="A870" s="406">
        <v>1</v>
      </c>
      <c r="B870" s="406">
        <v>1</v>
      </c>
      <c r="C870" s="426" t="s">
        <v>682</v>
      </c>
      <c r="D870" s="420"/>
      <c r="E870" s="420"/>
      <c r="F870" s="420"/>
      <c r="G870" s="420"/>
      <c r="H870" s="420"/>
      <c r="I870" s="420"/>
      <c r="J870" s="421">
        <v>3011101055078</v>
      </c>
      <c r="K870" s="422"/>
      <c r="L870" s="422"/>
      <c r="M870" s="422"/>
      <c r="N870" s="422"/>
      <c r="O870" s="422"/>
      <c r="P870" s="315" t="s">
        <v>669</v>
      </c>
      <c r="Q870" s="316"/>
      <c r="R870" s="316"/>
      <c r="S870" s="316"/>
      <c r="T870" s="316"/>
      <c r="U870" s="316"/>
      <c r="V870" s="316"/>
      <c r="W870" s="316"/>
      <c r="X870" s="316"/>
      <c r="Y870" s="317">
        <v>14348</v>
      </c>
      <c r="Z870" s="318"/>
      <c r="AA870" s="318"/>
      <c r="AB870" s="319"/>
      <c r="AC870" s="327" t="s">
        <v>515</v>
      </c>
      <c r="AD870" s="328"/>
      <c r="AE870" s="328"/>
      <c r="AF870" s="328"/>
      <c r="AG870" s="328"/>
      <c r="AH870" s="438">
        <v>2</v>
      </c>
      <c r="AI870" s="439"/>
      <c r="AJ870" s="439"/>
      <c r="AK870" s="440"/>
      <c r="AL870" s="324">
        <v>99.3</v>
      </c>
      <c r="AM870" s="325"/>
      <c r="AN870" s="325"/>
      <c r="AO870" s="326"/>
      <c r="AP870" s="320"/>
      <c r="AQ870" s="320"/>
      <c r="AR870" s="320"/>
      <c r="AS870" s="320"/>
      <c r="AT870" s="320"/>
      <c r="AU870" s="320"/>
      <c r="AV870" s="320"/>
      <c r="AW870" s="320"/>
      <c r="AX870" s="320"/>
    </row>
    <row r="871" spans="1:50" ht="57.75" customHeight="1" x14ac:dyDescent="0.15">
      <c r="A871" s="406">
        <v>2</v>
      </c>
      <c r="B871" s="406">
        <v>1</v>
      </c>
      <c r="C871" s="435" t="s">
        <v>648</v>
      </c>
      <c r="D871" s="436"/>
      <c r="E871" s="436"/>
      <c r="F871" s="436"/>
      <c r="G871" s="436"/>
      <c r="H871" s="436"/>
      <c r="I871" s="437"/>
      <c r="J871" s="421">
        <v>9120001077496</v>
      </c>
      <c r="K871" s="422"/>
      <c r="L871" s="422"/>
      <c r="M871" s="422"/>
      <c r="N871" s="422"/>
      <c r="O871" s="422"/>
      <c r="P871" s="316" t="s">
        <v>670</v>
      </c>
      <c r="Q871" s="316"/>
      <c r="R871" s="316"/>
      <c r="S871" s="316"/>
      <c r="T871" s="316"/>
      <c r="U871" s="316"/>
      <c r="V871" s="316"/>
      <c r="W871" s="316"/>
      <c r="X871" s="316"/>
      <c r="Y871" s="317">
        <v>13901</v>
      </c>
      <c r="Z871" s="318"/>
      <c r="AA871" s="318"/>
      <c r="AB871" s="319"/>
      <c r="AC871" s="327" t="s">
        <v>515</v>
      </c>
      <c r="AD871" s="328"/>
      <c r="AE871" s="328"/>
      <c r="AF871" s="328"/>
      <c r="AG871" s="328"/>
      <c r="AH871" s="438">
        <v>3</v>
      </c>
      <c r="AI871" s="439"/>
      <c r="AJ871" s="439"/>
      <c r="AK871" s="440"/>
      <c r="AL871" s="324">
        <v>91.4</v>
      </c>
      <c r="AM871" s="325"/>
      <c r="AN871" s="325"/>
      <c r="AO871" s="326"/>
      <c r="AP871" s="320"/>
      <c r="AQ871" s="320"/>
      <c r="AR871" s="320"/>
      <c r="AS871" s="320"/>
      <c r="AT871" s="320"/>
      <c r="AU871" s="320"/>
      <c r="AV871" s="320"/>
      <c r="AW871" s="320"/>
      <c r="AX871" s="320"/>
    </row>
    <row r="872" spans="1:50" ht="57.75" customHeight="1" x14ac:dyDescent="0.15">
      <c r="A872" s="406">
        <v>3</v>
      </c>
      <c r="B872" s="406">
        <v>1</v>
      </c>
      <c r="C872" s="429" t="s">
        <v>661</v>
      </c>
      <c r="D872" s="430"/>
      <c r="E872" s="430"/>
      <c r="F872" s="430"/>
      <c r="G872" s="430"/>
      <c r="H872" s="430"/>
      <c r="I872" s="431"/>
      <c r="J872" s="421">
        <v>1010001000006</v>
      </c>
      <c r="K872" s="422"/>
      <c r="L872" s="422"/>
      <c r="M872" s="422"/>
      <c r="N872" s="422"/>
      <c r="O872" s="422"/>
      <c r="P872" s="315" t="s">
        <v>671</v>
      </c>
      <c r="Q872" s="316"/>
      <c r="R872" s="316"/>
      <c r="S872" s="316"/>
      <c r="T872" s="316"/>
      <c r="U872" s="316"/>
      <c r="V872" s="316"/>
      <c r="W872" s="316"/>
      <c r="X872" s="316"/>
      <c r="Y872" s="317">
        <v>12896</v>
      </c>
      <c r="Z872" s="318"/>
      <c r="AA872" s="318"/>
      <c r="AB872" s="319"/>
      <c r="AC872" s="327" t="s">
        <v>515</v>
      </c>
      <c r="AD872" s="328"/>
      <c r="AE872" s="328"/>
      <c r="AF872" s="328"/>
      <c r="AG872" s="328"/>
      <c r="AH872" s="432">
        <v>1</v>
      </c>
      <c r="AI872" s="433"/>
      <c r="AJ872" s="433"/>
      <c r="AK872" s="434"/>
      <c r="AL872" s="324">
        <v>94.9</v>
      </c>
      <c r="AM872" s="325"/>
      <c r="AN872" s="325"/>
      <c r="AO872" s="326"/>
      <c r="AP872" s="320"/>
      <c r="AQ872" s="320"/>
      <c r="AR872" s="320"/>
      <c r="AS872" s="320"/>
      <c r="AT872" s="320"/>
      <c r="AU872" s="320"/>
      <c r="AV872" s="320"/>
      <c r="AW872" s="320"/>
      <c r="AX872" s="320"/>
    </row>
    <row r="873" spans="1:50" ht="84" customHeight="1" x14ac:dyDescent="0.15">
      <c r="A873" s="406">
        <v>4</v>
      </c>
      <c r="B873" s="406">
        <v>1</v>
      </c>
      <c r="C873" s="429" t="s">
        <v>662</v>
      </c>
      <c r="D873" s="430"/>
      <c r="E873" s="430"/>
      <c r="F873" s="430"/>
      <c r="G873" s="430"/>
      <c r="H873" s="430"/>
      <c r="I873" s="431"/>
      <c r="J873" s="421">
        <v>8140001033473</v>
      </c>
      <c r="K873" s="422"/>
      <c r="L873" s="422"/>
      <c r="M873" s="422"/>
      <c r="N873" s="422"/>
      <c r="O873" s="422"/>
      <c r="P873" s="315" t="s">
        <v>672</v>
      </c>
      <c r="Q873" s="316"/>
      <c r="R873" s="316"/>
      <c r="S873" s="316"/>
      <c r="T873" s="316"/>
      <c r="U873" s="316"/>
      <c r="V873" s="316"/>
      <c r="W873" s="316"/>
      <c r="X873" s="316"/>
      <c r="Y873" s="317">
        <v>10085</v>
      </c>
      <c r="Z873" s="318"/>
      <c r="AA873" s="318"/>
      <c r="AB873" s="319"/>
      <c r="AC873" s="327" t="s">
        <v>521</v>
      </c>
      <c r="AD873" s="327"/>
      <c r="AE873" s="327"/>
      <c r="AF873" s="327"/>
      <c r="AG873" s="327"/>
      <c r="AH873" s="432" t="s">
        <v>767</v>
      </c>
      <c r="AI873" s="433"/>
      <c r="AJ873" s="433"/>
      <c r="AK873" s="434"/>
      <c r="AL873" s="324">
        <v>100</v>
      </c>
      <c r="AM873" s="325"/>
      <c r="AN873" s="325"/>
      <c r="AO873" s="326"/>
      <c r="AP873" s="320" t="s">
        <v>718</v>
      </c>
      <c r="AQ873" s="320"/>
      <c r="AR873" s="320"/>
      <c r="AS873" s="320"/>
      <c r="AT873" s="320"/>
      <c r="AU873" s="320"/>
      <c r="AV873" s="320"/>
      <c r="AW873" s="320"/>
      <c r="AX873" s="320"/>
    </row>
    <row r="874" spans="1:50" ht="57" customHeight="1" x14ac:dyDescent="0.15">
      <c r="A874" s="406">
        <v>5</v>
      </c>
      <c r="B874" s="406">
        <v>1</v>
      </c>
      <c r="C874" s="435" t="s">
        <v>663</v>
      </c>
      <c r="D874" s="436"/>
      <c r="E874" s="436"/>
      <c r="F874" s="436"/>
      <c r="G874" s="436"/>
      <c r="H874" s="436"/>
      <c r="I874" s="437"/>
      <c r="J874" s="421">
        <v>6010401076946</v>
      </c>
      <c r="K874" s="422"/>
      <c r="L874" s="422"/>
      <c r="M874" s="422"/>
      <c r="N874" s="422"/>
      <c r="O874" s="422"/>
      <c r="P874" s="316" t="s">
        <v>673</v>
      </c>
      <c r="Q874" s="316"/>
      <c r="R874" s="316"/>
      <c r="S874" s="316"/>
      <c r="T874" s="316"/>
      <c r="U874" s="316"/>
      <c r="V874" s="316"/>
      <c r="W874" s="316"/>
      <c r="X874" s="316"/>
      <c r="Y874" s="317">
        <v>9389</v>
      </c>
      <c r="Z874" s="318"/>
      <c r="AA874" s="318"/>
      <c r="AB874" s="319"/>
      <c r="AC874" s="321" t="s">
        <v>515</v>
      </c>
      <c r="AD874" s="321"/>
      <c r="AE874" s="321"/>
      <c r="AF874" s="321"/>
      <c r="AG874" s="321"/>
      <c r="AH874" s="432">
        <v>2</v>
      </c>
      <c r="AI874" s="433"/>
      <c r="AJ874" s="433"/>
      <c r="AK874" s="434"/>
      <c r="AL874" s="324">
        <v>99.3</v>
      </c>
      <c r="AM874" s="325"/>
      <c r="AN874" s="325"/>
      <c r="AO874" s="326"/>
      <c r="AP874" s="320"/>
      <c r="AQ874" s="320"/>
      <c r="AR874" s="320"/>
      <c r="AS874" s="320"/>
      <c r="AT874" s="320"/>
      <c r="AU874" s="320"/>
      <c r="AV874" s="320"/>
      <c r="AW874" s="320"/>
      <c r="AX874" s="320"/>
    </row>
    <row r="875" spans="1:50" ht="57" customHeight="1" x14ac:dyDescent="0.15">
      <c r="A875" s="406">
        <v>6</v>
      </c>
      <c r="B875" s="406">
        <v>1</v>
      </c>
      <c r="C875" s="435" t="s">
        <v>664</v>
      </c>
      <c r="D875" s="436"/>
      <c r="E875" s="436"/>
      <c r="F875" s="436"/>
      <c r="G875" s="436"/>
      <c r="H875" s="436"/>
      <c r="I875" s="437"/>
      <c r="J875" s="421">
        <v>6290801012011</v>
      </c>
      <c r="K875" s="422"/>
      <c r="L875" s="422"/>
      <c r="M875" s="422"/>
      <c r="N875" s="422"/>
      <c r="O875" s="422"/>
      <c r="P875" s="316" t="s">
        <v>674</v>
      </c>
      <c r="Q875" s="316"/>
      <c r="R875" s="316"/>
      <c r="S875" s="316"/>
      <c r="T875" s="316"/>
      <c r="U875" s="316"/>
      <c r="V875" s="316"/>
      <c r="W875" s="316"/>
      <c r="X875" s="316"/>
      <c r="Y875" s="317">
        <v>7758</v>
      </c>
      <c r="Z875" s="318"/>
      <c r="AA875" s="318"/>
      <c r="AB875" s="319"/>
      <c r="AC875" s="321" t="s">
        <v>515</v>
      </c>
      <c r="AD875" s="321"/>
      <c r="AE875" s="321"/>
      <c r="AF875" s="321"/>
      <c r="AG875" s="321"/>
      <c r="AH875" s="432">
        <v>2</v>
      </c>
      <c r="AI875" s="433"/>
      <c r="AJ875" s="433"/>
      <c r="AK875" s="434"/>
      <c r="AL875" s="324">
        <v>91</v>
      </c>
      <c r="AM875" s="325"/>
      <c r="AN875" s="325"/>
      <c r="AO875" s="326"/>
      <c r="AP875" s="320"/>
      <c r="AQ875" s="320"/>
      <c r="AR875" s="320"/>
      <c r="AS875" s="320"/>
      <c r="AT875" s="320"/>
      <c r="AU875" s="320"/>
      <c r="AV875" s="320"/>
      <c r="AW875" s="320"/>
      <c r="AX875" s="320"/>
    </row>
    <row r="876" spans="1:50" ht="57" customHeight="1" x14ac:dyDescent="0.15">
      <c r="A876" s="406">
        <v>7</v>
      </c>
      <c r="B876" s="406">
        <v>1</v>
      </c>
      <c r="C876" s="435" t="s">
        <v>665</v>
      </c>
      <c r="D876" s="436"/>
      <c r="E876" s="436"/>
      <c r="F876" s="436"/>
      <c r="G876" s="436"/>
      <c r="H876" s="436"/>
      <c r="I876" s="437"/>
      <c r="J876" s="421">
        <v>8010401006744</v>
      </c>
      <c r="K876" s="422"/>
      <c r="L876" s="422"/>
      <c r="M876" s="422"/>
      <c r="N876" s="422"/>
      <c r="O876" s="422"/>
      <c r="P876" s="316" t="s">
        <v>673</v>
      </c>
      <c r="Q876" s="316"/>
      <c r="R876" s="316"/>
      <c r="S876" s="316"/>
      <c r="T876" s="316"/>
      <c r="U876" s="316"/>
      <c r="V876" s="316"/>
      <c r="W876" s="316"/>
      <c r="X876" s="316"/>
      <c r="Y876" s="317">
        <v>6427</v>
      </c>
      <c r="Z876" s="318"/>
      <c r="AA876" s="318"/>
      <c r="AB876" s="319"/>
      <c r="AC876" s="321" t="s">
        <v>515</v>
      </c>
      <c r="AD876" s="321"/>
      <c r="AE876" s="321"/>
      <c r="AF876" s="321"/>
      <c r="AG876" s="321"/>
      <c r="AH876" s="432">
        <v>2</v>
      </c>
      <c r="AI876" s="433"/>
      <c r="AJ876" s="433"/>
      <c r="AK876" s="434"/>
      <c r="AL876" s="324">
        <v>99.3</v>
      </c>
      <c r="AM876" s="325"/>
      <c r="AN876" s="325"/>
      <c r="AO876" s="326"/>
      <c r="AP876" s="320"/>
      <c r="AQ876" s="320"/>
      <c r="AR876" s="320"/>
      <c r="AS876" s="320"/>
      <c r="AT876" s="320"/>
      <c r="AU876" s="320"/>
      <c r="AV876" s="320"/>
      <c r="AW876" s="320"/>
      <c r="AX876" s="320"/>
    </row>
    <row r="877" spans="1:50" ht="57" customHeight="1" x14ac:dyDescent="0.15">
      <c r="A877" s="406">
        <v>8</v>
      </c>
      <c r="B877" s="406">
        <v>1</v>
      </c>
      <c r="C877" s="435" t="s">
        <v>666</v>
      </c>
      <c r="D877" s="436"/>
      <c r="E877" s="436"/>
      <c r="F877" s="436"/>
      <c r="G877" s="436"/>
      <c r="H877" s="436"/>
      <c r="I877" s="437"/>
      <c r="J877" s="421">
        <v>4011101011880</v>
      </c>
      <c r="K877" s="422"/>
      <c r="L877" s="422"/>
      <c r="M877" s="422"/>
      <c r="N877" s="422"/>
      <c r="O877" s="422"/>
      <c r="P877" s="316" t="s">
        <v>675</v>
      </c>
      <c r="Q877" s="316"/>
      <c r="R877" s="316"/>
      <c r="S877" s="316"/>
      <c r="T877" s="316"/>
      <c r="U877" s="316"/>
      <c r="V877" s="316"/>
      <c r="W877" s="316"/>
      <c r="X877" s="316"/>
      <c r="Y877" s="317">
        <v>4035</v>
      </c>
      <c r="Z877" s="318"/>
      <c r="AA877" s="318"/>
      <c r="AB877" s="319"/>
      <c r="AC877" s="321" t="s">
        <v>515</v>
      </c>
      <c r="AD877" s="321"/>
      <c r="AE877" s="321"/>
      <c r="AF877" s="321"/>
      <c r="AG877" s="321"/>
      <c r="AH877" s="432">
        <v>2</v>
      </c>
      <c r="AI877" s="433"/>
      <c r="AJ877" s="433"/>
      <c r="AK877" s="434"/>
      <c r="AL877" s="324">
        <v>99.5</v>
      </c>
      <c r="AM877" s="325"/>
      <c r="AN877" s="325"/>
      <c r="AO877" s="326"/>
      <c r="AP877" s="320"/>
      <c r="AQ877" s="320"/>
      <c r="AR877" s="320"/>
      <c r="AS877" s="320"/>
      <c r="AT877" s="320"/>
      <c r="AU877" s="320"/>
      <c r="AV877" s="320"/>
      <c r="AW877" s="320"/>
      <c r="AX877" s="320"/>
    </row>
    <row r="878" spans="1:50" ht="50.25" customHeight="1" x14ac:dyDescent="0.15">
      <c r="A878" s="406">
        <v>9</v>
      </c>
      <c r="B878" s="406">
        <v>1</v>
      </c>
      <c r="C878" s="435" t="s">
        <v>667</v>
      </c>
      <c r="D878" s="436"/>
      <c r="E878" s="436"/>
      <c r="F878" s="436"/>
      <c r="G878" s="436"/>
      <c r="H878" s="436"/>
      <c r="I878" s="437"/>
      <c r="J878" s="421">
        <v>1010401078435</v>
      </c>
      <c r="K878" s="422"/>
      <c r="L878" s="422"/>
      <c r="M878" s="422"/>
      <c r="N878" s="422"/>
      <c r="O878" s="422"/>
      <c r="P878" s="316" t="s">
        <v>676</v>
      </c>
      <c r="Q878" s="316"/>
      <c r="R878" s="316"/>
      <c r="S878" s="316"/>
      <c r="T878" s="316"/>
      <c r="U878" s="316"/>
      <c r="V878" s="316"/>
      <c r="W878" s="316"/>
      <c r="X878" s="316"/>
      <c r="Y878" s="317">
        <v>3754</v>
      </c>
      <c r="Z878" s="318"/>
      <c r="AA878" s="318"/>
      <c r="AB878" s="319"/>
      <c r="AC878" s="321" t="s">
        <v>515</v>
      </c>
      <c r="AD878" s="321"/>
      <c r="AE878" s="321"/>
      <c r="AF878" s="321"/>
      <c r="AG878" s="321"/>
      <c r="AH878" s="432">
        <v>5</v>
      </c>
      <c r="AI878" s="433"/>
      <c r="AJ878" s="433"/>
      <c r="AK878" s="434"/>
      <c r="AL878" s="324">
        <v>89.8</v>
      </c>
      <c r="AM878" s="325"/>
      <c r="AN878" s="325"/>
      <c r="AO878" s="326"/>
      <c r="AP878" s="320"/>
      <c r="AQ878" s="320"/>
      <c r="AR878" s="320"/>
      <c r="AS878" s="320"/>
      <c r="AT878" s="320"/>
      <c r="AU878" s="320"/>
      <c r="AV878" s="320"/>
      <c r="AW878" s="320"/>
      <c r="AX878" s="320"/>
    </row>
    <row r="879" spans="1:50" ht="50.25" customHeight="1" x14ac:dyDescent="0.15">
      <c r="A879" s="406">
        <v>10</v>
      </c>
      <c r="B879" s="406">
        <v>1</v>
      </c>
      <c r="C879" s="435" t="s">
        <v>668</v>
      </c>
      <c r="D879" s="436"/>
      <c r="E879" s="436"/>
      <c r="F879" s="436"/>
      <c r="G879" s="436"/>
      <c r="H879" s="436"/>
      <c r="I879" s="437"/>
      <c r="J879" s="421">
        <v>6110001005155</v>
      </c>
      <c r="K879" s="422"/>
      <c r="L879" s="422"/>
      <c r="M879" s="422"/>
      <c r="N879" s="422"/>
      <c r="O879" s="422"/>
      <c r="P879" s="316" t="s">
        <v>677</v>
      </c>
      <c r="Q879" s="316"/>
      <c r="R879" s="316"/>
      <c r="S879" s="316"/>
      <c r="T879" s="316"/>
      <c r="U879" s="316"/>
      <c r="V879" s="316"/>
      <c r="W879" s="316"/>
      <c r="X879" s="316"/>
      <c r="Y879" s="317">
        <v>3752</v>
      </c>
      <c r="Z879" s="318"/>
      <c r="AA879" s="318"/>
      <c r="AB879" s="319"/>
      <c r="AC879" s="321" t="s">
        <v>515</v>
      </c>
      <c r="AD879" s="321"/>
      <c r="AE879" s="321"/>
      <c r="AF879" s="321"/>
      <c r="AG879" s="321"/>
      <c r="AH879" s="432">
        <v>5</v>
      </c>
      <c r="AI879" s="433"/>
      <c r="AJ879" s="433"/>
      <c r="AK879" s="434"/>
      <c r="AL879" s="324">
        <v>90</v>
      </c>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431</v>
      </c>
      <c r="K902" s="112"/>
      <c r="L902" s="112"/>
      <c r="M902" s="112"/>
      <c r="N902" s="112"/>
      <c r="O902" s="112"/>
      <c r="P902" s="349" t="s">
        <v>376</v>
      </c>
      <c r="Q902" s="349"/>
      <c r="R902" s="349"/>
      <c r="S902" s="349"/>
      <c r="T902" s="349"/>
      <c r="U902" s="349"/>
      <c r="V902" s="349"/>
      <c r="W902" s="349"/>
      <c r="X902" s="349"/>
      <c r="Y902" s="346" t="s">
        <v>428</v>
      </c>
      <c r="Z902" s="347"/>
      <c r="AA902" s="347"/>
      <c r="AB902" s="347"/>
      <c r="AC902" s="275" t="s">
        <v>474</v>
      </c>
      <c r="AD902" s="275"/>
      <c r="AE902" s="275"/>
      <c r="AF902" s="275"/>
      <c r="AG902" s="275"/>
      <c r="AH902" s="346" t="s">
        <v>509</v>
      </c>
      <c r="AI902" s="348"/>
      <c r="AJ902" s="348"/>
      <c r="AK902" s="348"/>
      <c r="AL902" s="348" t="s">
        <v>21</v>
      </c>
      <c r="AM902" s="348"/>
      <c r="AN902" s="348"/>
      <c r="AO902" s="427"/>
      <c r="AP902" s="428" t="s">
        <v>432</v>
      </c>
      <c r="AQ902" s="428"/>
      <c r="AR902" s="428"/>
      <c r="AS902" s="428"/>
      <c r="AT902" s="428"/>
      <c r="AU902" s="428"/>
      <c r="AV902" s="428"/>
      <c r="AW902" s="428"/>
      <c r="AX902" s="428"/>
    </row>
    <row r="903" spans="1:50" ht="66.75" customHeight="1" x14ac:dyDescent="0.15">
      <c r="A903" s="406">
        <v>1</v>
      </c>
      <c r="B903" s="406">
        <v>1</v>
      </c>
      <c r="C903" s="426" t="s">
        <v>694</v>
      </c>
      <c r="D903" s="420"/>
      <c r="E903" s="420"/>
      <c r="F903" s="420"/>
      <c r="G903" s="420"/>
      <c r="H903" s="420"/>
      <c r="I903" s="420"/>
      <c r="J903" s="421">
        <v>5012405001732</v>
      </c>
      <c r="K903" s="422"/>
      <c r="L903" s="422"/>
      <c r="M903" s="422"/>
      <c r="N903" s="422"/>
      <c r="O903" s="422"/>
      <c r="P903" s="315" t="s">
        <v>704</v>
      </c>
      <c r="Q903" s="316"/>
      <c r="R903" s="316"/>
      <c r="S903" s="316"/>
      <c r="T903" s="316"/>
      <c r="U903" s="316"/>
      <c r="V903" s="316"/>
      <c r="W903" s="316"/>
      <c r="X903" s="316"/>
      <c r="Y903" s="317">
        <v>358</v>
      </c>
      <c r="Z903" s="318"/>
      <c r="AA903" s="318"/>
      <c r="AB903" s="319"/>
      <c r="AC903" s="327" t="s">
        <v>519</v>
      </c>
      <c r="AD903" s="328"/>
      <c r="AE903" s="328"/>
      <c r="AF903" s="328"/>
      <c r="AG903" s="328"/>
      <c r="AH903" s="329" t="s">
        <v>767</v>
      </c>
      <c r="AI903" s="330"/>
      <c r="AJ903" s="330"/>
      <c r="AK903" s="330"/>
      <c r="AL903" s="324">
        <v>99.99</v>
      </c>
      <c r="AM903" s="325"/>
      <c r="AN903" s="325"/>
      <c r="AO903" s="326"/>
      <c r="AP903" s="320"/>
      <c r="AQ903" s="320"/>
      <c r="AR903" s="320"/>
      <c r="AS903" s="320"/>
      <c r="AT903" s="320"/>
      <c r="AU903" s="320"/>
      <c r="AV903" s="320"/>
      <c r="AW903" s="320"/>
      <c r="AX903" s="320"/>
    </row>
    <row r="904" spans="1:50" ht="51.75" customHeight="1" x14ac:dyDescent="0.15">
      <c r="A904" s="406">
        <v>2</v>
      </c>
      <c r="B904" s="406">
        <v>1</v>
      </c>
      <c r="C904" s="426" t="s">
        <v>695</v>
      </c>
      <c r="D904" s="420"/>
      <c r="E904" s="420"/>
      <c r="F904" s="420"/>
      <c r="G904" s="420"/>
      <c r="H904" s="420"/>
      <c r="I904" s="420"/>
      <c r="J904" s="421">
        <v>7010405000967</v>
      </c>
      <c r="K904" s="422"/>
      <c r="L904" s="422"/>
      <c r="M904" s="422"/>
      <c r="N904" s="422"/>
      <c r="O904" s="422"/>
      <c r="P904" s="315" t="s">
        <v>705</v>
      </c>
      <c r="Q904" s="316"/>
      <c r="R904" s="316"/>
      <c r="S904" s="316"/>
      <c r="T904" s="316"/>
      <c r="U904" s="316"/>
      <c r="V904" s="316"/>
      <c r="W904" s="316"/>
      <c r="X904" s="316"/>
      <c r="Y904" s="317">
        <v>197</v>
      </c>
      <c r="Z904" s="318"/>
      <c r="AA904" s="318"/>
      <c r="AB904" s="319"/>
      <c r="AC904" s="327" t="s">
        <v>521</v>
      </c>
      <c r="AD904" s="327"/>
      <c r="AE904" s="327"/>
      <c r="AF904" s="327"/>
      <c r="AG904" s="327"/>
      <c r="AH904" s="329" t="s">
        <v>767</v>
      </c>
      <c r="AI904" s="330"/>
      <c r="AJ904" s="330"/>
      <c r="AK904" s="330"/>
      <c r="AL904" s="324">
        <v>99.941999999999993</v>
      </c>
      <c r="AM904" s="325"/>
      <c r="AN904" s="325"/>
      <c r="AO904" s="326"/>
      <c r="AP904" s="320"/>
      <c r="AQ904" s="320"/>
      <c r="AR904" s="320"/>
      <c r="AS904" s="320"/>
      <c r="AT904" s="320"/>
      <c r="AU904" s="320"/>
      <c r="AV904" s="320"/>
      <c r="AW904" s="320"/>
      <c r="AX904" s="320"/>
    </row>
    <row r="905" spans="1:50" ht="60" customHeight="1" x14ac:dyDescent="0.15">
      <c r="A905" s="406">
        <v>3</v>
      </c>
      <c r="B905" s="406">
        <v>1</v>
      </c>
      <c r="C905" s="426" t="s">
        <v>696</v>
      </c>
      <c r="D905" s="420"/>
      <c r="E905" s="420"/>
      <c r="F905" s="420"/>
      <c r="G905" s="420"/>
      <c r="H905" s="420"/>
      <c r="I905" s="420"/>
      <c r="J905" s="421">
        <v>8010405009702</v>
      </c>
      <c r="K905" s="422"/>
      <c r="L905" s="422"/>
      <c r="M905" s="422"/>
      <c r="N905" s="422"/>
      <c r="O905" s="422"/>
      <c r="P905" s="315" t="s">
        <v>706</v>
      </c>
      <c r="Q905" s="316"/>
      <c r="R905" s="316"/>
      <c r="S905" s="316"/>
      <c r="T905" s="316"/>
      <c r="U905" s="316"/>
      <c r="V905" s="316"/>
      <c r="W905" s="316"/>
      <c r="X905" s="316"/>
      <c r="Y905" s="317">
        <v>143</v>
      </c>
      <c r="Z905" s="318"/>
      <c r="AA905" s="318"/>
      <c r="AB905" s="319"/>
      <c r="AC905" s="327" t="s">
        <v>518</v>
      </c>
      <c r="AD905" s="327"/>
      <c r="AE905" s="327"/>
      <c r="AF905" s="327"/>
      <c r="AG905" s="327"/>
      <c r="AH905" s="322">
        <v>1</v>
      </c>
      <c r="AI905" s="323"/>
      <c r="AJ905" s="323"/>
      <c r="AK905" s="323"/>
      <c r="AL905" s="324">
        <v>99.96</v>
      </c>
      <c r="AM905" s="325"/>
      <c r="AN905" s="325"/>
      <c r="AO905" s="326"/>
      <c r="AP905" s="320"/>
      <c r="AQ905" s="320"/>
      <c r="AR905" s="320"/>
      <c r="AS905" s="320"/>
      <c r="AT905" s="320"/>
      <c r="AU905" s="320"/>
      <c r="AV905" s="320"/>
      <c r="AW905" s="320"/>
      <c r="AX905" s="320"/>
    </row>
    <row r="906" spans="1:50" ht="60" customHeight="1" x14ac:dyDescent="0.15">
      <c r="A906" s="406">
        <v>4</v>
      </c>
      <c r="B906" s="406">
        <v>1</v>
      </c>
      <c r="C906" s="426" t="s">
        <v>697</v>
      </c>
      <c r="D906" s="420"/>
      <c r="E906" s="420"/>
      <c r="F906" s="420"/>
      <c r="G906" s="420"/>
      <c r="H906" s="420"/>
      <c r="I906" s="420"/>
      <c r="J906" s="421">
        <v>4010405010523</v>
      </c>
      <c r="K906" s="422"/>
      <c r="L906" s="422"/>
      <c r="M906" s="422"/>
      <c r="N906" s="422"/>
      <c r="O906" s="422"/>
      <c r="P906" s="315" t="s">
        <v>707</v>
      </c>
      <c r="Q906" s="316"/>
      <c r="R906" s="316"/>
      <c r="S906" s="316"/>
      <c r="T906" s="316"/>
      <c r="U906" s="316"/>
      <c r="V906" s="316"/>
      <c r="W906" s="316"/>
      <c r="X906" s="316"/>
      <c r="Y906" s="317">
        <v>57</v>
      </c>
      <c r="Z906" s="318"/>
      <c r="AA906" s="318"/>
      <c r="AB906" s="319"/>
      <c r="AC906" s="327" t="s">
        <v>515</v>
      </c>
      <c r="AD906" s="327"/>
      <c r="AE906" s="327"/>
      <c r="AF906" s="327"/>
      <c r="AG906" s="327"/>
      <c r="AH906" s="322">
        <v>1</v>
      </c>
      <c r="AI906" s="323"/>
      <c r="AJ906" s="323"/>
      <c r="AK906" s="323"/>
      <c r="AL906" s="324">
        <v>87.26</v>
      </c>
      <c r="AM906" s="325"/>
      <c r="AN906" s="325"/>
      <c r="AO906" s="326"/>
      <c r="AP906" s="320"/>
      <c r="AQ906" s="320"/>
      <c r="AR906" s="320"/>
      <c r="AS906" s="320"/>
      <c r="AT906" s="320"/>
      <c r="AU906" s="320"/>
      <c r="AV906" s="320"/>
      <c r="AW906" s="320"/>
      <c r="AX906" s="320"/>
    </row>
    <row r="907" spans="1:50" ht="51.75" customHeight="1" x14ac:dyDescent="0.15">
      <c r="A907" s="406">
        <v>5</v>
      </c>
      <c r="B907" s="406">
        <v>1</v>
      </c>
      <c r="C907" s="426" t="s">
        <v>698</v>
      </c>
      <c r="D907" s="420"/>
      <c r="E907" s="420"/>
      <c r="F907" s="420"/>
      <c r="G907" s="420"/>
      <c r="H907" s="420"/>
      <c r="I907" s="420"/>
      <c r="J907" s="421">
        <v>3020001081423</v>
      </c>
      <c r="K907" s="422"/>
      <c r="L907" s="422"/>
      <c r="M907" s="422"/>
      <c r="N907" s="422"/>
      <c r="O907" s="422"/>
      <c r="P907" s="315" t="s">
        <v>708</v>
      </c>
      <c r="Q907" s="316"/>
      <c r="R907" s="316"/>
      <c r="S907" s="316"/>
      <c r="T907" s="316"/>
      <c r="U907" s="316"/>
      <c r="V907" s="316"/>
      <c r="W907" s="316"/>
      <c r="X907" s="316"/>
      <c r="Y907" s="317">
        <v>40</v>
      </c>
      <c r="Z907" s="318"/>
      <c r="AA907" s="318"/>
      <c r="AB907" s="319"/>
      <c r="AC907" s="321" t="s">
        <v>521</v>
      </c>
      <c r="AD907" s="321"/>
      <c r="AE907" s="321"/>
      <c r="AF907" s="321"/>
      <c r="AG907" s="321"/>
      <c r="AH907" s="322" t="s">
        <v>767</v>
      </c>
      <c r="AI907" s="323"/>
      <c r="AJ907" s="323"/>
      <c r="AK907" s="323"/>
      <c r="AL907" s="324">
        <v>100</v>
      </c>
      <c r="AM907" s="325"/>
      <c r="AN907" s="325"/>
      <c r="AO907" s="326"/>
      <c r="AP907" s="320"/>
      <c r="AQ907" s="320"/>
      <c r="AR907" s="320"/>
      <c r="AS907" s="320"/>
      <c r="AT907" s="320"/>
      <c r="AU907" s="320"/>
      <c r="AV907" s="320"/>
      <c r="AW907" s="320"/>
      <c r="AX907" s="320"/>
    </row>
    <row r="908" spans="1:50" ht="51.75" customHeight="1" x14ac:dyDescent="0.15">
      <c r="A908" s="406">
        <v>6</v>
      </c>
      <c r="B908" s="406">
        <v>1</v>
      </c>
      <c r="C908" s="426" t="s">
        <v>699</v>
      </c>
      <c r="D908" s="420"/>
      <c r="E908" s="420"/>
      <c r="F908" s="420"/>
      <c r="G908" s="420"/>
      <c r="H908" s="420"/>
      <c r="I908" s="420"/>
      <c r="J908" s="421">
        <v>7010405001222</v>
      </c>
      <c r="K908" s="422"/>
      <c r="L908" s="422"/>
      <c r="M908" s="422"/>
      <c r="N908" s="422"/>
      <c r="O908" s="422"/>
      <c r="P908" s="315" t="s">
        <v>709</v>
      </c>
      <c r="Q908" s="316"/>
      <c r="R908" s="316"/>
      <c r="S908" s="316"/>
      <c r="T908" s="316"/>
      <c r="U908" s="316"/>
      <c r="V908" s="316"/>
      <c r="W908" s="316"/>
      <c r="X908" s="316"/>
      <c r="Y908" s="317">
        <v>32</v>
      </c>
      <c r="Z908" s="318"/>
      <c r="AA908" s="318"/>
      <c r="AB908" s="319"/>
      <c r="AC908" s="321" t="s">
        <v>518</v>
      </c>
      <c r="AD908" s="321"/>
      <c r="AE908" s="321"/>
      <c r="AF908" s="321"/>
      <c r="AG908" s="321"/>
      <c r="AH908" s="322">
        <v>1</v>
      </c>
      <c r="AI908" s="323"/>
      <c r="AJ908" s="323"/>
      <c r="AK908" s="323"/>
      <c r="AL908" s="324">
        <v>98.9</v>
      </c>
      <c r="AM908" s="325"/>
      <c r="AN908" s="325"/>
      <c r="AO908" s="326"/>
      <c r="AP908" s="320"/>
      <c r="AQ908" s="320"/>
      <c r="AR908" s="320"/>
      <c r="AS908" s="320"/>
      <c r="AT908" s="320"/>
      <c r="AU908" s="320"/>
      <c r="AV908" s="320"/>
      <c r="AW908" s="320"/>
      <c r="AX908" s="320"/>
    </row>
    <row r="909" spans="1:50" ht="51.75" customHeight="1" x14ac:dyDescent="0.15">
      <c r="A909" s="406">
        <v>7</v>
      </c>
      <c r="B909" s="406">
        <v>1</v>
      </c>
      <c r="C909" s="426" t="s">
        <v>700</v>
      </c>
      <c r="D909" s="420"/>
      <c r="E909" s="420"/>
      <c r="F909" s="420"/>
      <c r="G909" s="420"/>
      <c r="H909" s="420"/>
      <c r="I909" s="420"/>
      <c r="J909" s="421">
        <v>7010501005845</v>
      </c>
      <c r="K909" s="422"/>
      <c r="L909" s="422"/>
      <c r="M909" s="422"/>
      <c r="N909" s="422"/>
      <c r="O909" s="422"/>
      <c r="P909" s="315" t="s">
        <v>710</v>
      </c>
      <c r="Q909" s="316"/>
      <c r="R909" s="316"/>
      <c r="S909" s="316"/>
      <c r="T909" s="316"/>
      <c r="U909" s="316"/>
      <c r="V909" s="316"/>
      <c r="W909" s="316"/>
      <c r="X909" s="316"/>
      <c r="Y909" s="317">
        <v>20</v>
      </c>
      <c r="Z909" s="318"/>
      <c r="AA909" s="318"/>
      <c r="AB909" s="319"/>
      <c r="AC909" s="321" t="s">
        <v>515</v>
      </c>
      <c r="AD909" s="321"/>
      <c r="AE909" s="321"/>
      <c r="AF909" s="321"/>
      <c r="AG909" s="321"/>
      <c r="AH909" s="322">
        <v>1</v>
      </c>
      <c r="AI909" s="323"/>
      <c r="AJ909" s="323"/>
      <c r="AK909" s="323"/>
      <c r="AL909" s="324">
        <v>96.86</v>
      </c>
      <c r="AM909" s="325"/>
      <c r="AN909" s="325"/>
      <c r="AO909" s="326"/>
      <c r="AP909" s="320"/>
      <c r="AQ909" s="320"/>
      <c r="AR909" s="320"/>
      <c r="AS909" s="320"/>
      <c r="AT909" s="320"/>
      <c r="AU909" s="320"/>
      <c r="AV909" s="320"/>
      <c r="AW909" s="320"/>
      <c r="AX909" s="320"/>
    </row>
    <row r="910" spans="1:50" ht="93.75" customHeight="1" x14ac:dyDescent="0.15">
      <c r="A910" s="406">
        <v>8</v>
      </c>
      <c r="B910" s="406">
        <v>1</v>
      </c>
      <c r="C910" s="426" t="s">
        <v>701</v>
      </c>
      <c r="D910" s="420"/>
      <c r="E910" s="420"/>
      <c r="F910" s="420"/>
      <c r="G910" s="420"/>
      <c r="H910" s="420"/>
      <c r="I910" s="420"/>
      <c r="J910" s="421" t="s">
        <v>714</v>
      </c>
      <c r="K910" s="422"/>
      <c r="L910" s="422"/>
      <c r="M910" s="422"/>
      <c r="N910" s="422"/>
      <c r="O910" s="422"/>
      <c r="P910" s="315" t="s">
        <v>711</v>
      </c>
      <c r="Q910" s="316"/>
      <c r="R910" s="316"/>
      <c r="S910" s="316"/>
      <c r="T910" s="316"/>
      <c r="U910" s="316"/>
      <c r="V910" s="316"/>
      <c r="W910" s="316"/>
      <c r="X910" s="316"/>
      <c r="Y910" s="317">
        <v>20</v>
      </c>
      <c r="Z910" s="318"/>
      <c r="AA910" s="318"/>
      <c r="AB910" s="319"/>
      <c r="AC910" s="321" t="s">
        <v>518</v>
      </c>
      <c r="AD910" s="321"/>
      <c r="AE910" s="321"/>
      <c r="AF910" s="321"/>
      <c r="AG910" s="321"/>
      <c r="AH910" s="322">
        <v>1</v>
      </c>
      <c r="AI910" s="323"/>
      <c r="AJ910" s="323"/>
      <c r="AK910" s="323"/>
      <c r="AL910" s="324">
        <v>99.71</v>
      </c>
      <c r="AM910" s="325"/>
      <c r="AN910" s="325"/>
      <c r="AO910" s="326"/>
      <c r="AP910" s="320"/>
      <c r="AQ910" s="320"/>
      <c r="AR910" s="320"/>
      <c r="AS910" s="320"/>
      <c r="AT910" s="320"/>
      <c r="AU910" s="320"/>
      <c r="AV910" s="320"/>
      <c r="AW910" s="320"/>
      <c r="AX910" s="320"/>
    </row>
    <row r="911" spans="1:50" ht="51.75" customHeight="1" x14ac:dyDescent="0.15">
      <c r="A911" s="406">
        <v>9</v>
      </c>
      <c r="B911" s="406">
        <v>1</v>
      </c>
      <c r="C911" s="426" t="s">
        <v>702</v>
      </c>
      <c r="D911" s="420"/>
      <c r="E911" s="420"/>
      <c r="F911" s="420"/>
      <c r="G911" s="420"/>
      <c r="H911" s="420"/>
      <c r="I911" s="420"/>
      <c r="J911" s="421">
        <v>2010005018571</v>
      </c>
      <c r="K911" s="422"/>
      <c r="L911" s="422"/>
      <c r="M911" s="422"/>
      <c r="N911" s="422"/>
      <c r="O911" s="422"/>
      <c r="P911" s="315" t="s">
        <v>712</v>
      </c>
      <c r="Q911" s="316"/>
      <c r="R911" s="316"/>
      <c r="S911" s="316"/>
      <c r="T911" s="316"/>
      <c r="U911" s="316"/>
      <c r="V911" s="316"/>
      <c r="W911" s="316"/>
      <c r="X911" s="316"/>
      <c r="Y911" s="317">
        <v>15</v>
      </c>
      <c r="Z911" s="318"/>
      <c r="AA911" s="318"/>
      <c r="AB911" s="319"/>
      <c r="AC911" s="321" t="s">
        <v>518</v>
      </c>
      <c r="AD911" s="321"/>
      <c r="AE911" s="321"/>
      <c r="AF911" s="321"/>
      <c r="AG911" s="321"/>
      <c r="AH911" s="322">
        <v>1</v>
      </c>
      <c r="AI911" s="323"/>
      <c r="AJ911" s="323"/>
      <c r="AK911" s="323"/>
      <c r="AL911" s="324">
        <v>97.84</v>
      </c>
      <c r="AM911" s="325"/>
      <c r="AN911" s="325"/>
      <c r="AO911" s="326"/>
      <c r="AP911" s="320"/>
      <c r="AQ911" s="320"/>
      <c r="AR911" s="320"/>
      <c r="AS911" s="320"/>
      <c r="AT911" s="320"/>
      <c r="AU911" s="320"/>
      <c r="AV911" s="320"/>
      <c r="AW911" s="320"/>
      <c r="AX911" s="320"/>
    </row>
    <row r="912" spans="1:50" ht="51.75" customHeight="1" x14ac:dyDescent="0.15">
      <c r="A912" s="406">
        <v>10</v>
      </c>
      <c r="B912" s="406">
        <v>1</v>
      </c>
      <c r="C912" s="426" t="s">
        <v>703</v>
      </c>
      <c r="D912" s="420"/>
      <c r="E912" s="420"/>
      <c r="F912" s="420"/>
      <c r="G912" s="420"/>
      <c r="H912" s="420"/>
      <c r="I912" s="420"/>
      <c r="J912" s="421">
        <v>5010005002705</v>
      </c>
      <c r="K912" s="422"/>
      <c r="L912" s="422"/>
      <c r="M912" s="422"/>
      <c r="N912" s="422"/>
      <c r="O912" s="422"/>
      <c r="P912" s="315" t="s">
        <v>713</v>
      </c>
      <c r="Q912" s="316"/>
      <c r="R912" s="316"/>
      <c r="S912" s="316"/>
      <c r="T912" s="316"/>
      <c r="U912" s="316"/>
      <c r="V912" s="316"/>
      <c r="W912" s="316"/>
      <c r="X912" s="316"/>
      <c r="Y912" s="317">
        <v>10</v>
      </c>
      <c r="Z912" s="318"/>
      <c r="AA912" s="318"/>
      <c r="AB912" s="319"/>
      <c r="AC912" s="321" t="s">
        <v>518</v>
      </c>
      <c r="AD912" s="321"/>
      <c r="AE912" s="321"/>
      <c r="AF912" s="321"/>
      <c r="AG912" s="321"/>
      <c r="AH912" s="322">
        <v>1</v>
      </c>
      <c r="AI912" s="323"/>
      <c r="AJ912" s="323"/>
      <c r="AK912" s="323"/>
      <c r="AL912" s="324">
        <v>98.23</v>
      </c>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431</v>
      </c>
      <c r="K935" s="112"/>
      <c r="L935" s="112"/>
      <c r="M935" s="112"/>
      <c r="N935" s="112"/>
      <c r="O935" s="112"/>
      <c r="P935" s="349" t="s">
        <v>376</v>
      </c>
      <c r="Q935" s="349"/>
      <c r="R935" s="349"/>
      <c r="S935" s="349"/>
      <c r="T935" s="349"/>
      <c r="U935" s="349"/>
      <c r="V935" s="349"/>
      <c r="W935" s="349"/>
      <c r="X935" s="349"/>
      <c r="Y935" s="346" t="s">
        <v>428</v>
      </c>
      <c r="Z935" s="347"/>
      <c r="AA935" s="347"/>
      <c r="AB935" s="347"/>
      <c r="AC935" s="275" t="s">
        <v>474</v>
      </c>
      <c r="AD935" s="275"/>
      <c r="AE935" s="275"/>
      <c r="AF935" s="275"/>
      <c r="AG935" s="275"/>
      <c r="AH935" s="346" t="s">
        <v>509</v>
      </c>
      <c r="AI935" s="348"/>
      <c r="AJ935" s="348"/>
      <c r="AK935" s="348"/>
      <c r="AL935" s="348" t="s">
        <v>21</v>
      </c>
      <c r="AM935" s="348"/>
      <c r="AN935" s="348"/>
      <c r="AO935" s="427"/>
      <c r="AP935" s="428" t="s">
        <v>432</v>
      </c>
      <c r="AQ935" s="428"/>
      <c r="AR935" s="428"/>
      <c r="AS935" s="428"/>
      <c r="AT935" s="428"/>
      <c r="AU935" s="428"/>
      <c r="AV935" s="428"/>
      <c r="AW935" s="428"/>
      <c r="AX935" s="428"/>
    </row>
    <row r="936" spans="1:50" ht="30" customHeight="1" x14ac:dyDescent="0.15">
      <c r="A936" s="406">
        <v>1</v>
      </c>
      <c r="B936" s="406">
        <v>1</v>
      </c>
      <c r="C936" s="426" t="s">
        <v>624</v>
      </c>
      <c r="D936" s="420"/>
      <c r="E936" s="420"/>
      <c r="F936" s="420"/>
      <c r="G936" s="420"/>
      <c r="H936" s="420"/>
      <c r="I936" s="420"/>
      <c r="J936" s="421">
        <v>2000012100001</v>
      </c>
      <c r="K936" s="422"/>
      <c r="L936" s="422"/>
      <c r="M936" s="422"/>
      <c r="N936" s="422"/>
      <c r="O936" s="422"/>
      <c r="P936" s="315" t="s">
        <v>633</v>
      </c>
      <c r="Q936" s="316"/>
      <c r="R936" s="316"/>
      <c r="S936" s="316"/>
      <c r="T936" s="316"/>
      <c r="U936" s="316"/>
      <c r="V936" s="316"/>
      <c r="W936" s="316"/>
      <c r="X936" s="316"/>
      <c r="Y936" s="317">
        <v>4416</v>
      </c>
      <c r="Z936" s="318"/>
      <c r="AA936" s="318"/>
      <c r="AB936" s="319"/>
      <c r="AC936" s="327" t="s">
        <v>196</v>
      </c>
      <c r="AD936" s="328"/>
      <c r="AE936" s="328"/>
      <c r="AF936" s="328"/>
      <c r="AG936" s="328"/>
      <c r="AH936" s="329" t="s">
        <v>623</v>
      </c>
      <c r="AI936" s="330"/>
      <c r="AJ936" s="330"/>
      <c r="AK936" s="330"/>
      <c r="AL936" s="324" t="s">
        <v>623</v>
      </c>
      <c r="AM936" s="325"/>
      <c r="AN936" s="325"/>
      <c r="AO936" s="326"/>
      <c r="AP936" s="320"/>
      <c r="AQ936" s="320"/>
      <c r="AR936" s="320"/>
      <c r="AS936" s="320"/>
      <c r="AT936" s="320"/>
      <c r="AU936" s="320"/>
      <c r="AV936" s="320"/>
      <c r="AW936" s="320"/>
      <c r="AX936" s="320"/>
    </row>
    <row r="937" spans="1:50" ht="30" customHeight="1" x14ac:dyDescent="0.15">
      <c r="A937" s="406">
        <v>2</v>
      </c>
      <c r="B937" s="406">
        <v>1</v>
      </c>
      <c r="C937" s="426" t="s">
        <v>625</v>
      </c>
      <c r="D937" s="420"/>
      <c r="E937" s="420"/>
      <c r="F937" s="420"/>
      <c r="G937" s="420"/>
      <c r="H937" s="420"/>
      <c r="I937" s="420"/>
      <c r="J937" s="421">
        <v>2000012100001</v>
      </c>
      <c r="K937" s="422"/>
      <c r="L937" s="422"/>
      <c r="M937" s="422"/>
      <c r="N937" s="422"/>
      <c r="O937" s="422"/>
      <c r="P937" s="315" t="s">
        <v>633</v>
      </c>
      <c r="Q937" s="316"/>
      <c r="R937" s="316"/>
      <c r="S937" s="316"/>
      <c r="T937" s="316"/>
      <c r="U937" s="316"/>
      <c r="V937" s="316"/>
      <c r="W937" s="316"/>
      <c r="X937" s="316"/>
      <c r="Y937" s="317">
        <v>1419</v>
      </c>
      <c r="Z937" s="318"/>
      <c r="AA937" s="318"/>
      <c r="AB937" s="319"/>
      <c r="AC937" s="327" t="s">
        <v>196</v>
      </c>
      <c r="AD937" s="328"/>
      <c r="AE937" s="328"/>
      <c r="AF937" s="328"/>
      <c r="AG937" s="328"/>
      <c r="AH937" s="329" t="s">
        <v>623</v>
      </c>
      <c r="AI937" s="330"/>
      <c r="AJ937" s="330"/>
      <c r="AK937" s="330"/>
      <c r="AL937" s="324" t="s">
        <v>623</v>
      </c>
      <c r="AM937" s="325"/>
      <c r="AN937" s="325"/>
      <c r="AO937" s="326"/>
      <c r="AP937" s="320"/>
      <c r="AQ937" s="320"/>
      <c r="AR937" s="320"/>
      <c r="AS937" s="320"/>
      <c r="AT937" s="320"/>
      <c r="AU937" s="320"/>
      <c r="AV937" s="320"/>
      <c r="AW937" s="320"/>
      <c r="AX937" s="320"/>
    </row>
    <row r="938" spans="1:50" ht="30" customHeight="1" x14ac:dyDescent="0.15">
      <c r="A938" s="406">
        <v>3</v>
      </c>
      <c r="B938" s="406">
        <v>1</v>
      </c>
      <c r="C938" s="426" t="s">
        <v>626</v>
      </c>
      <c r="D938" s="420"/>
      <c r="E938" s="420"/>
      <c r="F938" s="420"/>
      <c r="G938" s="420"/>
      <c r="H938" s="420"/>
      <c r="I938" s="420"/>
      <c r="J938" s="421">
        <v>2000012100001</v>
      </c>
      <c r="K938" s="422"/>
      <c r="L938" s="422"/>
      <c r="M938" s="422"/>
      <c r="N938" s="422"/>
      <c r="O938" s="422"/>
      <c r="P938" s="315" t="s">
        <v>633</v>
      </c>
      <c r="Q938" s="316"/>
      <c r="R938" s="316"/>
      <c r="S938" s="316"/>
      <c r="T938" s="316"/>
      <c r="U938" s="316"/>
      <c r="V938" s="316"/>
      <c r="W938" s="316"/>
      <c r="X938" s="316"/>
      <c r="Y938" s="317">
        <v>1270</v>
      </c>
      <c r="Z938" s="318"/>
      <c r="AA938" s="318"/>
      <c r="AB938" s="319"/>
      <c r="AC938" s="327" t="s">
        <v>196</v>
      </c>
      <c r="AD938" s="328"/>
      <c r="AE938" s="328"/>
      <c r="AF938" s="328"/>
      <c r="AG938" s="328"/>
      <c r="AH938" s="329" t="s">
        <v>623</v>
      </c>
      <c r="AI938" s="330"/>
      <c r="AJ938" s="330"/>
      <c r="AK938" s="330"/>
      <c r="AL938" s="324" t="s">
        <v>623</v>
      </c>
      <c r="AM938" s="325"/>
      <c r="AN938" s="325"/>
      <c r="AO938" s="326"/>
      <c r="AP938" s="320"/>
      <c r="AQ938" s="320"/>
      <c r="AR938" s="320"/>
      <c r="AS938" s="320"/>
      <c r="AT938" s="320"/>
      <c r="AU938" s="320"/>
      <c r="AV938" s="320"/>
      <c r="AW938" s="320"/>
      <c r="AX938" s="320"/>
    </row>
    <row r="939" spans="1:50" ht="30" customHeight="1" x14ac:dyDescent="0.15">
      <c r="A939" s="406">
        <v>4</v>
      </c>
      <c r="B939" s="406">
        <v>1</v>
      </c>
      <c r="C939" s="426" t="s">
        <v>627</v>
      </c>
      <c r="D939" s="420"/>
      <c r="E939" s="420"/>
      <c r="F939" s="420"/>
      <c r="G939" s="420"/>
      <c r="H939" s="420"/>
      <c r="I939" s="420"/>
      <c r="J939" s="421">
        <v>2000012100001</v>
      </c>
      <c r="K939" s="422"/>
      <c r="L939" s="422"/>
      <c r="M939" s="422"/>
      <c r="N939" s="422"/>
      <c r="O939" s="422"/>
      <c r="P939" s="315" t="s">
        <v>633</v>
      </c>
      <c r="Q939" s="316"/>
      <c r="R939" s="316"/>
      <c r="S939" s="316"/>
      <c r="T939" s="316"/>
      <c r="U939" s="316"/>
      <c r="V939" s="316"/>
      <c r="W939" s="316"/>
      <c r="X939" s="316"/>
      <c r="Y939" s="317">
        <v>1070</v>
      </c>
      <c r="Z939" s="318"/>
      <c r="AA939" s="318"/>
      <c r="AB939" s="319"/>
      <c r="AC939" s="327" t="s">
        <v>196</v>
      </c>
      <c r="AD939" s="328"/>
      <c r="AE939" s="328"/>
      <c r="AF939" s="328"/>
      <c r="AG939" s="328"/>
      <c r="AH939" s="329" t="s">
        <v>623</v>
      </c>
      <c r="AI939" s="330"/>
      <c r="AJ939" s="330"/>
      <c r="AK939" s="330"/>
      <c r="AL939" s="324" t="s">
        <v>623</v>
      </c>
      <c r="AM939" s="325"/>
      <c r="AN939" s="325"/>
      <c r="AO939" s="326"/>
      <c r="AP939" s="320"/>
      <c r="AQ939" s="320"/>
      <c r="AR939" s="320"/>
      <c r="AS939" s="320"/>
      <c r="AT939" s="320"/>
      <c r="AU939" s="320"/>
      <c r="AV939" s="320"/>
      <c r="AW939" s="320"/>
      <c r="AX939" s="320"/>
    </row>
    <row r="940" spans="1:50" ht="30" customHeight="1" x14ac:dyDescent="0.15">
      <c r="A940" s="406">
        <v>5</v>
      </c>
      <c r="B940" s="406">
        <v>1</v>
      </c>
      <c r="C940" s="426" t="s">
        <v>628</v>
      </c>
      <c r="D940" s="420"/>
      <c r="E940" s="420"/>
      <c r="F940" s="420"/>
      <c r="G940" s="420"/>
      <c r="H940" s="420"/>
      <c r="I940" s="420"/>
      <c r="J940" s="421">
        <v>2000012100001</v>
      </c>
      <c r="K940" s="422"/>
      <c r="L940" s="422"/>
      <c r="M940" s="422"/>
      <c r="N940" s="422"/>
      <c r="O940" s="422"/>
      <c r="P940" s="315" t="s">
        <v>633</v>
      </c>
      <c r="Q940" s="316"/>
      <c r="R940" s="316"/>
      <c r="S940" s="316"/>
      <c r="T940" s="316"/>
      <c r="U940" s="316"/>
      <c r="V940" s="316"/>
      <c r="W940" s="316"/>
      <c r="X940" s="316"/>
      <c r="Y940" s="317">
        <v>935</v>
      </c>
      <c r="Z940" s="318"/>
      <c r="AA940" s="318"/>
      <c r="AB940" s="319"/>
      <c r="AC940" s="327" t="s">
        <v>196</v>
      </c>
      <c r="AD940" s="328"/>
      <c r="AE940" s="328"/>
      <c r="AF940" s="328"/>
      <c r="AG940" s="328"/>
      <c r="AH940" s="329" t="s">
        <v>623</v>
      </c>
      <c r="AI940" s="330"/>
      <c r="AJ940" s="330"/>
      <c r="AK940" s="330"/>
      <c r="AL940" s="324" t="s">
        <v>623</v>
      </c>
      <c r="AM940" s="325"/>
      <c r="AN940" s="325"/>
      <c r="AO940" s="326"/>
      <c r="AP940" s="320"/>
      <c r="AQ940" s="320"/>
      <c r="AR940" s="320"/>
      <c r="AS940" s="320"/>
      <c r="AT940" s="320"/>
      <c r="AU940" s="320"/>
      <c r="AV940" s="320"/>
      <c r="AW940" s="320"/>
      <c r="AX940" s="320"/>
    </row>
    <row r="941" spans="1:50" ht="30" customHeight="1" x14ac:dyDescent="0.15">
      <c r="A941" s="406">
        <v>6</v>
      </c>
      <c r="B941" s="406">
        <v>1</v>
      </c>
      <c r="C941" s="426" t="s">
        <v>629</v>
      </c>
      <c r="D941" s="420"/>
      <c r="E941" s="420"/>
      <c r="F941" s="420"/>
      <c r="G941" s="420"/>
      <c r="H941" s="420"/>
      <c r="I941" s="420"/>
      <c r="J941" s="421">
        <v>2000012100001</v>
      </c>
      <c r="K941" s="422"/>
      <c r="L941" s="422"/>
      <c r="M941" s="422"/>
      <c r="N941" s="422"/>
      <c r="O941" s="422"/>
      <c r="P941" s="315" t="s">
        <v>633</v>
      </c>
      <c r="Q941" s="316"/>
      <c r="R941" s="316"/>
      <c r="S941" s="316"/>
      <c r="T941" s="316"/>
      <c r="U941" s="316"/>
      <c r="V941" s="316"/>
      <c r="W941" s="316"/>
      <c r="X941" s="316"/>
      <c r="Y941" s="317">
        <v>403</v>
      </c>
      <c r="Z941" s="318"/>
      <c r="AA941" s="318"/>
      <c r="AB941" s="319"/>
      <c r="AC941" s="327" t="s">
        <v>196</v>
      </c>
      <c r="AD941" s="328"/>
      <c r="AE941" s="328"/>
      <c r="AF941" s="328"/>
      <c r="AG941" s="328"/>
      <c r="AH941" s="329" t="s">
        <v>623</v>
      </c>
      <c r="AI941" s="330"/>
      <c r="AJ941" s="330"/>
      <c r="AK941" s="330"/>
      <c r="AL941" s="324" t="s">
        <v>623</v>
      </c>
      <c r="AM941" s="325"/>
      <c r="AN941" s="325"/>
      <c r="AO941" s="326"/>
      <c r="AP941" s="320"/>
      <c r="AQ941" s="320"/>
      <c r="AR941" s="320"/>
      <c r="AS941" s="320"/>
      <c r="AT941" s="320"/>
      <c r="AU941" s="320"/>
      <c r="AV941" s="320"/>
      <c r="AW941" s="320"/>
      <c r="AX941" s="320"/>
    </row>
    <row r="942" spans="1:50" ht="30" customHeight="1" x14ac:dyDescent="0.15">
      <c r="A942" s="406">
        <v>7</v>
      </c>
      <c r="B942" s="406">
        <v>1</v>
      </c>
      <c r="C942" s="426" t="s">
        <v>630</v>
      </c>
      <c r="D942" s="420"/>
      <c r="E942" s="420"/>
      <c r="F942" s="420"/>
      <c r="G942" s="420"/>
      <c r="H942" s="420"/>
      <c r="I942" s="420"/>
      <c r="J942" s="421">
        <v>2000012100001</v>
      </c>
      <c r="K942" s="422"/>
      <c r="L942" s="422"/>
      <c r="M942" s="422"/>
      <c r="N942" s="422"/>
      <c r="O942" s="422"/>
      <c r="P942" s="315" t="s">
        <v>633</v>
      </c>
      <c r="Q942" s="316"/>
      <c r="R942" s="316"/>
      <c r="S942" s="316"/>
      <c r="T942" s="316"/>
      <c r="U942" s="316"/>
      <c r="V942" s="316"/>
      <c r="W942" s="316"/>
      <c r="X942" s="316"/>
      <c r="Y942" s="317">
        <v>324</v>
      </c>
      <c r="Z942" s="318"/>
      <c r="AA942" s="318"/>
      <c r="AB942" s="319"/>
      <c r="AC942" s="327" t="s">
        <v>196</v>
      </c>
      <c r="AD942" s="328"/>
      <c r="AE942" s="328"/>
      <c r="AF942" s="328"/>
      <c r="AG942" s="328"/>
      <c r="AH942" s="329" t="s">
        <v>623</v>
      </c>
      <c r="AI942" s="330"/>
      <c r="AJ942" s="330"/>
      <c r="AK942" s="330"/>
      <c r="AL942" s="324" t="s">
        <v>623</v>
      </c>
      <c r="AM942" s="325"/>
      <c r="AN942" s="325"/>
      <c r="AO942" s="326"/>
      <c r="AP942" s="320"/>
      <c r="AQ942" s="320"/>
      <c r="AR942" s="320"/>
      <c r="AS942" s="320"/>
      <c r="AT942" s="320"/>
      <c r="AU942" s="320"/>
      <c r="AV942" s="320"/>
      <c r="AW942" s="320"/>
      <c r="AX942" s="320"/>
    </row>
    <row r="943" spans="1:50" ht="30" customHeight="1" x14ac:dyDescent="0.15">
      <c r="A943" s="406">
        <v>8</v>
      </c>
      <c r="B943" s="406">
        <v>1</v>
      </c>
      <c r="C943" s="426" t="s">
        <v>631</v>
      </c>
      <c r="D943" s="420"/>
      <c r="E943" s="420"/>
      <c r="F943" s="420"/>
      <c r="G943" s="420"/>
      <c r="H943" s="420"/>
      <c r="I943" s="420"/>
      <c r="J943" s="421">
        <v>2000012100001</v>
      </c>
      <c r="K943" s="422"/>
      <c r="L943" s="422"/>
      <c r="M943" s="422"/>
      <c r="N943" s="422"/>
      <c r="O943" s="422"/>
      <c r="P943" s="315" t="s">
        <v>633</v>
      </c>
      <c r="Q943" s="316"/>
      <c r="R943" s="316"/>
      <c r="S943" s="316"/>
      <c r="T943" s="316"/>
      <c r="U943" s="316"/>
      <c r="V943" s="316"/>
      <c r="W943" s="316"/>
      <c r="X943" s="316"/>
      <c r="Y943" s="317">
        <v>248</v>
      </c>
      <c r="Z943" s="318"/>
      <c r="AA943" s="318"/>
      <c r="AB943" s="319"/>
      <c r="AC943" s="327" t="s">
        <v>196</v>
      </c>
      <c r="AD943" s="328"/>
      <c r="AE943" s="328"/>
      <c r="AF943" s="328"/>
      <c r="AG943" s="328"/>
      <c r="AH943" s="329" t="s">
        <v>623</v>
      </c>
      <c r="AI943" s="330"/>
      <c r="AJ943" s="330"/>
      <c r="AK943" s="330"/>
      <c r="AL943" s="324" t="s">
        <v>623</v>
      </c>
      <c r="AM943" s="325"/>
      <c r="AN943" s="325"/>
      <c r="AO943" s="326"/>
      <c r="AP943" s="320"/>
      <c r="AQ943" s="320"/>
      <c r="AR943" s="320"/>
      <c r="AS943" s="320"/>
      <c r="AT943" s="320"/>
      <c r="AU943" s="320"/>
      <c r="AV943" s="320"/>
      <c r="AW943" s="320"/>
      <c r="AX943" s="320"/>
    </row>
    <row r="944" spans="1:50" ht="30" customHeight="1" x14ac:dyDescent="0.15">
      <c r="A944" s="406">
        <v>9</v>
      </c>
      <c r="B944" s="406">
        <v>1</v>
      </c>
      <c r="C944" s="426" t="s">
        <v>632</v>
      </c>
      <c r="D944" s="420"/>
      <c r="E944" s="420"/>
      <c r="F944" s="420"/>
      <c r="G944" s="420"/>
      <c r="H944" s="420"/>
      <c r="I944" s="420"/>
      <c r="J944" s="421">
        <v>2000012100001</v>
      </c>
      <c r="K944" s="422"/>
      <c r="L944" s="422"/>
      <c r="M944" s="422"/>
      <c r="N944" s="422"/>
      <c r="O944" s="422"/>
      <c r="P944" s="315" t="s">
        <v>633</v>
      </c>
      <c r="Q944" s="316"/>
      <c r="R944" s="316"/>
      <c r="S944" s="316"/>
      <c r="T944" s="316"/>
      <c r="U944" s="316"/>
      <c r="V944" s="316"/>
      <c r="W944" s="316"/>
      <c r="X944" s="316"/>
      <c r="Y944" s="317">
        <v>201</v>
      </c>
      <c r="Z944" s="318"/>
      <c r="AA944" s="318"/>
      <c r="AB944" s="319"/>
      <c r="AC944" s="327" t="s">
        <v>196</v>
      </c>
      <c r="AD944" s="328"/>
      <c r="AE944" s="328"/>
      <c r="AF944" s="328"/>
      <c r="AG944" s="328"/>
      <c r="AH944" s="329" t="s">
        <v>623</v>
      </c>
      <c r="AI944" s="330"/>
      <c r="AJ944" s="330"/>
      <c r="AK944" s="330"/>
      <c r="AL944" s="324" t="s">
        <v>623</v>
      </c>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6"/>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431</v>
      </c>
      <c r="K968" s="112"/>
      <c r="L968" s="112"/>
      <c r="M968" s="112"/>
      <c r="N968" s="112"/>
      <c r="O968" s="112"/>
      <c r="P968" s="349" t="s">
        <v>376</v>
      </c>
      <c r="Q968" s="349"/>
      <c r="R968" s="349"/>
      <c r="S968" s="349"/>
      <c r="T968" s="349"/>
      <c r="U968" s="349"/>
      <c r="V968" s="349"/>
      <c r="W968" s="349"/>
      <c r="X968" s="349"/>
      <c r="Y968" s="346" t="s">
        <v>428</v>
      </c>
      <c r="Z968" s="347"/>
      <c r="AA968" s="347"/>
      <c r="AB968" s="347"/>
      <c r="AC968" s="275" t="s">
        <v>474</v>
      </c>
      <c r="AD968" s="275"/>
      <c r="AE968" s="275"/>
      <c r="AF968" s="275"/>
      <c r="AG968" s="275"/>
      <c r="AH968" s="346" t="s">
        <v>509</v>
      </c>
      <c r="AI968" s="348"/>
      <c r="AJ968" s="348"/>
      <c r="AK968" s="348"/>
      <c r="AL968" s="348" t="s">
        <v>21</v>
      </c>
      <c r="AM968" s="348"/>
      <c r="AN968" s="348"/>
      <c r="AO968" s="427"/>
      <c r="AP968" s="428" t="s">
        <v>432</v>
      </c>
      <c r="AQ968" s="428"/>
      <c r="AR968" s="428"/>
      <c r="AS968" s="428"/>
      <c r="AT968" s="428"/>
      <c r="AU968" s="428"/>
      <c r="AV968" s="428"/>
      <c r="AW968" s="428"/>
      <c r="AX968" s="428"/>
    </row>
    <row r="969" spans="1:50" ht="30" customHeight="1" x14ac:dyDescent="0.15">
      <c r="A969" s="406">
        <v>1</v>
      </c>
      <c r="B969" s="406">
        <v>1</v>
      </c>
      <c r="C969" s="420" t="s">
        <v>604</v>
      </c>
      <c r="D969" s="420"/>
      <c r="E969" s="420"/>
      <c r="F969" s="420"/>
      <c r="G969" s="420"/>
      <c r="H969" s="420"/>
      <c r="I969" s="420"/>
      <c r="J969" s="421">
        <v>8000020130001</v>
      </c>
      <c r="K969" s="422"/>
      <c r="L969" s="422"/>
      <c r="M969" s="422"/>
      <c r="N969" s="422"/>
      <c r="O969" s="422"/>
      <c r="P969" s="315" t="s">
        <v>614</v>
      </c>
      <c r="Q969" s="316"/>
      <c r="R969" s="316"/>
      <c r="S969" s="316"/>
      <c r="T969" s="316"/>
      <c r="U969" s="316"/>
      <c r="V969" s="316"/>
      <c r="W969" s="316"/>
      <c r="X969" s="316"/>
      <c r="Y969" s="317">
        <v>2603</v>
      </c>
      <c r="Z969" s="318"/>
      <c r="AA969" s="318"/>
      <c r="AB969" s="319"/>
      <c r="AC969" s="327" t="s">
        <v>646</v>
      </c>
      <c r="AD969" s="328"/>
      <c r="AE969" s="328"/>
      <c r="AF969" s="328"/>
      <c r="AG969" s="328"/>
      <c r="AH969" s="329" t="s">
        <v>623</v>
      </c>
      <c r="AI969" s="330"/>
      <c r="AJ969" s="330"/>
      <c r="AK969" s="330"/>
      <c r="AL969" s="324" t="s">
        <v>623</v>
      </c>
      <c r="AM969" s="325"/>
      <c r="AN969" s="325"/>
      <c r="AO969" s="326"/>
      <c r="AP969" s="320"/>
      <c r="AQ969" s="320"/>
      <c r="AR969" s="320"/>
      <c r="AS969" s="320"/>
      <c r="AT969" s="320"/>
      <c r="AU969" s="320"/>
      <c r="AV969" s="320"/>
      <c r="AW969" s="320"/>
      <c r="AX969" s="320"/>
    </row>
    <row r="970" spans="1:50" ht="30" customHeight="1" x14ac:dyDescent="0.15">
      <c r="A970" s="406">
        <v>2</v>
      </c>
      <c r="B970" s="406">
        <v>1</v>
      </c>
      <c r="C970" s="420" t="s">
        <v>605</v>
      </c>
      <c r="D970" s="420"/>
      <c r="E970" s="420"/>
      <c r="F970" s="420"/>
      <c r="G970" s="420"/>
      <c r="H970" s="420"/>
      <c r="I970" s="420"/>
      <c r="J970" s="421">
        <v>3000020141003</v>
      </c>
      <c r="K970" s="422"/>
      <c r="L970" s="422"/>
      <c r="M970" s="422"/>
      <c r="N970" s="422"/>
      <c r="O970" s="422"/>
      <c r="P970" s="315" t="s">
        <v>615</v>
      </c>
      <c r="Q970" s="316"/>
      <c r="R970" s="316"/>
      <c r="S970" s="316"/>
      <c r="T970" s="316"/>
      <c r="U970" s="316"/>
      <c r="V970" s="316"/>
      <c r="W970" s="316"/>
      <c r="X970" s="316"/>
      <c r="Y970" s="317">
        <v>1646</v>
      </c>
      <c r="Z970" s="318"/>
      <c r="AA970" s="318"/>
      <c r="AB970" s="319"/>
      <c r="AC970" s="327" t="s">
        <v>646</v>
      </c>
      <c r="AD970" s="328"/>
      <c r="AE970" s="328"/>
      <c r="AF970" s="328"/>
      <c r="AG970" s="328"/>
      <c r="AH970" s="329" t="s">
        <v>623</v>
      </c>
      <c r="AI970" s="330"/>
      <c r="AJ970" s="330"/>
      <c r="AK970" s="330"/>
      <c r="AL970" s="324" t="s">
        <v>623</v>
      </c>
      <c r="AM970" s="325"/>
      <c r="AN970" s="325"/>
      <c r="AO970" s="326"/>
      <c r="AP970" s="320"/>
      <c r="AQ970" s="320"/>
      <c r="AR970" s="320"/>
      <c r="AS970" s="320"/>
      <c r="AT970" s="320"/>
      <c r="AU970" s="320"/>
      <c r="AV970" s="320"/>
      <c r="AW970" s="320"/>
      <c r="AX970" s="320"/>
    </row>
    <row r="971" spans="1:50" ht="30" customHeight="1" x14ac:dyDescent="0.15">
      <c r="A971" s="406">
        <v>3</v>
      </c>
      <c r="B971" s="406">
        <v>1</v>
      </c>
      <c r="C971" s="426" t="s">
        <v>606</v>
      </c>
      <c r="D971" s="420"/>
      <c r="E971" s="420"/>
      <c r="F971" s="420"/>
      <c r="G971" s="420"/>
      <c r="H971" s="420"/>
      <c r="I971" s="420"/>
      <c r="J971" s="421">
        <v>1000020230006</v>
      </c>
      <c r="K971" s="422"/>
      <c r="L971" s="422"/>
      <c r="M971" s="422"/>
      <c r="N971" s="422"/>
      <c r="O971" s="422"/>
      <c r="P971" s="315" t="s">
        <v>616</v>
      </c>
      <c r="Q971" s="316"/>
      <c r="R971" s="316"/>
      <c r="S971" s="316"/>
      <c r="T971" s="316"/>
      <c r="U971" s="316"/>
      <c r="V971" s="316"/>
      <c r="W971" s="316"/>
      <c r="X971" s="316"/>
      <c r="Y971" s="317">
        <v>894</v>
      </c>
      <c r="Z971" s="318"/>
      <c r="AA971" s="318"/>
      <c r="AB971" s="319"/>
      <c r="AC971" s="327" t="s">
        <v>646</v>
      </c>
      <c r="AD971" s="328"/>
      <c r="AE971" s="328"/>
      <c r="AF971" s="328"/>
      <c r="AG971" s="328"/>
      <c r="AH971" s="329" t="s">
        <v>623</v>
      </c>
      <c r="AI971" s="330"/>
      <c r="AJ971" s="330"/>
      <c r="AK971" s="330"/>
      <c r="AL971" s="324" t="s">
        <v>623</v>
      </c>
      <c r="AM971" s="325"/>
      <c r="AN971" s="325"/>
      <c r="AO971" s="326"/>
      <c r="AP971" s="320"/>
      <c r="AQ971" s="320"/>
      <c r="AR971" s="320"/>
      <c r="AS971" s="320"/>
      <c r="AT971" s="320"/>
      <c r="AU971" s="320"/>
      <c r="AV971" s="320"/>
      <c r="AW971" s="320"/>
      <c r="AX971" s="320"/>
    </row>
    <row r="972" spans="1:50" ht="30" customHeight="1" x14ac:dyDescent="0.15">
      <c r="A972" s="406">
        <v>4</v>
      </c>
      <c r="B972" s="406">
        <v>1</v>
      </c>
      <c r="C972" s="426" t="s">
        <v>607</v>
      </c>
      <c r="D972" s="420"/>
      <c r="E972" s="420"/>
      <c r="F972" s="420"/>
      <c r="G972" s="420"/>
      <c r="H972" s="420"/>
      <c r="I972" s="420"/>
      <c r="J972" s="421">
        <v>9000020281000</v>
      </c>
      <c r="K972" s="422"/>
      <c r="L972" s="422"/>
      <c r="M972" s="422"/>
      <c r="N972" s="422"/>
      <c r="O972" s="422"/>
      <c r="P972" s="315" t="s">
        <v>617</v>
      </c>
      <c r="Q972" s="316"/>
      <c r="R972" s="316"/>
      <c r="S972" s="316"/>
      <c r="T972" s="316"/>
      <c r="U972" s="316"/>
      <c r="V972" s="316"/>
      <c r="W972" s="316"/>
      <c r="X972" s="316"/>
      <c r="Y972" s="317">
        <v>496</v>
      </c>
      <c r="Z972" s="318"/>
      <c r="AA972" s="318"/>
      <c r="AB972" s="319"/>
      <c r="AC972" s="327" t="s">
        <v>646</v>
      </c>
      <c r="AD972" s="328"/>
      <c r="AE972" s="328"/>
      <c r="AF972" s="328"/>
      <c r="AG972" s="328"/>
      <c r="AH972" s="329" t="s">
        <v>623</v>
      </c>
      <c r="AI972" s="330"/>
      <c r="AJ972" s="330"/>
      <c r="AK972" s="330"/>
      <c r="AL972" s="324" t="s">
        <v>623</v>
      </c>
      <c r="AM972" s="325"/>
      <c r="AN972" s="325"/>
      <c r="AO972" s="326"/>
      <c r="AP972" s="320"/>
      <c r="AQ972" s="320"/>
      <c r="AR972" s="320"/>
      <c r="AS972" s="320"/>
      <c r="AT972" s="320"/>
      <c r="AU972" s="320"/>
      <c r="AV972" s="320"/>
      <c r="AW972" s="320"/>
      <c r="AX972" s="320"/>
    </row>
    <row r="973" spans="1:50" ht="30" customHeight="1" x14ac:dyDescent="0.15">
      <c r="A973" s="406">
        <v>5</v>
      </c>
      <c r="B973" s="406">
        <v>1</v>
      </c>
      <c r="C973" s="420" t="s">
        <v>608</v>
      </c>
      <c r="D973" s="420"/>
      <c r="E973" s="420"/>
      <c r="F973" s="420"/>
      <c r="G973" s="420"/>
      <c r="H973" s="420"/>
      <c r="I973" s="420"/>
      <c r="J973" s="421">
        <v>4000020420000</v>
      </c>
      <c r="K973" s="422"/>
      <c r="L973" s="422"/>
      <c r="M973" s="422"/>
      <c r="N973" s="422"/>
      <c r="O973" s="422"/>
      <c r="P973" s="315" t="s">
        <v>618</v>
      </c>
      <c r="Q973" s="316"/>
      <c r="R973" s="316"/>
      <c r="S973" s="316"/>
      <c r="T973" s="316"/>
      <c r="U973" s="316"/>
      <c r="V973" s="316"/>
      <c r="W973" s="316"/>
      <c r="X973" s="316"/>
      <c r="Y973" s="317">
        <v>481</v>
      </c>
      <c r="Z973" s="318"/>
      <c r="AA973" s="318"/>
      <c r="AB973" s="319"/>
      <c r="AC973" s="327" t="s">
        <v>646</v>
      </c>
      <c r="AD973" s="328"/>
      <c r="AE973" s="328"/>
      <c r="AF973" s="328"/>
      <c r="AG973" s="328"/>
      <c r="AH973" s="329" t="s">
        <v>623</v>
      </c>
      <c r="AI973" s="330"/>
      <c r="AJ973" s="330"/>
      <c r="AK973" s="330"/>
      <c r="AL973" s="324" t="s">
        <v>623</v>
      </c>
      <c r="AM973" s="325"/>
      <c r="AN973" s="325"/>
      <c r="AO973" s="326"/>
      <c r="AP973" s="320"/>
      <c r="AQ973" s="320"/>
      <c r="AR973" s="320"/>
      <c r="AS973" s="320"/>
      <c r="AT973" s="320"/>
      <c r="AU973" s="320"/>
      <c r="AV973" s="320"/>
      <c r="AW973" s="320"/>
      <c r="AX973" s="320"/>
    </row>
    <row r="974" spans="1:50" ht="30" customHeight="1" x14ac:dyDescent="0.15">
      <c r="A974" s="406">
        <v>6</v>
      </c>
      <c r="B974" s="406">
        <v>1</v>
      </c>
      <c r="C974" s="420" t="s">
        <v>609</v>
      </c>
      <c r="D974" s="420"/>
      <c r="E974" s="420"/>
      <c r="F974" s="420"/>
      <c r="G974" s="420"/>
      <c r="H974" s="420"/>
      <c r="I974" s="420"/>
      <c r="J974" s="421">
        <v>2000020238015</v>
      </c>
      <c r="K974" s="422"/>
      <c r="L974" s="422"/>
      <c r="M974" s="422"/>
      <c r="N974" s="422"/>
      <c r="O974" s="422"/>
      <c r="P974" s="315" t="s">
        <v>619</v>
      </c>
      <c r="Q974" s="316"/>
      <c r="R974" s="316"/>
      <c r="S974" s="316"/>
      <c r="T974" s="316"/>
      <c r="U974" s="316"/>
      <c r="V974" s="316"/>
      <c r="W974" s="316"/>
      <c r="X974" s="316"/>
      <c r="Y974" s="317">
        <v>443</v>
      </c>
      <c r="Z974" s="318"/>
      <c r="AA974" s="318"/>
      <c r="AB974" s="319"/>
      <c r="AC974" s="327" t="s">
        <v>646</v>
      </c>
      <c r="AD974" s="328"/>
      <c r="AE974" s="328"/>
      <c r="AF974" s="328"/>
      <c r="AG974" s="328"/>
      <c r="AH974" s="329" t="s">
        <v>623</v>
      </c>
      <c r="AI974" s="330"/>
      <c r="AJ974" s="330"/>
      <c r="AK974" s="330"/>
      <c r="AL974" s="324" t="s">
        <v>623</v>
      </c>
      <c r="AM974" s="325"/>
      <c r="AN974" s="325"/>
      <c r="AO974" s="326"/>
      <c r="AP974" s="320"/>
      <c r="AQ974" s="320"/>
      <c r="AR974" s="320"/>
      <c r="AS974" s="320"/>
      <c r="AT974" s="320"/>
      <c r="AU974" s="320"/>
      <c r="AV974" s="320"/>
      <c r="AW974" s="320"/>
      <c r="AX974" s="320"/>
    </row>
    <row r="975" spans="1:50" ht="30" customHeight="1" x14ac:dyDescent="0.15">
      <c r="A975" s="406">
        <v>7</v>
      </c>
      <c r="B975" s="406">
        <v>1</v>
      </c>
      <c r="C975" s="420" t="s">
        <v>610</v>
      </c>
      <c r="D975" s="420"/>
      <c r="E975" s="420"/>
      <c r="F975" s="420"/>
      <c r="G975" s="420"/>
      <c r="H975" s="420"/>
      <c r="I975" s="420"/>
      <c r="J975" s="421">
        <v>1000020320005</v>
      </c>
      <c r="K975" s="422"/>
      <c r="L975" s="422"/>
      <c r="M975" s="422"/>
      <c r="N975" s="422"/>
      <c r="O975" s="422"/>
      <c r="P975" s="315" t="s">
        <v>620</v>
      </c>
      <c r="Q975" s="316"/>
      <c r="R975" s="316"/>
      <c r="S975" s="316"/>
      <c r="T975" s="316"/>
      <c r="U975" s="316"/>
      <c r="V975" s="316"/>
      <c r="W975" s="316"/>
      <c r="X975" s="316"/>
      <c r="Y975" s="317">
        <v>440</v>
      </c>
      <c r="Z975" s="318"/>
      <c r="AA975" s="318"/>
      <c r="AB975" s="319"/>
      <c r="AC975" s="327" t="s">
        <v>646</v>
      </c>
      <c r="AD975" s="328"/>
      <c r="AE975" s="328"/>
      <c r="AF975" s="328"/>
      <c r="AG975" s="328"/>
      <c r="AH975" s="329" t="s">
        <v>623</v>
      </c>
      <c r="AI975" s="330"/>
      <c r="AJ975" s="330"/>
      <c r="AK975" s="330"/>
      <c r="AL975" s="324" t="s">
        <v>623</v>
      </c>
      <c r="AM975" s="325"/>
      <c r="AN975" s="325"/>
      <c r="AO975" s="326"/>
      <c r="AP975" s="320"/>
      <c r="AQ975" s="320"/>
      <c r="AR975" s="320"/>
      <c r="AS975" s="320"/>
      <c r="AT975" s="320"/>
      <c r="AU975" s="320"/>
      <c r="AV975" s="320"/>
      <c r="AW975" s="320"/>
      <c r="AX975" s="320"/>
    </row>
    <row r="976" spans="1:50" ht="30" customHeight="1" x14ac:dyDescent="0.15">
      <c r="A976" s="406">
        <v>8</v>
      </c>
      <c r="B976" s="406">
        <v>1</v>
      </c>
      <c r="C976" s="420" t="s">
        <v>611</v>
      </c>
      <c r="D976" s="420"/>
      <c r="E976" s="420"/>
      <c r="F976" s="420"/>
      <c r="G976" s="420"/>
      <c r="H976" s="420"/>
      <c r="I976" s="420"/>
      <c r="J976" s="421">
        <v>5000020150002</v>
      </c>
      <c r="K976" s="422"/>
      <c r="L976" s="422"/>
      <c r="M976" s="422"/>
      <c r="N976" s="422"/>
      <c r="O976" s="422"/>
      <c r="P976" s="315" t="s">
        <v>621</v>
      </c>
      <c r="Q976" s="316"/>
      <c r="R976" s="316"/>
      <c r="S976" s="316"/>
      <c r="T976" s="316"/>
      <c r="U976" s="316"/>
      <c r="V976" s="316"/>
      <c r="W976" s="316"/>
      <c r="X976" s="316"/>
      <c r="Y976" s="317">
        <v>378</v>
      </c>
      <c r="Z976" s="318"/>
      <c r="AA976" s="318"/>
      <c r="AB976" s="319"/>
      <c r="AC976" s="327" t="s">
        <v>646</v>
      </c>
      <c r="AD976" s="328"/>
      <c r="AE976" s="328"/>
      <c r="AF976" s="328"/>
      <c r="AG976" s="328"/>
      <c r="AH976" s="329" t="s">
        <v>623</v>
      </c>
      <c r="AI976" s="330"/>
      <c r="AJ976" s="330"/>
      <c r="AK976" s="330"/>
      <c r="AL976" s="324" t="s">
        <v>623</v>
      </c>
      <c r="AM976" s="325"/>
      <c r="AN976" s="325"/>
      <c r="AO976" s="326"/>
      <c r="AP976" s="320"/>
      <c r="AQ976" s="320"/>
      <c r="AR976" s="320"/>
      <c r="AS976" s="320"/>
      <c r="AT976" s="320"/>
      <c r="AU976" s="320"/>
      <c r="AV976" s="320"/>
      <c r="AW976" s="320"/>
      <c r="AX976" s="320"/>
    </row>
    <row r="977" spans="1:50" ht="30" customHeight="1" x14ac:dyDescent="0.15">
      <c r="A977" s="406">
        <v>9</v>
      </c>
      <c r="B977" s="406">
        <v>1</v>
      </c>
      <c r="C977" s="420" t="s">
        <v>612</v>
      </c>
      <c r="D977" s="420"/>
      <c r="E977" s="420"/>
      <c r="F977" s="420"/>
      <c r="G977" s="420"/>
      <c r="H977" s="420"/>
      <c r="I977" s="420"/>
      <c r="J977" s="421">
        <v>4000020450006</v>
      </c>
      <c r="K977" s="422"/>
      <c r="L977" s="422"/>
      <c r="M977" s="422"/>
      <c r="N977" s="422"/>
      <c r="O977" s="422"/>
      <c r="P977" s="315" t="s">
        <v>622</v>
      </c>
      <c r="Q977" s="316"/>
      <c r="R977" s="316"/>
      <c r="S977" s="316"/>
      <c r="T977" s="316"/>
      <c r="U977" s="316"/>
      <c r="V977" s="316"/>
      <c r="W977" s="316"/>
      <c r="X977" s="316"/>
      <c r="Y977" s="317">
        <v>307</v>
      </c>
      <c r="Z977" s="318"/>
      <c r="AA977" s="318"/>
      <c r="AB977" s="319"/>
      <c r="AC977" s="327" t="s">
        <v>646</v>
      </c>
      <c r="AD977" s="328"/>
      <c r="AE977" s="328"/>
      <c r="AF977" s="328"/>
      <c r="AG977" s="328"/>
      <c r="AH977" s="329" t="s">
        <v>623</v>
      </c>
      <c r="AI977" s="330"/>
      <c r="AJ977" s="330"/>
      <c r="AK977" s="330"/>
      <c r="AL977" s="324" t="s">
        <v>623</v>
      </c>
      <c r="AM977" s="325"/>
      <c r="AN977" s="325"/>
      <c r="AO977" s="326"/>
      <c r="AP977" s="320"/>
      <c r="AQ977" s="320"/>
      <c r="AR977" s="320"/>
      <c r="AS977" s="320"/>
      <c r="AT977" s="320"/>
      <c r="AU977" s="320"/>
      <c r="AV977" s="320"/>
      <c r="AW977" s="320"/>
      <c r="AX977" s="320"/>
    </row>
    <row r="978" spans="1:50" ht="39.75" customHeight="1" x14ac:dyDescent="0.15">
      <c r="A978" s="406">
        <v>10</v>
      </c>
      <c r="B978" s="406">
        <v>1</v>
      </c>
      <c r="C978" s="420" t="s">
        <v>613</v>
      </c>
      <c r="D978" s="420"/>
      <c r="E978" s="420"/>
      <c r="F978" s="420"/>
      <c r="G978" s="420"/>
      <c r="H978" s="420"/>
      <c r="I978" s="420"/>
      <c r="J978" s="421">
        <v>2000020350001</v>
      </c>
      <c r="K978" s="422"/>
      <c r="L978" s="422"/>
      <c r="M978" s="422"/>
      <c r="N978" s="422"/>
      <c r="O978" s="422"/>
      <c r="P978" s="315" t="s">
        <v>760</v>
      </c>
      <c r="Q978" s="316"/>
      <c r="R978" s="316"/>
      <c r="S978" s="316"/>
      <c r="T978" s="316"/>
      <c r="U978" s="316"/>
      <c r="V978" s="316"/>
      <c r="W978" s="316"/>
      <c r="X978" s="316"/>
      <c r="Y978" s="317">
        <v>263</v>
      </c>
      <c r="Z978" s="318"/>
      <c r="AA978" s="318"/>
      <c r="AB978" s="319"/>
      <c r="AC978" s="327" t="s">
        <v>646</v>
      </c>
      <c r="AD978" s="328"/>
      <c r="AE978" s="328"/>
      <c r="AF978" s="328"/>
      <c r="AG978" s="328"/>
      <c r="AH978" s="329" t="s">
        <v>623</v>
      </c>
      <c r="AI978" s="330"/>
      <c r="AJ978" s="330"/>
      <c r="AK978" s="330"/>
      <c r="AL978" s="324" t="s">
        <v>623</v>
      </c>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431</v>
      </c>
      <c r="K1001" s="112"/>
      <c r="L1001" s="112"/>
      <c r="M1001" s="112"/>
      <c r="N1001" s="112"/>
      <c r="O1001" s="112"/>
      <c r="P1001" s="349" t="s">
        <v>376</v>
      </c>
      <c r="Q1001" s="349"/>
      <c r="R1001" s="349"/>
      <c r="S1001" s="349"/>
      <c r="T1001" s="349"/>
      <c r="U1001" s="349"/>
      <c r="V1001" s="349"/>
      <c r="W1001" s="349"/>
      <c r="X1001" s="349"/>
      <c r="Y1001" s="346" t="s">
        <v>428</v>
      </c>
      <c r="Z1001" s="347"/>
      <c r="AA1001" s="347"/>
      <c r="AB1001" s="347"/>
      <c r="AC1001" s="275" t="s">
        <v>474</v>
      </c>
      <c r="AD1001" s="275"/>
      <c r="AE1001" s="275"/>
      <c r="AF1001" s="275"/>
      <c r="AG1001" s="275"/>
      <c r="AH1001" s="346" t="s">
        <v>509</v>
      </c>
      <c r="AI1001" s="348"/>
      <c r="AJ1001" s="348"/>
      <c r="AK1001" s="348"/>
      <c r="AL1001" s="348" t="s">
        <v>21</v>
      </c>
      <c r="AM1001" s="348"/>
      <c r="AN1001" s="348"/>
      <c r="AO1001" s="427"/>
      <c r="AP1001" s="428" t="s">
        <v>432</v>
      </c>
      <c r="AQ1001" s="428"/>
      <c r="AR1001" s="428"/>
      <c r="AS1001" s="428"/>
      <c r="AT1001" s="428"/>
      <c r="AU1001" s="428"/>
      <c r="AV1001" s="428"/>
      <c r="AW1001" s="428"/>
      <c r="AX1001" s="428"/>
    </row>
    <row r="1002" spans="1:50" ht="30" customHeight="1" x14ac:dyDescent="0.15">
      <c r="A1002" s="406">
        <v>1</v>
      </c>
      <c r="B1002" s="406">
        <v>1</v>
      </c>
      <c r="C1002" s="426" t="s">
        <v>624</v>
      </c>
      <c r="D1002" s="420"/>
      <c r="E1002" s="420"/>
      <c r="F1002" s="420"/>
      <c r="G1002" s="420"/>
      <c r="H1002" s="420"/>
      <c r="I1002" s="420"/>
      <c r="J1002" s="421">
        <v>2000012100001</v>
      </c>
      <c r="K1002" s="422"/>
      <c r="L1002" s="422"/>
      <c r="M1002" s="422"/>
      <c r="N1002" s="422"/>
      <c r="O1002" s="422"/>
      <c r="P1002" s="315" t="s">
        <v>633</v>
      </c>
      <c r="Q1002" s="316"/>
      <c r="R1002" s="316"/>
      <c r="S1002" s="316"/>
      <c r="T1002" s="316"/>
      <c r="U1002" s="316"/>
      <c r="V1002" s="316"/>
      <c r="W1002" s="316"/>
      <c r="X1002" s="316"/>
      <c r="Y1002" s="317">
        <v>2317</v>
      </c>
      <c r="Z1002" s="318"/>
      <c r="AA1002" s="318"/>
      <c r="AB1002" s="319"/>
      <c r="AC1002" s="327" t="s">
        <v>196</v>
      </c>
      <c r="AD1002" s="328"/>
      <c r="AE1002" s="328"/>
      <c r="AF1002" s="328"/>
      <c r="AG1002" s="328"/>
      <c r="AH1002" s="329" t="s">
        <v>623</v>
      </c>
      <c r="AI1002" s="330"/>
      <c r="AJ1002" s="330"/>
      <c r="AK1002" s="330"/>
      <c r="AL1002" s="324" t="s">
        <v>623</v>
      </c>
      <c r="AM1002" s="325"/>
      <c r="AN1002" s="325"/>
      <c r="AO1002" s="326"/>
      <c r="AP1002" s="320"/>
      <c r="AQ1002" s="320"/>
      <c r="AR1002" s="320"/>
      <c r="AS1002" s="320"/>
      <c r="AT1002" s="320"/>
      <c r="AU1002" s="320"/>
      <c r="AV1002" s="320"/>
      <c r="AW1002" s="320"/>
      <c r="AX1002" s="320"/>
    </row>
    <row r="1003" spans="1:50" ht="30" customHeight="1" x14ac:dyDescent="0.15">
      <c r="A1003" s="406">
        <v>2</v>
      </c>
      <c r="B1003" s="406">
        <v>1</v>
      </c>
      <c r="C1003" s="426" t="s">
        <v>627</v>
      </c>
      <c r="D1003" s="420"/>
      <c r="E1003" s="420"/>
      <c r="F1003" s="420"/>
      <c r="G1003" s="420"/>
      <c r="H1003" s="420"/>
      <c r="I1003" s="420"/>
      <c r="J1003" s="421">
        <v>2000012100001</v>
      </c>
      <c r="K1003" s="422"/>
      <c r="L1003" s="422"/>
      <c r="M1003" s="422"/>
      <c r="N1003" s="422"/>
      <c r="O1003" s="422"/>
      <c r="P1003" s="315" t="s">
        <v>633</v>
      </c>
      <c r="Q1003" s="316"/>
      <c r="R1003" s="316"/>
      <c r="S1003" s="316"/>
      <c r="T1003" s="316"/>
      <c r="U1003" s="316"/>
      <c r="V1003" s="316"/>
      <c r="W1003" s="316"/>
      <c r="X1003" s="316"/>
      <c r="Y1003" s="317">
        <v>1286</v>
      </c>
      <c r="Z1003" s="318"/>
      <c r="AA1003" s="318"/>
      <c r="AB1003" s="319"/>
      <c r="AC1003" s="327" t="s">
        <v>196</v>
      </c>
      <c r="AD1003" s="328"/>
      <c r="AE1003" s="328"/>
      <c r="AF1003" s="328"/>
      <c r="AG1003" s="328"/>
      <c r="AH1003" s="329" t="s">
        <v>623</v>
      </c>
      <c r="AI1003" s="330"/>
      <c r="AJ1003" s="330"/>
      <c r="AK1003" s="330"/>
      <c r="AL1003" s="324" t="s">
        <v>623</v>
      </c>
      <c r="AM1003" s="325"/>
      <c r="AN1003" s="325"/>
      <c r="AO1003" s="326"/>
      <c r="AP1003" s="320"/>
      <c r="AQ1003" s="320"/>
      <c r="AR1003" s="320"/>
      <c r="AS1003" s="320"/>
      <c r="AT1003" s="320"/>
      <c r="AU1003" s="320"/>
      <c r="AV1003" s="320"/>
      <c r="AW1003" s="320"/>
      <c r="AX1003" s="320"/>
    </row>
    <row r="1004" spans="1:50" ht="30" customHeight="1" x14ac:dyDescent="0.15">
      <c r="A1004" s="406">
        <v>3</v>
      </c>
      <c r="B1004" s="406">
        <v>1</v>
      </c>
      <c r="C1004" s="426" t="s">
        <v>625</v>
      </c>
      <c r="D1004" s="420"/>
      <c r="E1004" s="420"/>
      <c r="F1004" s="420"/>
      <c r="G1004" s="420"/>
      <c r="H1004" s="420"/>
      <c r="I1004" s="420"/>
      <c r="J1004" s="421">
        <v>2000012100001</v>
      </c>
      <c r="K1004" s="422"/>
      <c r="L1004" s="422"/>
      <c r="M1004" s="422"/>
      <c r="N1004" s="422"/>
      <c r="O1004" s="422"/>
      <c r="P1004" s="315" t="s">
        <v>633</v>
      </c>
      <c r="Q1004" s="316"/>
      <c r="R1004" s="316"/>
      <c r="S1004" s="316"/>
      <c r="T1004" s="316"/>
      <c r="U1004" s="316"/>
      <c r="V1004" s="316"/>
      <c r="W1004" s="316"/>
      <c r="X1004" s="316"/>
      <c r="Y1004" s="317">
        <v>437</v>
      </c>
      <c r="Z1004" s="318"/>
      <c r="AA1004" s="318"/>
      <c r="AB1004" s="319"/>
      <c r="AC1004" s="327" t="s">
        <v>196</v>
      </c>
      <c r="AD1004" s="328"/>
      <c r="AE1004" s="328"/>
      <c r="AF1004" s="328"/>
      <c r="AG1004" s="328"/>
      <c r="AH1004" s="329" t="s">
        <v>623</v>
      </c>
      <c r="AI1004" s="330"/>
      <c r="AJ1004" s="330"/>
      <c r="AK1004" s="330"/>
      <c r="AL1004" s="324" t="s">
        <v>623</v>
      </c>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431</v>
      </c>
      <c r="K1034" s="112"/>
      <c r="L1034" s="112"/>
      <c r="M1034" s="112"/>
      <c r="N1034" s="112"/>
      <c r="O1034" s="112"/>
      <c r="P1034" s="349" t="s">
        <v>376</v>
      </c>
      <c r="Q1034" s="349"/>
      <c r="R1034" s="349"/>
      <c r="S1034" s="349"/>
      <c r="T1034" s="349"/>
      <c r="U1034" s="349"/>
      <c r="V1034" s="349"/>
      <c r="W1034" s="349"/>
      <c r="X1034" s="349"/>
      <c r="Y1034" s="346" t="s">
        <v>428</v>
      </c>
      <c r="Z1034" s="347"/>
      <c r="AA1034" s="347"/>
      <c r="AB1034" s="347"/>
      <c r="AC1034" s="275" t="s">
        <v>474</v>
      </c>
      <c r="AD1034" s="275"/>
      <c r="AE1034" s="275"/>
      <c r="AF1034" s="275"/>
      <c r="AG1034" s="275"/>
      <c r="AH1034" s="346" t="s">
        <v>509</v>
      </c>
      <c r="AI1034" s="348"/>
      <c r="AJ1034" s="348"/>
      <c r="AK1034" s="348"/>
      <c r="AL1034" s="348" t="s">
        <v>21</v>
      </c>
      <c r="AM1034" s="348"/>
      <c r="AN1034" s="348"/>
      <c r="AO1034" s="427"/>
      <c r="AP1034" s="428" t="s">
        <v>432</v>
      </c>
      <c r="AQ1034" s="428"/>
      <c r="AR1034" s="428"/>
      <c r="AS1034" s="428"/>
      <c r="AT1034" s="428"/>
      <c r="AU1034" s="428"/>
      <c r="AV1034" s="428"/>
      <c r="AW1034" s="428"/>
      <c r="AX1034" s="428"/>
    </row>
    <row r="1035" spans="1:50" ht="42" customHeight="1" x14ac:dyDescent="0.15">
      <c r="A1035" s="406">
        <v>1</v>
      </c>
      <c r="B1035" s="406">
        <v>1</v>
      </c>
      <c r="C1035" s="426" t="s">
        <v>605</v>
      </c>
      <c r="D1035" s="420"/>
      <c r="E1035" s="420"/>
      <c r="F1035" s="420"/>
      <c r="G1035" s="420"/>
      <c r="H1035" s="420"/>
      <c r="I1035" s="420"/>
      <c r="J1035" s="421">
        <v>3000020141003</v>
      </c>
      <c r="K1035" s="422"/>
      <c r="L1035" s="422"/>
      <c r="M1035" s="422"/>
      <c r="N1035" s="422"/>
      <c r="O1035" s="422"/>
      <c r="P1035" s="315" t="s">
        <v>639</v>
      </c>
      <c r="Q1035" s="316"/>
      <c r="R1035" s="316"/>
      <c r="S1035" s="316"/>
      <c r="T1035" s="316"/>
      <c r="U1035" s="316"/>
      <c r="V1035" s="316"/>
      <c r="W1035" s="316"/>
      <c r="X1035" s="316"/>
      <c r="Y1035" s="317">
        <v>1880</v>
      </c>
      <c r="Z1035" s="318"/>
      <c r="AA1035" s="318"/>
      <c r="AB1035" s="319"/>
      <c r="AC1035" s="327" t="s">
        <v>196</v>
      </c>
      <c r="AD1035" s="328"/>
      <c r="AE1035" s="328"/>
      <c r="AF1035" s="328"/>
      <c r="AG1035" s="328"/>
      <c r="AH1035" s="329" t="s">
        <v>623</v>
      </c>
      <c r="AI1035" s="330"/>
      <c r="AJ1035" s="330"/>
      <c r="AK1035" s="330"/>
      <c r="AL1035" s="324" t="s">
        <v>623</v>
      </c>
      <c r="AM1035" s="325"/>
      <c r="AN1035" s="325"/>
      <c r="AO1035" s="326"/>
      <c r="AP1035" s="320"/>
      <c r="AQ1035" s="320"/>
      <c r="AR1035" s="320"/>
      <c r="AS1035" s="320"/>
      <c r="AT1035" s="320"/>
      <c r="AU1035" s="320"/>
      <c r="AV1035" s="320"/>
      <c r="AW1035" s="320"/>
      <c r="AX1035" s="320"/>
    </row>
    <row r="1036" spans="1:50" ht="42" customHeight="1" x14ac:dyDescent="0.15">
      <c r="A1036" s="406">
        <v>2</v>
      </c>
      <c r="B1036" s="406">
        <v>1</v>
      </c>
      <c r="C1036" s="426" t="s">
        <v>607</v>
      </c>
      <c r="D1036" s="420"/>
      <c r="E1036" s="420"/>
      <c r="F1036" s="420"/>
      <c r="G1036" s="420"/>
      <c r="H1036" s="420"/>
      <c r="I1036" s="420"/>
      <c r="J1036" s="421">
        <v>9000020281000</v>
      </c>
      <c r="K1036" s="422"/>
      <c r="L1036" s="422"/>
      <c r="M1036" s="422"/>
      <c r="N1036" s="422"/>
      <c r="O1036" s="422"/>
      <c r="P1036" s="315" t="s">
        <v>640</v>
      </c>
      <c r="Q1036" s="316"/>
      <c r="R1036" s="316"/>
      <c r="S1036" s="316"/>
      <c r="T1036" s="316"/>
      <c r="U1036" s="316"/>
      <c r="V1036" s="316"/>
      <c r="W1036" s="316"/>
      <c r="X1036" s="316"/>
      <c r="Y1036" s="317">
        <v>740</v>
      </c>
      <c r="Z1036" s="318"/>
      <c r="AA1036" s="318"/>
      <c r="AB1036" s="319"/>
      <c r="AC1036" s="327" t="s">
        <v>196</v>
      </c>
      <c r="AD1036" s="328"/>
      <c r="AE1036" s="328"/>
      <c r="AF1036" s="328"/>
      <c r="AG1036" s="328"/>
      <c r="AH1036" s="329" t="s">
        <v>623</v>
      </c>
      <c r="AI1036" s="330"/>
      <c r="AJ1036" s="330"/>
      <c r="AK1036" s="330"/>
      <c r="AL1036" s="324" t="s">
        <v>623</v>
      </c>
      <c r="AM1036" s="325"/>
      <c r="AN1036" s="325"/>
      <c r="AO1036" s="326"/>
      <c r="AP1036" s="320"/>
      <c r="AQ1036" s="320"/>
      <c r="AR1036" s="320"/>
      <c r="AS1036" s="320"/>
      <c r="AT1036" s="320"/>
      <c r="AU1036" s="320"/>
      <c r="AV1036" s="320"/>
      <c r="AW1036" s="320"/>
      <c r="AX1036" s="320"/>
    </row>
    <row r="1037" spans="1:50" ht="42" customHeight="1" x14ac:dyDescent="0.15">
      <c r="A1037" s="406">
        <v>3</v>
      </c>
      <c r="B1037" s="406">
        <v>1</v>
      </c>
      <c r="C1037" s="426" t="s">
        <v>638</v>
      </c>
      <c r="D1037" s="420"/>
      <c r="E1037" s="420"/>
      <c r="F1037" s="420"/>
      <c r="G1037" s="420"/>
      <c r="H1037" s="420"/>
      <c r="I1037" s="420"/>
      <c r="J1037" s="421">
        <v>6000020271004</v>
      </c>
      <c r="K1037" s="422"/>
      <c r="L1037" s="422"/>
      <c r="M1037" s="422"/>
      <c r="N1037" s="422"/>
      <c r="O1037" s="422"/>
      <c r="P1037" s="315" t="s">
        <v>641</v>
      </c>
      <c r="Q1037" s="316"/>
      <c r="R1037" s="316"/>
      <c r="S1037" s="316"/>
      <c r="T1037" s="316"/>
      <c r="U1037" s="316"/>
      <c r="V1037" s="316"/>
      <c r="W1037" s="316"/>
      <c r="X1037" s="316"/>
      <c r="Y1037" s="317">
        <v>546</v>
      </c>
      <c r="Z1037" s="318"/>
      <c r="AA1037" s="318"/>
      <c r="AB1037" s="319"/>
      <c r="AC1037" s="327" t="s">
        <v>196</v>
      </c>
      <c r="AD1037" s="328"/>
      <c r="AE1037" s="328"/>
      <c r="AF1037" s="328"/>
      <c r="AG1037" s="328"/>
      <c r="AH1037" s="329" t="s">
        <v>623</v>
      </c>
      <c r="AI1037" s="330"/>
      <c r="AJ1037" s="330"/>
      <c r="AK1037" s="330"/>
      <c r="AL1037" s="324" t="s">
        <v>623</v>
      </c>
      <c r="AM1037" s="325"/>
      <c r="AN1037" s="325"/>
      <c r="AO1037" s="326"/>
      <c r="AP1037" s="320"/>
      <c r="AQ1037" s="320"/>
      <c r="AR1037" s="320"/>
      <c r="AS1037" s="320"/>
      <c r="AT1037" s="320"/>
      <c r="AU1037" s="320"/>
      <c r="AV1037" s="320"/>
      <c r="AW1037" s="320"/>
      <c r="AX1037" s="320"/>
    </row>
    <row r="1038" spans="1:50" ht="42" customHeight="1" x14ac:dyDescent="0.15">
      <c r="A1038" s="406">
        <v>4</v>
      </c>
      <c r="B1038" s="406">
        <v>1</v>
      </c>
      <c r="C1038" s="426" t="s">
        <v>604</v>
      </c>
      <c r="D1038" s="420"/>
      <c r="E1038" s="420"/>
      <c r="F1038" s="420"/>
      <c r="G1038" s="420"/>
      <c r="H1038" s="420"/>
      <c r="I1038" s="420"/>
      <c r="J1038" s="421">
        <v>8000020130001</v>
      </c>
      <c r="K1038" s="422"/>
      <c r="L1038" s="422"/>
      <c r="M1038" s="422"/>
      <c r="N1038" s="422"/>
      <c r="O1038" s="422"/>
      <c r="P1038" s="315" t="s">
        <v>642</v>
      </c>
      <c r="Q1038" s="316"/>
      <c r="R1038" s="316"/>
      <c r="S1038" s="316"/>
      <c r="T1038" s="316"/>
      <c r="U1038" s="316"/>
      <c r="V1038" s="316"/>
      <c r="W1038" s="316"/>
      <c r="X1038" s="316"/>
      <c r="Y1038" s="317">
        <v>437</v>
      </c>
      <c r="Z1038" s="318"/>
      <c r="AA1038" s="318"/>
      <c r="AB1038" s="319"/>
      <c r="AC1038" s="327" t="s">
        <v>196</v>
      </c>
      <c r="AD1038" s="328"/>
      <c r="AE1038" s="328"/>
      <c r="AF1038" s="328"/>
      <c r="AG1038" s="328"/>
      <c r="AH1038" s="329" t="s">
        <v>623</v>
      </c>
      <c r="AI1038" s="330"/>
      <c r="AJ1038" s="330"/>
      <c r="AK1038" s="330"/>
      <c r="AL1038" s="324" t="s">
        <v>623</v>
      </c>
      <c r="AM1038" s="325"/>
      <c r="AN1038" s="325"/>
      <c r="AO1038" s="326"/>
      <c r="AP1038" s="320"/>
      <c r="AQ1038" s="320"/>
      <c r="AR1038" s="320"/>
      <c r="AS1038" s="320"/>
      <c r="AT1038" s="320"/>
      <c r="AU1038" s="320"/>
      <c r="AV1038" s="320"/>
      <c r="AW1038" s="320"/>
      <c r="AX1038" s="320"/>
    </row>
    <row r="1039" spans="1:50" ht="42" customHeight="1" x14ac:dyDescent="0.15">
      <c r="A1039" s="406">
        <v>5</v>
      </c>
      <c r="B1039" s="406">
        <v>1</v>
      </c>
      <c r="C1039" s="426" t="s">
        <v>609</v>
      </c>
      <c r="D1039" s="420"/>
      <c r="E1039" s="420"/>
      <c r="F1039" s="420"/>
      <c r="G1039" s="420"/>
      <c r="H1039" s="420"/>
      <c r="I1039" s="420"/>
      <c r="J1039" s="421">
        <v>2000020238015</v>
      </c>
      <c r="K1039" s="422"/>
      <c r="L1039" s="422"/>
      <c r="M1039" s="422"/>
      <c r="N1039" s="422"/>
      <c r="O1039" s="422"/>
      <c r="P1039" s="315" t="s">
        <v>643</v>
      </c>
      <c r="Q1039" s="316"/>
      <c r="R1039" s="316"/>
      <c r="S1039" s="316"/>
      <c r="T1039" s="316"/>
      <c r="U1039" s="316"/>
      <c r="V1039" s="316"/>
      <c r="W1039" s="316"/>
      <c r="X1039" s="316"/>
      <c r="Y1039" s="317">
        <v>437</v>
      </c>
      <c r="Z1039" s="318"/>
      <c r="AA1039" s="318"/>
      <c r="AB1039" s="319"/>
      <c r="AC1039" s="327" t="s">
        <v>196</v>
      </c>
      <c r="AD1039" s="328"/>
      <c r="AE1039" s="328"/>
      <c r="AF1039" s="328"/>
      <c r="AG1039" s="328"/>
      <c r="AH1039" s="329" t="s">
        <v>623</v>
      </c>
      <c r="AI1039" s="330"/>
      <c r="AJ1039" s="330"/>
      <c r="AK1039" s="330"/>
      <c r="AL1039" s="324" t="s">
        <v>623</v>
      </c>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431</v>
      </c>
      <c r="K1067" s="112"/>
      <c r="L1067" s="112"/>
      <c r="M1067" s="112"/>
      <c r="N1067" s="112"/>
      <c r="O1067" s="112"/>
      <c r="P1067" s="349" t="s">
        <v>376</v>
      </c>
      <c r="Q1067" s="349"/>
      <c r="R1067" s="349"/>
      <c r="S1067" s="349"/>
      <c r="T1067" s="349"/>
      <c r="U1067" s="349"/>
      <c r="V1067" s="349"/>
      <c r="W1067" s="349"/>
      <c r="X1067" s="349"/>
      <c r="Y1067" s="346" t="s">
        <v>428</v>
      </c>
      <c r="Z1067" s="347"/>
      <c r="AA1067" s="347"/>
      <c r="AB1067" s="347"/>
      <c r="AC1067" s="275" t="s">
        <v>474</v>
      </c>
      <c r="AD1067" s="275"/>
      <c r="AE1067" s="275"/>
      <c r="AF1067" s="275"/>
      <c r="AG1067" s="275"/>
      <c r="AH1067" s="346" t="s">
        <v>509</v>
      </c>
      <c r="AI1067" s="348"/>
      <c r="AJ1067" s="348"/>
      <c r="AK1067" s="348"/>
      <c r="AL1067" s="348" t="s">
        <v>21</v>
      </c>
      <c r="AM1067" s="348"/>
      <c r="AN1067" s="348"/>
      <c r="AO1067" s="427"/>
      <c r="AP1067" s="428" t="s">
        <v>432</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8" t="s">
        <v>462</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481</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1"/>
      <c r="E1101" s="275" t="s">
        <v>396</v>
      </c>
      <c r="F1101" s="911"/>
      <c r="G1101" s="911"/>
      <c r="H1101" s="911"/>
      <c r="I1101" s="911"/>
      <c r="J1101" s="275" t="s">
        <v>431</v>
      </c>
      <c r="K1101" s="275"/>
      <c r="L1101" s="275"/>
      <c r="M1101" s="275"/>
      <c r="N1101" s="275"/>
      <c r="O1101" s="275"/>
      <c r="P1101" s="346" t="s">
        <v>27</v>
      </c>
      <c r="Q1101" s="346"/>
      <c r="R1101" s="346"/>
      <c r="S1101" s="346"/>
      <c r="T1101" s="346"/>
      <c r="U1101" s="346"/>
      <c r="V1101" s="346"/>
      <c r="W1101" s="346"/>
      <c r="X1101" s="346"/>
      <c r="Y1101" s="275" t="s">
        <v>433</v>
      </c>
      <c r="Z1101" s="911"/>
      <c r="AA1101" s="911"/>
      <c r="AB1101" s="911"/>
      <c r="AC1101" s="275" t="s">
        <v>377</v>
      </c>
      <c r="AD1101" s="275"/>
      <c r="AE1101" s="275"/>
      <c r="AF1101" s="275"/>
      <c r="AG1101" s="275"/>
      <c r="AH1101" s="346" t="s">
        <v>391</v>
      </c>
      <c r="AI1101" s="347"/>
      <c r="AJ1101" s="347"/>
      <c r="AK1101" s="347"/>
      <c r="AL1101" s="347" t="s">
        <v>21</v>
      </c>
      <c r="AM1101" s="347"/>
      <c r="AN1101" s="347"/>
      <c r="AO1101" s="914"/>
      <c r="AP1101" s="428" t="s">
        <v>463</v>
      </c>
      <c r="AQ1101" s="428"/>
      <c r="AR1101" s="428"/>
      <c r="AS1101" s="428"/>
      <c r="AT1101" s="428"/>
      <c r="AU1101" s="428"/>
      <c r="AV1101" s="428"/>
      <c r="AW1101" s="428"/>
      <c r="AX1101" s="428"/>
    </row>
    <row r="1102" spans="1:50" ht="112.5" customHeight="1" x14ac:dyDescent="0.15">
      <c r="A1102" s="406">
        <v>1</v>
      </c>
      <c r="B1102" s="406">
        <v>1</v>
      </c>
      <c r="C1102" s="913" t="s">
        <v>649</v>
      </c>
      <c r="D1102" s="913"/>
      <c r="E1102" s="912" t="s">
        <v>647</v>
      </c>
      <c r="F1102" s="912"/>
      <c r="G1102" s="912"/>
      <c r="H1102" s="912"/>
      <c r="I1102" s="912"/>
      <c r="J1102" s="421" t="s">
        <v>651</v>
      </c>
      <c r="K1102" s="422"/>
      <c r="L1102" s="422"/>
      <c r="M1102" s="422"/>
      <c r="N1102" s="422"/>
      <c r="O1102" s="422"/>
      <c r="P1102" s="316" t="s">
        <v>650</v>
      </c>
      <c r="Q1102" s="316"/>
      <c r="R1102" s="316"/>
      <c r="S1102" s="316"/>
      <c r="T1102" s="316"/>
      <c r="U1102" s="316"/>
      <c r="V1102" s="316"/>
      <c r="W1102" s="316"/>
      <c r="X1102" s="316"/>
      <c r="Y1102" s="317">
        <v>19408</v>
      </c>
      <c r="Z1102" s="318"/>
      <c r="AA1102" s="318"/>
      <c r="AB1102" s="319"/>
      <c r="AC1102" s="321" t="s">
        <v>515</v>
      </c>
      <c r="AD1102" s="321"/>
      <c r="AE1102" s="321"/>
      <c r="AF1102" s="321"/>
      <c r="AG1102" s="321"/>
      <c r="AH1102" s="322">
        <v>1</v>
      </c>
      <c r="AI1102" s="323"/>
      <c r="AJ1102" s="323"/>
      <c r="AK1102" s="323"/>
      <c r="AL1102" s="324">
        <v>94.92</v>
      </c>
      <c r="AM1102" s="325"/>
      <c r="AN1102" s="325"/>
      <c r="AO1102" s="326"/>
      <c r="AP1102" s="320" t="s">
        <v>761</v>
      </c>
      <c r="AQ1102" s="320"/>
      <c r="AR1102" s="320"/>
      <c r="AS1102" s="320"/>
      <c r="AT1102" s="320"/>
      <c r="AU1102" s="320"/>
      <c r="AV1102" s="320"/>
      <c r="AW1102" s="320"/>
      <c r="AX1102" s="320"/>
    </row>
    <row r="1103" spans="1:50" ht="64.5" customHeight="1" x14ac:dyDescent="0.15">
      <c r="A1103" s="406">
        <v>2</v>
      </c>
      <c r="B1103" s="406">
        <v>1</v>
      </c>
      <c r="C1103" s="913" t="s">
        <v>649</v>
      </c>
      <c r="D1103" s="913"/>
      <c r="E1103" s="259" t="s">
        <v>719</v>
      </c>
      <c r="F1103" s="912"/>
      <c r="G1103" s="912"/>
      <c r="H1103" s="912"/>
      <c r="I1103" s="912"/>
      <c r="J1103" s="421">
        <v>9120001077496</v>
      </c>
      <c r="K1103" s="422"/>
      <c r="L1103" s="422"/>
      <c r="M1103" s="422"/>
      <c r="N1103" s="422"/>
      <c r="O1103" s="422"/>
      <c r="P1103" s="315" t="s">
        <v>720</v>
      </c>
      <c r="Q1103" s="316"/>
      <c r="R1103" s="316"/>
      <c r="S1103" s="316"/>
      <c r="T1103" s="316"/>
      <c r="U1103" s="316"/>
      <c r="V1103" s="316"/>
      <c r="W1103" s="316"/>
      <c r="X1103" s="316"/>
      <c r="Y1103" s="317">
        <v>2201</v>
      </c>
      <c r="Z1103" s="318"/>
      <c r="AA1103" s="318"/>
      <c r="AB1103" s="319"/>
      <c r="AC1103" s="321" t="s">
        <v>515</v>
      </c>
      <c r="AD1103" s="321"/>
      <c r="AE1103" s="321"/>
      <c r="AF1103" s="321"/>
      <c r="AG1103" s="321"/>
      <c r="AH1103" s="322">
        <v>4</v>
      </c>
      <c r="AI1103" s="323"/>
      <c r="AJ1103" s="323"/>
      <c r="AK1103" s="323"/>
      <c r="AL1103" s="324">
        <v>90.28</v>
      </c>
      <c r="AM1103" s="325"/>
      <c r="AN1103" s="325"/>
      <c r="AO1103" s="326"/>
      <c r="AP1103" s="320"/>
      <c r="AQ1103" s="320"/>
      <c r="AR1103" s="320"/>
      <c r="AS1103" s="320"/>
      <c r="AT1103" s="320"/>
      <c r="AU1103" s="320"/>
      <c r="AV1103" s="320"/>
      <c r="AW1103" s="320"/>
      <c r="AX1103" s="320"/>
    </row>
    <row r="1104" spans="1:50" ht="64.5" customHeight="1" x14ac:dyDescent="0.15">
      <c r="A1104" s="406">
        <v>3</v>
      </c>
      <c r="B1104" s="406">
        <v>1</v>
      </c>
      <c r="C1104" s="913" t="s">
        <v>649</v>
      </c>
      <c r="D1104" s="913"/>
      <c r="E1104" s="259" t="s">
        <v>719</v>
      </c>
      <c r="F1104" s="912"/>
      <c r="G1104" s="912"/>
      <c r="H1104" s="912"/>
      <c r="I1104" s="912"/>
      <c r="J1104" s="421">
        <v>9120001077496</v>
      </c>
      <c r="K1104" s="422"/>
      <c r="L1104" s="422"/>
      <c r="M1104" s="422"/>
      <c r="N1104" s="422"/>
      <c r="O1104" s="422"/>
      <c r="P1104" s="315" t="s">
        <v>762</v>
      </c>
      <c r="Q1104" s="316"/>
      <c r="R1104" s="316"/>
      <c r="S1104" s="316"/>
      <c r="T1104" s="316"/>
      <c r="U1104" s="316"/>
      <c r="V1104" s="316"/>
      <c r="W1104" s="316"/>
      <c r="X1104" s="316"/>
      <c r="Y1104" s="317">
        <v>408</v>
      </c>
      <c r="Z1104" s="318"/>
      <c r="AA1104" s="318"/>
      <c r="AB1104" s="319"/>
      <c r="AC1104" s="321" t="s">
        <v>515</v>
      </c>
      <c r="AD1104" s="321"/>
      <c r="AE1104" s="321"/>
      <c r="AF1104" s="321"/>
      <c r="AG1104" s="321"/>
      <c r="AH1104" s="322">
        <v>6</v>
      </c>
      <c r="AI1104" s="323"/>
      <c r="AJ1104" s="323"/>
      <c r="AK1104" s="323"/>
      <c r="AL1104" s="324">
        <v>90.07</v>
      </c>
      <c r="AM1104" s="325"/>
      <c r="AN1104" s="325"/>
      <c r="AO1104" s="326"/>
      <c r="AP1104" s="320"/>
      <c r="AQ1104" s="320"/>
      <c r="AR1104" s="320"/>
      <c r="AS1104" s="320"/>
      <c r="AT1104" s="320"/>
      <c r="AU1104" s="320"/>
      <c r="AV1104" s="320"/>
      <c r="AW1104" s="320"/>
      <c r="AX1104" s="320"/>
    </row>
    <row r="1105" spans="1:50" ht="64.5" customHeight="1" x14ac:dyDescent="0.15">
      <c r="A1105" s="406">
        <v>4</v>
      </c>
      <c r="B1105" s="406">
        <v>1</v>
      </c>
      <c r="C1105" s="913" t="s">
        <v>649</v>
      </c>
      <c r="D1105" s="913"/>
      <c r="E1105" s="259" t="s">
        <v>719</v>
      </c>
      <c r="F1105" s="912"/>
      <c r="G1105" s="912"/>
      <c r="H1105" s="912"/>
      <c r="I1105" s="912"/>
      <c r="J1105" s="421">
        <v>9120001077496</v>
      </c>
      <c r="K1105" s="422"/>
      <c r="L1105" s="422"/>
      <c r="M1105" s="422"/>
      <c r="N1105" s="422"/>
      <c r="O1105" s="422"/>
      <c r="P1105" s="315" t="s">
        <v>722</v>
      </c>
      <c r="Q1105" s="316"/>
      <c r="R1105" s="316"/>
      <c r="S1105" s="316"/>
      <c r="T1105" s="316"/>
      <c r="U1105" s="316"/>
      <c r="V1105" s="316"/>
      <c r="W1105" s="316"/>
      <c r="X1105" s="316"/>
      <c r="Y1105" s="317">
        <v>336</v>
      </c>
      <c r="Z1105" s="318"/>
      <c r="AA1105" s="318"/>
      <c r="AB1105" s="319"/>
      <c r="AC1105" s="321" t="s">
        <v>515</v>
      </c>
      <c r="AD1105" s="321"/>
      <c r="AE1105" s="321"/>
      <c r="AF1105" s="321"/>
      <c r="AG1105" s="321"/>
      <c r="AH1105" s="322">
        <v>9</v>
      </c>
      <c r="AI1105" s="323"/>
      <c r="AJ1105" s="323"/>
      <c r="AK1105" s="323"/>
      <c r="AL1105" s="324">
        <v>88.54</v>
      </c>
      <c r="AM1105" s="325"/>
      <c r="AN1105" s="325"/>
      <c r="AO1105" s="326"/>
      <c r="AP1105" s="320"/>
      <c r="AQ1105" s="320"/>
      <c r="AR1105" s="320"/>
      <c r="AS1105" s="320"/>
      <c r="AT1105" s="320"/>
      <c r="AU1105" s="320"/>
      <c r="AV1105" s="320"/>
      <c r="AW1105" s="320"/>
      <c r="AX1105" s="320"/>
    </row>
    <row r="1106" spans="1:50" ht="64.5" customHeight="1" x14ac:dyDescent="0.15">
      <c r="A1106" s="406">
        <v>5</v>
      </c>
      <c r="B1106" s="406">
        <v>1</v>
      </c>
      <c r="C1106" s="913" t="s">
        <v>649</v>
      </c>
      <c r="D1106" s="913"/>
      <c r="E1106" s="259" t="s">
        <v>719</v>
      </c>
      <c r="F1106" s="912"/>
      <c r="G1106" s="912"/>
      <c r="H1106" s="912"/>
      <c r="I1106" s="912"/>
      <c r="J1106" s="421">
        <v>9120001077496</v>
      </c>
      <c r="K1106" s="422"/>
      <c r="L1106" s="422"/>
      <c r="M1106" s="422"/>
      <c r="N1106" s="422"/>
      <c r="O1106" s="422"/>
      <c r="P1106" s="315" t="s">
        <v>721</v>
      </c>
      <c r="Q1106" s="316"/>
      <c r="R1106" s="316"/>
      <c r="S1106" s="316"/>
      <c r="T1106" s="316"/>
      <c r="U1106" s="316"/>
      <c r="V1106" s="316"/>
      <c r="W1106" s="316"/>
      <c r="X1106" s="316"/>
      <c r="Y1106" s="317">
        <v>301</v>
      </c>
      <c r="Z1106" s="318"/>
      <c r="AA1106" s="318"/>
      <c r="AB1106" s="319"/>
      <c r="AC1106" s="321" t="s">
        <v>515</v>
      </c>
      <c r="AD1106" s="321"/>
      <c r="AE1106" s="321"/>
      <c r="AF1106" s="321"/>
      <c r="AG1106" s="321"/>
      <c r="AH1106" s="322">
        <v>3</v>
      </c>
      <c r="AI1106" s="323"/>
      <c r="AJ1106" s="323"/>
      <c r="AK1106" s="323"/>
      <c r="AL1106" s="324">
        <v>90.06</v>
      </c>
      <c r="AM1106" s="325"/>
      <c r="AN1106" s="325"/>
      <c r="AO1106" s="326"/>
      <c r="AP1106" s="320"/>
      <c r="AQ1106" s="320"/>
      <c r="AR1106" s="320"/>
      <c r="AS1106" s="320"/>
      <c r="AT1106" s="320"/>
      <c r="AU1106" s="320"/>
      <c r="AV1106" s="320"/>
      <c r="AW1106" s="320"/>
      <c r="AX1106" s="320"/>
    </row>
    <row r="1107" spans="1:50" ht="64.5" customHeight="1" x14ac:dyDescent="0.15">
      <c r="A1107" s="406">
        <v>6</v>
      </c>
      <c r="B1107" s="406">
        <v>1</v>
      </c>
      <c r="C1107" s="913" t="s">
        <v>649</v>
      </c>
      <c r="D1107" s="913"/>
      <c r="E1107" s="259" t="s">
        <v>719</v>
      </c>
      <c r="F1107" s="912"/>
      <c r="G1107" s="912"/>
      <c r="H1107" s="912"/>
      <c r="I1107" s="912"/>
      <c r="J1107" s="421">
        <v>9120001077496</v>
      </c>
      <c r="K1107" s="422"/>
      <c r="L1107" s="422"/>
      <c r="M1107" s="422"/>
      <c r="N1107" s="422"/>
      <c r="O1107" s="422"/>
      <c r="P1107" s="315" t="s">
        <v>723</v>
      </c>
      <c r="Q1107" s="316"/>
      <c r="R1107" s="316"/>
      <c r="S1107" s="316"/>
      <c r="T1107" s="316"/>
      <c r="U1107" s="316"/>
      <c r="V1107" s="316"/>
      <c r="W1107" s="316"/>
      <c r="X1107" s="316"/>
      <c r="Y1107" s="317">
        <v>282</v>
      </c>
      <c r="Z1107" s="318"/>
      <c r="AA1107" s="318"/>
      <c r="AB1107" s="319"/>
      <c r="AC1107" s="321" t="s">
        <v>515</v>
      </c>
      <c r="AD1107" s="321"/>
      <c r="AE1107" s="321"/>
      <c r="AF1107" s="321"/>
      <c r="AG1107" s="321"/>
      <c r="AH1107" s="322">
        <v>1</v>
      </c>
      <c r="AI1107" s="323"/>
      <c r="AJ1107" s="323"/>
      <c r="AK1107" s="323"/>
      <c r="AL1107" s="324">
        <v>96</v>
      </c>
      <c r="AM1107" s="325"/>
      <c r="AN1107" s="325"/>
      <c r="AO1107" s="326"/>
      <c r="AP1107" s="320"/>
      <c r="AQ1107" s="320"/>
      <c r="AR1107" s="320"/>
      <c r="AS1107" s="320"/>
      <c r="AT1107" s="320"/>
      <c r="AU1107" s="320"/>
      <c r="AV1107" s="320"/>
      <c r="AW1107" s="320"/>
      <c r="AX1107" s="320"/>
    </row>
    <row r="1108" spans="1:50" ht="64.5" customHeight="1" x14ac:dyDescent="0.15">
      <c r="A1108" s="406">
        <v>7</v>
      </c>
      <c r="B1108" s="406">
        <v>1</v>
      </c>
      <c r="C1108" s="913" t="s">
        <v>649</v>
      </c>
      <c r="D1108" s="913"/>
      <c r="E1108" s="259" t="s">
        <v>719</v>
      </c>
      <c r="F1108" s="912"/>
      <c r="G1108" s="912"/>
      <c r="H1108" s="912"/>
      <c r="I1108" s="912"/>
      <c r="J1108" s="421">
        <v>9120001077496</v>
      </c>
      <c r="K1108" s="422"/>
      <c r="L1108" s="422"/>
      <c r="M1108" s="422"/>
      <c r="N1108" s="422"/>
      <c r="O1108" s="422"/>
      <c r="P1108" s="315" t="s">
        <v>724</v>
      </c>
      <c r="Q1108" s="316"/>
      <c r="R1108" s="316"/>
      <c r="S1108" s="316"/>
      <c r="T1108" s="316"/>
      <c r="U1108" s="316"/>
      <c r="V1108" s="316"/>
      <c r="W1108" s="316"/>
      <c r="X1108" s="316"/>
      <c r="Y1108" s="317">
        <v>255</v>
      </c>
      <c r="Z1108" s="318"/>
      <c r="AA1108" s="318"/>
      <c r="AB1108" s="319"/>
      <c r="AC1108" s="321" t="s">
        <v>515</v>
      </c>
      <c r="AD1108" s="321"/>
      <c r="AE1108" s="321"/>
      <c r="AF1108" s="321"/>
      <c r="AG1108" s="321"/>
      <c r="AH1108" s="322">
        <v>8</v>
      </c>
      <c r="AI1108" s="323"/>
      <c r="AJ1108" s="323"/>
      <c r="AK1108" s="323"/>
      <c r="AL1108" s="324">
        <v>90.09</v>
      </c>
      <c r="AM1108" s="325"/>
      <c r="AN1108" s="325"/>
      <c r="AO1108" s="326"/>
      <c r="AP1108" s="320"/>
      <c r="AQ1108" s="320"/>
      <c r="AR1108" s="320"/>
      <c r="AS1108" s="320"/>
      <c r="AT1108" s="320"/>
      <c r="AU1108" s="320"/>
      <c r="AV1108" s="320"/>
      <c r="AW1108" s="320"/>
      <c r="AX1108" s="320"/>
    </row>
    <row r="1109" spans="1:50" ht="64.5" customHeight="1" x14ac:dyDescent="0.15">
      <c r="A1109" s="406">
        <v>8</v>
      </c>
      <c r="B1109" s="406">
        <v>1</v>
      </c>
      <c r="C1109" s="913" t="s">
        <v>649</v>
      </c>
      <c r="D1109" s="913"/>
      <c r="E1109" s="259" t="s">
        <v>726</v>
      </c>
      <c r="F1109" s="912"/>
      <c r="G1109" s="912"/>
      <c r="H1109" s="912"/>
      <c r="I1109" s="912"/>
      <c r="J1109" s="421">
        <v>6010401076946</v>
      </c>
      <c r="K1109" s="422"/>
      <c r="L1109" s="422"/>
      <c r="M1109" s="422"/>
      <c r="N1109" s="422"/>
      <c r="O1109" s="422"/>
      <c r="P1109" s="315" t="s">
        <v>725</v>
      </c>
      <c r="Q1109" s="316"/>
      <c r="R1109" s="316"/>
      <c r="S1109" s="316"/>
      <c r="T1109" s="316"/>
      <c r="U1109" s="316"/>
      <c r="V1109" s="316"/>
      <c r="W1109" s="316"/>
      <c r="X1109" s="316"/>
      <c r="Y1109" s="317">
        <v>732</v>
      </c>
      <c r="Z1109" s="318"/>
      <c r="AA1109" s="318"/>
      <c r="AB1109" s="319"/>
      <c r="AC1109" s="321" t="s">
        <v>515</v>
      </c>
      <c r="AD1109" s="321"/>
      <c r="AE1109" s="321"/>
      <c r="AF1109" s="321"/>
      <c r="AG1109" s="321"/>
      <c r="AH1109" s="322">
        <v>11</v>
      </c>
      <c r="AI1109" s="323"/>
      <c r="AJ1109" s="323"/>
      <c r="AK1109" s="323"/>
      <c r="AL1109" s="324">
        <v>92.29</v>
      </c>
      <c r="AM1109" s="325"/>
      <c r="AN1109" s="325"/>
      <c r="AO1109" s="326"/>
      <c r="AP1109" s="320"/>
      <c r="AQ1109" s="320"/>
      <c r="AR1109" s="320"/>
      <c r="AS1109" s="320"/>
      <c r="AT1109" s="320"/>
      <c r="AU1109" s="320"/>
      <c r="AV1109" s="320"/>
      <c r="AW1109" s="320"/>
      <c r="AX1109" s="320"/>
    </row>
    <row r="1110" spans="1:50" ht="64.5" customHeight="1" x14ac:dyDescent="0.15">
      <c r="A1110" s="406">
        <v>9</v>
      </c>
      <c r="B1110" s="406">
        <v>1</v>
      </c>
      <c r="C1110" s="913" t="s">
        <v>649</v>
      </c>
      <c r="D1110" s="913"/>
      <c r="E1110" s="259" t="s">
        <v>726</v>
      </c>
      <c r="F1110" s="912"/>
      <c r="G1110" s="912"/>
      <c r="H1110" s="912"/>
      <c r="I1110" s="912"/>
      <c r="J1110" s="421">
        <v>6010401076946</v>
      </c>
      <c r="K1110" s="422"/>
      <c r="L1110" s="422"/>
      <c r="M1110" s="422"/>
      <c r="N1110" s="422"/>
      <c r="O1110" s="422"/>
      <c r="P1110" s="315" t="s">
        <v>727</v>
      </c>
      <c r="Q1110" s="316"/>
      <c r="R1110" s="316"/>
      <c r="S1110" s="316"/>
      <c r="T1110" s="316"/>
      <c r="U1110" s="316"/>
      <c r="V1110" s="316"/>
      <c r="W1110" s="316"/>
      <c r="X1110" s="316"/>
      <c r="Y1110" s="317">
        <v>711</v>
      </c>
      <c r="Z1110" s="318"/>
      <c r="AA1110" s="318"/>
      <c r="AB1110" s="319"/>
      <c r="AC1110" s="321" t="s">
        <v>515</v>
      </c>
      <c r="AD1110" s="321"/>
      <c r="AE1110" s="321"/>
      <c r="AF1110" s="321"/>
      <c r="AG1110" s="321"/>
      <c r="AH1110" s="322">
        <v>20</v>
      </c>
      <c r="AI1110" s="323"/>
      <c r="AJ1110" s="323"/>
      <c r="AK1110" s="323"/>
      <c r="AL1110" s="324">
        <v>90.31</v>
      </c>
      <c r="AM1110" s="325"/>
      <c r="AN1110" s="325"/>
      <c r="AO1110" s="326"/>
      <c r="AP1110" s="320"/>
      <c r="AQ1110" s="320"/>
      <c r="AR1110" s="320"/>
      <c r="AS1110" s="320"/>
      <c r="AT1110" s="320"/>
      <c r="AU1110" s="320"/>
      <c r="AV1110" s="320"/>
      <c r="AW1110" s="320"/>
      <c r="AX1110" s="320"/>
    </row>
    <row r="1111" spans="1:50" ht="64.5" customHeight="1" x14ac:dyDescent="0.15">
      <c r="A1111" s="406">
        <v>10</v>
      </c>
      <c r="B1111" s="406">
        <v>1</v>
      </c>
      <c r="C1111" s="913" t="s">
        <v>649</v>
      </c>
      <c r="D1111" s="913"/>
      <c r="E1111" s="259" t="s">
        <v>726</v>
      </c>
      <c r="F1111" s="912"/>
      <c r="G1111" s="912"/>
      <c r="H1111" s="912"/>
      <c r="I1111" s="912"/>
      <c r="J1111" s="421">
        <v>6010401076946</v>
      </c>
      <c r="K1111" s="422"/>
      <c r="L1111" s="422"/>
      <c r="M1111" s="422"/>
      <c r="N1111" s="422"/>
      <c r="O1111" s="422"/>
      <c r="P1111" s="315" t="s">
        <v>728</v>
      </c>
      <c r="Q1111" s="316"/>
      <c r="R1111" s="316"/>
      <c r="S1111" s="316"/>
      <c r="T1111" s="316"/>
      <c r="U1111" s="316"/>
      <c r="V1111" s="316"/>
      <c r="W1111" s="316"/>
      <c r="X1111" s="316"/>
      <c r="Y1111" s="317">
        <v>592</v>
      </c>
      <c r="Z1111" s="318"/>
      <c r="AA1111" s="318"/>
      <c r="AB1111" s="319"/>
      <c r="AC1111" s="321" t="s">
        <v>515</v>
      </c>
      <c r="AD1111" s="321"/>
      <c r="AE1111" s="321"/>
      <c r="AF1111" s="321"/>
      <c r="AG1111" s="321"/>
      <c r="AH1111" s="322">
        <v>4</v>
      </c>
      <c r="AI1111" s="323"/>
      <c r="AJ1111" s="323"/>
      <c r="AK1111" s="323"/>
      <c r="AL1111" s="324">
        <v>90.12</v>
      </c>
      <c r="AM1111" s="325"/>
      <c r="AN1111" s="325"/>
      <c r="AO1111" s="326"/>
      <c r="AP1111" s="320"/>
      <c r="AQ1111" s="320"/>
      <c r="AR1111" s="320"/>
      <c r="AS1111" s="320"/>
      <c r="AT1111" s="320"/>
      <c r="AU1111" s="320"/>
      <c r="AV1111" s="320"/>
      <c r="AW1111" s="320"/>
      <c r="AX1111" s="320"/>
    </row>
    <row r="1112" spans="1:50" ht="37.5" customHeight="1" x14ac:dyDescent="0.15">
      <c r="A1112" s="406">
        <v>11</v>
      </c>
      <c r="B1112" s="406">
        <v>1</v>
      </c>
      <c r="C1112" s="913" t="s">
        <v>649</v>
      </c>
      <c r="D1112" s="913"/>
      <c r="E1112" s="259" t="s">
        <v>726</v>
      </c>
      <c r="F1112" s="912"/>
      <c r="G1112" s="912"/>
      <c r="H1112" s="912"/>
      <c r="I1112" s="912"/>
      <c r="J1112" s="421">
        <v>6010401076946</v>
      </c>
      <c r="K1112" s="422"/>
      <c r="L1112" s="422"/>
      <c r="M1112" s="422"/>
      <c r="N1112" s="422"/>
      <c r="O1112" s="422"/>
      <c r="P1112" s="315" t="s">
        <v>729</v>
      </c>
      <c r="Q1112" s="316"/>
      <c r="R1112" s="316"/>
      <c r="S1112" s="316"/>
      <c r="T1112" s="316"/>
      <c r="U1112" s="316"/>
      <c r="V1112" s="316"/>
      <c r="W1112" s="316"/>
      <c r="X1112" s="316"/>
      <c r="Y1112" s="317">
        <v>553</v>
      </c>
      <c r="Z1112" s="318"/>
      <c r="AA1112" s="318"/>
      <c r="AB1112" s="319"/>
      <c r="AC1112" s="321" t="s">
        <v>515</v>
      </c>
      <c r="AD1112" s="321"/>
      <c r="AE1112" s="321"/>
      <c r="AF1112" s="321"/>
      <c r="AG1112" s="321"/>
      <c r="AH1112" s="322">
        <v>7</v>
      </c>
      <c r="AI1112" s="323"/>
      <c r="AJ1112" s="323"/>
      <c r="AK1112" s="323"/>
      <c r="AL1112" s="324">
        <v>90.09</v>
      </c>
      <c r="AM1112" s="325"/>
      <c r="AN1112" s="325"/>
      <c r="AO1112" s="326"/>
      <c r="AP1112" s="320"/>
      <c r="AQ1112" s="320"/>
      <c r="AR1112" s="320"/>
      <c r="AS1112" s="320"/>
      <c r="AT1112" s="320"/>
      <c r="AU1112" s="320"/>
      <c r="AV1112" s="320"/>
      <c r="AW1112" s="320"/>
      <c r="AX1112" s="320"/>
    </row>
    <row r="1113" spans="1:50" ht="52.5" customHeight="1" x14ac:dyDescent="0.15">
      <c r="A1113" s="406">
        <v>12</v>
      </c>
      <c r="B1113" s="406">
        <v>1</v>
      </c>
      <c r="C1113" s="913" t="s">
        <v>649</v>
      </c>
      <c r="D1113" s="913"/>
      <c r="E1113" s="259" t="s">
        <v>726</v>
      </c>
      <c r="F1113" s="912"/>
      <c r="G1113" s="912"/>
      <c r="H1113" s="912"/>
      <c r="I1113" s="912"/>
      <c r="J1113" s="421">
        <v>6010401076946</v>
      </c>
      <c r="K1113" s="422"/>
      <c r="L1113" s="422"/>
      <c r="M1113" s="422"/>
      <c r="N1113" s="422"/>
      <c r="O1113" s="422"/>
      <c r="P1113" s="315" t="s">
        <v>730</v>
      </c>
      <c r="Q1113" s="316"/>
      <c r="R1113" s="316"/>
      <c r="S1113" s="316"/>
      <c r="T1113" s="316"/>
      <c r="U1113" s="316"/>
      <c r="V1113" s="316"/>
      <c r="W1113" s="316"/>
      <c r="X1113" s="316"/>
      <c r="Y1113" s="317">
        <v>427</v>
      </c>
      <c r="Z1113" s="318"/>
      <c r="AA1113" s="318"/>
      <c r="AB1113" s="319"/>
      <c r="AC1113" s="321" t="s">
        <v>515</v>
      </c>
      <c r="AD1113" s="321"/>
      <c r="AE1113" s="321"/>
      <c r="AF1113" s="321"/>
      <c r="AG1113" s="321"/>
      <c r="AH1113" s="322">
        <v>6</v>
      </c>
      <c r="AI1113" s="323"/>
      <c r="AJ1113" s="323"/>
      <c r="AK1113" s="323"/>
      <c r="AL1113" s="324">
        <v>89.51</v>
      </c>
      <c r="AM1113" s="325"/>
      <c r="AN1113" s="325"/>
      <c r="AO1113" s="326"/>
      <c r="AP1113" s="320"/>
      <c r="AQ1113" s="320"/>
      <c r="AR1113" s="320"/>
      <c r="AS1113" s="320"/>
      <c r="AT1113" s="320"/>
      <c r="AU1113" s="320"/>
      <c r="AV1113" s="320"/>
      <c r="AW1113" s="320"/>
      <c r="AX1113" s="320"/>
    </row>
    <row r="1114" spans="1:50" ht="37.5" customHeight="1" x14ac:dyDescent="0.15">
      <c r="A1114" s="406">
        <v>13</v>
      </c>
      <c r="B1114" s="406">
        <v>1</v>
      </c>
      <c r="C1114" s="913" t="s">
        <v>649</v>
      </c>
      <c r="D1114" s="913"/>
      <c r="E1114" s="259" t="s">
        <v>726</v>
      </c>
      <c r="F1114" s="912"/>
      <c r="G1114" s="912"/>
      <c r="H1114" s="912"/>
      <c r="I1114" s="912"/>
      <c r="J1114" s="421">
        <v>6010401076946</v>
      </c>
      <c r="K1114" s="422"/>
      <c r="L1114" s="422"/>
      <c r="M1114" s="422"/>
      <c r="N1114" s="422"/>
      <c r="O1114" s="422"/>
      <c r="P1114" s="315" t="s">
        <v>731</v>
      </c>
      <c r="Q1114" s="316"/>
      <c r="R1114" s="316"/>
      <c r="S1114" s="316"/>
      <c r="T1114" s="316"/>
      <c r="U1114" s="316"/>
      <c r="V1114" s="316"/>
      <c r="W1114" s="316"/>
      <c r="X1114" s="316"/>
      <c r="Y1114" s="317">
        <v>346</v>
      </c>
      <c r="Z1114" s="318"/>
      <c r="AA1114" s="318"/>
      <c r="AB1114" s="319"/>
      <c r="AC1114" s="321" t="s">
        <v>515</v>
      </c>
      <c r="AD1114" s="321"/>
      <c r="AE1114" s="321"/>
      <c r="AF1114" s="321"/>
      <c r="AG1114" s="321"/>
      <c r="AH1114" s="322">
        <v>10</v>
      </c>
      <c r="AI1114" s="323"/>
      <c r="AJ1114" s="323"/>
      <c r="AK1114" s="323"/>
      <c r="AL1114" s="324">
        <v>90.09</v>
      </c>
      <c r="AM1114" s="325"/>
      <c r="AN1114" s="325"/>
      <c r="AO1114" s="326"/>
      <c r="AP1114" s="320"/>
      <c r="AQ1114" s="320"/>
      <c r="AR1114" s="320"/>
      <c r="AS1114" s="320"/>
      <c r="AT1114" s="320"/>
      <c r="AU1114" s="320"/>
      <c r="AV1114" s="320"/>
      <c r="AW1114" s="320"/>
      <c r="AX1114" s="320"/>
    </row>
    <row r="1115" spans="1:50" ht="62.25" customHeight="1" x14ac:dyDescent="0.15">
      <c r="A1115" s="406">
        <v>14</v>
      </c>
      <c r="B1115" s="406">
        <v>1</v>
      </c>
      <c r="C1115" s="913" t="s">
        <v>649</v>
      </c>
      <c r="D1115" s="913"/>
      <c r="E1115" s="259" t="s">
        <v>732</v>
      </c>
      <c r="F1115" s="912"/>
      <c r="G1115" s="912"/>
      <c r="H1115" s="912"/>
      <c r="I1115" s="912"/>
      <c r="J1115" s="421" t="s">
        <v>734</v>
      </c>
      <c r="K1115" s="422"/>
      <c r="L1115" s="422"/>
      <c r="M1115" s="422"/>
      <c r="N1115" s="422"/>
      <c r="O1115" s="422"/>
      <c r="P1115" s="315" t="s">
        <v>733</v>
      </c>
      <c r="Q1115" s="316"/>
      <c r="R1115" s="316"/>
      <c r="S1115" s="316"/>
      <c r="T1115" s="316"/>
      <c r="U1115" s="316"/>
      <c r="V1115" s="316"/>
      <c r="W1115" s="316"/>
      <c r="X1115" s="316"/>
      <c r="Y1115" s="317">
        <v>2180</v>
      </c>
      <c r="Z1115" s="318"/>
      <c r="AA1115" s="318"/>
      <c r="AB1115" s="319"/>
      <c r="AC1115" s="321" t="s">
        <v>515</v>
      </c>
      <c r="AD1115" s="321"/>
      <c r="AE1115" s="321"/>
      <c r="AF1115" s="321"/>
      <c r="AG1115" s="321"/>
      <c r="AH1115" s="322">
        <v>4</v>
      </c>
      <c r="AI1115" s="323"/>
      <c r="AJ1115" s="323"/>
      <c r="AK1115" s="323"/>
      <c r="AL1115" s="324">
        <v>90.24</v>
      </c>
      <c r="AM1115" s="325"/>
      <c r="AN1115" s="325"/>
      <c r="AO1115" s="326"/>
      <c r="AP1115" s="320"/>
      <c r="AQ1115" s="320"/>
      <c r="AR1115" s="320"/>
      <c r="AS1115" s="320"/>
      <c r="AT1115" s="320"/>
      <c r="AU1115" s="320"/>
      <c r="AV1115" s="320"/>
      <c r="AW1115" s="320"/>
      <c r="AX1115" s="320"/>
    </row>
    <row r="1116" spans="1:50" ht="62.25" customHeight="1" x14ac:dyDescent="0.15">
      <c r="A1116" s="406">
        <v>15</v>
      </c>
      <c r="B1116" s="406">
        <v>1</v>
      </c>
      <c r="C1116" s="913" t="s">
        <v>649</v>
      </c>
      <c r="D1116" s="913"/>
      <c r="E1116" s="259" t="s">
        <v>747</v>
      </c>
      <c r="F1116" s="912"/>
      <c r="G1116" s="912"/>
      <c r="H1116" s="912"/>
      <c r="I1116" s="912"/>
      <c r="J1116" s="421" t="s">
        <v>734</v>
      </c>
      <c r="K1116" s="422"/>
      <c r="L1116" s="422"/>
      <c r="M1116" s="422"/>
      <c r="N1116" s="422"/>
      <c r="O1116" s="422"/>
      <c r="P1116" s="315" t="s">
        <v>748</v>
      </c>
      <c r="Q1116" s="316"/>
      <c r="R1116" s="316"/>
      <c r="S1116" s="316"/>
      <c r="T1116" s="316"/>
      <c r="U1116" s="316"/>
      <c r="V1116" s="316"/>
      <c r="W1116" s="316"/>
      <c r="X1116" s="316"/>
      <c r="Y1116" s="317">
        <v>1987</v>
      </c>
      <c r="Z1116" s="318"/>
      <c r="AA1116" s="318"/>
      <c r="AB1116" s="319"/>
      <c r="AC1116" s="321" t="s">
        <v>515</v>
      </c>
      <c r="AD1116" s="321"/>
      <c r="AE1116" s="321"/>
      <c r="AF1116" s="321"/>
      <c r="AG1116" s="321"/>
      <c r="AH1116" s="322">
        <v>4</v>
      </c>
      <c r="AI1116" s="323"/>
      <c r="AJ1116" s="323"/>
      <c r="AK1116" s="323"/>
      <c r="AL1116" s="324">
        <v>90.1</v>
      </c>
      <c r="AM1116" s="325"/>
      <c r="AN1116" s="325"/>
      <c r="AO1116" s="326"/>
      <c r="AP1116" s="320"/>
      <c r="AQ1116" s="320"/>
      <c r="AR1116" s="320"/>
      <c r="AS1116" s="320"/>
      <c r="AT1116" s="320"/>
      <c r="AU1116" s="320"/>
      <c r="AV1116" s="320"/>
      <c r="AW1116" s="320"/>
      <c r="AX1116" s="320"/>
    </row>
    <row r="1117" spans="1:50" ht="54.75" customHeight="1" x14ac:dyDescent="0.15">
      <c r="A1117" s="406">
        <v>16</v>
      </c>
      <c r="B1117" s="406">
        <v>1</v>
      </c>
      <c r="C1117" s="913" t="s">
        <v>649</v>
      </c>
      <c r="D1117" s="913"/>
      <c r="E1117" s="259" t="s">
        <v>735</v>
      </c>
      <c r="F1117" s="912"/>
      <c r="G1117" s="912"/>
      <c r="H1117" s="912"/>
      <c r="I1117" s="912"/>
      <c r="J1117" s="421">
        <v>8010001008843</v>
      </c>
      <c r="K1117" s="422"/>
      <c r="L1117" s="422"/>
      <c r="M1117" s="422"/>
      <c r="N1117" s="422"/>
      <c r="O1117" s="422"/>
      <c r="P1117" s="315" t="s">
        <v>743</v>
      </c>
      <c r="Q1117" s="316"/>
      <c r="R1117" s="316"/>
      <c r="S1117" s="316"/>
      <c r="T1117" s="316"/>
      <c r="U1117" s="316"/>
      <c r="V1117" s="316"/>
      <c r="W1117" s="316"/>
      <c r="X1117" s="316"/>
      <c r="Y1117" s="317">
        <v>1755</v>
      </c>
      <c r="Z1117" s="318"/>
      <c r="AA1117" s="318"/>
      <c r="AB1117" s="319"/>
      <c r="AC1117" s="321" t="s">
        <v>515</v>
      </c>
      <c r="AD1117" s="321"/>
      <c r="AE1117" s="321"/>
      <c r="AF1117" s="321"/>
      <c r="AG1117" s="321"/>
      <c r="AH1117" s="322">
        <v>8</v>
      </c>
      <c r="AI1117" s="323"/>
      <c r="AJ1117" s="323"/>
      <c r="AK1117" s="323"/>
      <c r="AL1117" s="324">
        <v>90.13</v>
      </c>
      <c r="AM1117" s="325"/>
      <c r="AN1117" s="325"/>
      <c r="AO1117" s="326"/>
      <c r="AP1117" s="320"/>
      <c r="AQ1117" s="320"/>
      <c r="AR1117" s="320"/>
      <c r="AS1117" s="320"/>
      <c r="AT1117" s="320"/>
      <c r="AU1117" s="320"/>
      <c r="AV1117" s="320"/>
      <c r="AW1117" s="320"/>
      <c r="AX1117" s="320"/>
    </row>
    <row r="1118" spans="1:50" ht="60.75" customHeight="1" x14ac:dyDescent="0.15">
      <c r="A1118" s="406">
        <v>17</v>
      </c>
      <c r="B1118" s="406">
        <v>1</v>
      </c>
      <c r="C1118" s="913" t="s">
        <v>649</v>
      </c>
      <c r="D1118" s="913"/>
      <c r="E1118" s="259" t="s">
        <v>736</v>
      </c>
      <c r="F1118" s="912"/>
      <c r="G1118" s="912"/>
      <c r="H1118" s="912"/>
      <c r="I1118" s="912"/>
      <c r="J1118" s="421">
        <v>1010401078435</v>
      </c>
      <c r="K1118" s="422"/>
      <c r="L1118" s="422"/>
      <c r="M1118" s="422"/>
      <c r="N1118" s="422"/>
      <c r="O1118" s="422"/>
      <c r="P1118" s="315" t="s">
        <v>744</v>
      </c>
      <c r="Q1118" s="316"/>
      <c r="R1118" s="316"/>
      <c r="S1118" s="316"/>
      <c r="T1118" s="316"/>
      <c r="U1118" s="316"/>
      <c r="V1118" s="316"/>
      <c r="W1118" s="316"/>
      <c r="X1118" s="316"/>
      <c r="Y1118" s="317">
        <v>669</v>
      </c>
      <c r="Z1118" s="318"/>
      <c r="AA1118" s="318"/>
      <c r="AB1118" s="319"/>
      <c r="AC1118" s="321" t="s">
        <v>515</v>
      </c>
      <c r="AD1118" s="321"/>
      <c r="AE1118" s="321"/>
      <c r="AF1118" s="321"/>
      <c r="AG1118" s="321"/>
      <c r="AH1118" s="322">
        <v>20</v>
      </c>
      <c r="AI1118" s="323"/>
      <c r="AJ1118" s="323"/>
      <c r="AK1118" s="323"/>
      <c r="AL1118" s="324">
        <v>90.15</v>
      </c>
      <c r="AM1118" s="325"/>
      <c r="AN1118" s="325"/>
      <c r="AO1118" s="326"/>
      <c r="AP1118" s="320"/>
      <c r="AQ1118" s="320"/>
      <c r="AR1118" s="320"/>
      <c r="AS1118" s="320"/>
      <c r="AT1118" s="320"/>
      <c r="AU1118" s="320"/>
      <c r="AV1118" s="320"/>
      <c r="AW1118" s="320"/>
      <c r="AX1118" s="320"/>
    </row>
    <row r="1119" spans="1:50" ht="42" customHeight="1" x14ac:dyDescent="0.15">
      <c r="A1119" s="406">
        <v>18</v>
      </c>
      <c r="B1119" s="406">
        <v>1</v>
      </c>
      <c r="C1119" s="913" t="s">
        <v>649</v>
      </c>
      <c r="D1119" s="913"/>
      <c r="E1119" s="259" t="s">
        <v>736</v>
      </c>
      <c r="F1119" s="912"/>
      <c r="G1119" s="912"/>
      <c r="H1119" s="912"/>
      <c r="I1119" s="912"/>
      <c r="J1119" s="421">
        <v>1010401078435</v>
      </c>
      <c r="K1119" s="422"/>
      <c r="L1119" s="422"/>
      <c r="M1119" s="422"/>
      <c r="N1119" s="422"/>
      <c r="O1119" s="422"/>
      <c r="P1119" s="315" t="s">
        <v>745</v>
      </c>
      <c r="Q1119" s="316"/>
      <c r="R1119" s="316"/>
      <c r="S1119" s="316"/>
      <c r="T1119" s="316"/>
      <c r="U1119" s="316"/>
      <c r="V1119" s="316"/>
      <c r="W1119" s="316"/>
      <c r="X1119" s="316"/>
      <c r="Y1119" s="317">
        <v>631</v>
      </c>
      <c r="Z1119" s="318"/>
      <c r="AA1119" s="318"/>
      <c r="AB1119" s="319"/>
      <c r="AC1119" s="321" t="s">
        <v>515</v>
      </c>
      <c r="AD1119" s="321"/>
      <c r="AE1119" s="321"/>
      <c r="AF1119" s="321"/>
      <c r="AG1119" s="321"/>
      <c r="AH1119" s="322">
        <v>6</v>
      </c>
      <c r="AI1119" s="323"/>
      <c r="AJ1119" s="323"/>
      <c r="AK1119" s="323"/>
      <c r="AL1119" s="324">
        <v>90.04</v>
      </c>
      <c r="AM1119" s="325"/>
      <c r="AN1119" s="325"/>
      <c r="AO1119" s="326"/>
      <c r="AP1119" s="320"/>
      <c r="AQ1119" s="320"/>
      <c r="AR1119" s="320"/>
      <c r="AS1119" s="320"/>
      <c r="AT1119" s="320"/>
      <c r="AU1119" s="320"/>
      <c r="AV1119" s="320"/>
      <c r="AW1119" s="320"/>
      <c r="AX1119" s="320"/>
    </row>
    <row r="1120" spans="1:50" ht="51" customHeight="1" x14ac:dyDescent="0.15">
      <c r="A1120" s="406">
        <v>19</v>
      </c>
      <c r="B1120" s="406">
        <v>1</v>
      </c>
      <c r="C1120" s="913" t="s">
        <v>649</v>
      </c>
      <c r="D1120" s="913"/>
      <c r="E1120" s="259" t="s">
        <v>736</v>
      </c>
      <c r="F1120" s="912"/>
      <c r="G1120" s="912"/>
      <c r="H1120" s="912"/>
      <c r="I1120" s="912"/>
      <c r="J1120" s="421">
        <v>1010401078435</v>
      </c>
      <c r="K1120" s="422"/>
      <c r="L1120" s="422"/>
      <c r="M1120" s="422"/>
      <c r="N1120" s="422"/>
      <c r="O1120" s="422"/>
      <c r="P1120" s="315" t="s">
        <v>746</v>
      </c>
      <c r="Q1120" s="316"/>
      <c r="R1120" s="316"/>
      <c r="S1120" s="316"/>
      <c r="T1120" s="316"/>
      <c r="U1120" s="316"/>
      <c r="V1120" s="316"/>
      <c r="W1120" s="316"/>
      <c r="X1120" s="316"/>
      <c r="Y1120" s="317">
        <v>278</v>
      </c>
      <c r="Z1120" s="318"/>
      <c r="AA1120" s="318"/>
      <c r="AB1120" s="319"/>
      <c r="AC1120" s="321" t="s">
        <v>515</v>
      </c>
      <c r="AD1120" s="321"/>
      <c r="AE1120" s="321"/>
      <c r="AF1120" s="321"/>
      <c r="AG1120" s="321"/>
      <c r="AH1120" s="322">
        <v>2</v>
      </c>
      <c r="AI1120" s="323"/>
      <c r="AJ1120" s="323"/>
      <c r="AK1120" s="323"/>
      <c r="AL1120" s="324">
        <v>90.99</v>
      </c>
      <c r="AM1120" s="325"/>
      <c r="AN1120" s="325"/>
      <c r="AO1120" s="326"/>
      <c r="AP1120" s="320"/>
      <c r="AQ1120" s="320"/>
      <c r="AR1120" s="320"/>
      <c r="AS1120" s="320"/>
      <c r="AT1120" s="320"/>
      <c r="AU1120" s="320"/>
      <c r="AV1120" s="320"/>
      <c r="AW1120" s="320"/>
      <c r="AX1120" s="320"/>
    </row>
    <row r="1121" spans="1:50" ht="56.25" customHeight="1" x14ac:dyDescent="0.15">
      <c r="A1121" s="406">
        <v>20</v>
      </c>
      <c r="B1121" s="406">
        <v>1</v>
      </c>
      <c r="C1121" s="913" t="s">
        <v>649</v>
      </c>
      <c r="D1121" s="913"/>
      <c r="E1121" s="259" t="s">
        <v>737</v>
      </c>
      <c r="F1121" s="912"/>
      <c r="G1121" s="912"/>
      <c r="H1121" s="912"/>
      <c r="I1121" s="912"/>
      <c r="J1121" s="421" t="s">
        <v>734</v>
      </c>
      <c r="K1121" s="422"/>
      <c r="L1121" s="422"/>
      <c r="M1121" s="422"/>
      <c r="N1121" s="422"/>
      <c r="O1121" s="422"/>
      <c r="P1121" s="315" t="s">
        <v>740</v>
      </c>
      <c r="Q1121" s="316"/>
      <c r="R1121" s="316"/>
      <c r="S1121" s="316"/>
      <c r="T1121" s="316"/>
      <c r="U1121" s="316"/>
      <c r="V1121" s="316"/>
      <c r="W1121" s="316"/>
      <c r="X1121" s="316"/>
      <c r="Y1121" s="317">
        <v>1482</v>
      </c>
      <c r="Z1121" s="318"/>
      <c r="AA1121" s="318"/>
      <c r="AB1121" s="319"/>
      <c r="AC1121" s="321" t="s">
        <v>515</v>
      </c>
      <c r="AD1121" s="321"/>
      <c r="AE1121" s="321"/>
      <c r="AF1121" s="321"/>
      <c r="AG1121" s="321"/>
      <c r="AH1121" s="322">
        <v>4</v>
      </c>
      <c r="AI1121" s="323"/>
      <c r="AJ1121" s="323"/>
      <c r="AK1121" s="323"/>
      <c r="AL1121" s="324">
        <v>90.09</v>
      </c>
      <c r="AM1121" s="325"/>
      <c r="AN1121" s="325"/>
      <c r="AO1121" s="326"/>
      <c r="AP1121" s="320"/>
      <c r="AQ1121" s="320"/>
      <c r="AR1121" s="320"/>
      <c r="AS1121" s="320"/>
      <c r="AT1121" s="320"/>
      <c r="AU1121" s="320"/>
      <c r="AV1121" s="320"/>
      <c r="AW1121" s="320"/>
      <c r="AX1121" s="320"/>
    </row>
    <row r="1122" spans="1:50" ht="56.25" customHeight="1" x14ac:dyDescent="0.15">
      <c r="A1122" s="406">
        <v>21</v>
      </c>
      <c r="B1122" s="406">
        <v>1</v>
      </c>
      <c r="C1122" s="913" t="s">
        <v>649</v>
      </c>
      <c r="D1122" s="913"/>
      <c r="E1122" s="259" t="s">
        <v>738</v>
      </c>
      <c r="F1122" s="912"/>
      <c r="G1122" s="912"/>
      <c r="H1122" s="912"/>
      <c r="I1122" s="912"/>
      <c r="J1122" s="421" t="s">
        <v>734</v>
      </c>
      <c r="K1122" s="422"/>
      <c r="L1122" s="422"/>
      <c r="M1122" s="422"/>
      <c r="N1122" s="422"/>
      <c r="O1122" s="422"/>
      <c r="P1122" s="315" t="s">
        <v>741</v>
      </c>
      <c r="Q1122" s="316"/>
      <c r="R1122" s="316"/>
      <c r="S1122" s="316"/>
      <c r="T1122" s="316"/>
      <c r="U1122" s="316"/>
      <c r="V1122" s="316"/>
      <c r="W1122" s="316"/>
      <c r="X1122" s="316"/>
      <c r="Y1122" s="317">
        <v>1292</v>
      </c>
      <c r="Z1122" s="318"/>
      <c r="AA1122" s="318"/>
      <c r="AB1122" s="319"/>
      <c r="AC1122" s="321" t="s">
        <v>515</v>
      </c>
      <c r="AD1122" s="321"/>
      <c r="AE1122" s="321"/>
      <c r="AF1122" s="321"/>
      <c r="AG1122" s="321"/>
      <c r="AH1122" s="322">
        <v>4</v>
      </c>
      <c r="AI1122" s="323"/>
      <c r="AJ1122" s="323"/>
      <c r="AK1122" s="323"/>
      <c r="AL1122" s="324">
        <v>90</v>
      </c>
      <c r="AM1122" s="325"/>
      <c r="AN1122" s="325"/>
      <c r="AO1122" s="326"/>
      <c r="AP1122" s="320"/>
      <c r="AQ1122" s="320"/>
      <c r="AR1122" s="320"/>
      <c r="AS1122" s="320"/>
      <c r="AT1122" s="320"/>
      <c r="AU1122" s="320"/>
      <c r="AV1122" s="320"/>
      <c r="AW1122" s="320"/>
      <c r="AX1122" s="320"/>
    </row>
    <row r="1123" spans="1:50" ht="56.25" customHeight="1" x14ac:dyDescent="0.15">
      <c r="A1123" s="406">
        <v>22</v>
      </c>
      <c r="B1123" s="406">
        <v>1</v>
      </c>
      <c r="C1123" s="913" t="s">
        <v>649</v>
      </c>
      <c r="D1123" s="913"/>
      <c r="E1123" s="259" t="s">
        <v>739</v>
      </c>
      <c r="F1123" s="912"/>
      <c r="G1123" s="912"/>
      <c r="H1123" s="912"/>
      <c r="I1123" s="912"/>
      <c r="J1123" s="421" t="s">
        <v>734</v>
      </c>
      <c r="K1123" s="422"/>
      <c r="L1123" s="422"/>
      <c r="M1123" s="422"/>
      <c r="N1123" s="422"/>
      <c r="O1123" s="422"/>
      <c r="P1123" s="315" t="s">
        <v>742</v>
      </c>
      <c r="Q1123" s="316"/>
      <c r="R1123" s="316"/>
      <c r="S1123" s="316"/>
      <c r="T1123" s="316"/>
      <c r="U1123" s="316"/>
      <c r="V1123" s="316"/>
      <c r="W1123" s="316"/>
      <c r="X1123" s="316"/>
      <c r="Y1123" s="317">
        <v>1273</v>
      </c>
      <c r="Z1123" s="318"/>
      <c r="AA1123" s="318"/>
      <c r="AB1123" s="319"/>
      <c r="AC1123" s="321" t="s">
        <v>515</v>
      </c>
      <c r="AD1123" s="321"/>
      <c r="AE1123" s="321"/>
      <c r="AF1123" s="321"/>
      <c r="AG1123" s="321"/>
      <c r="AH1123" s="322">
        <v>5</v>
      </c>
      <c r="AI1123" s="323"/>
      <c r="AJ1123" s="323"/>
      <c r="AK1123" s="323"/>
      <c r="AL1123" s="324">
        <v>90.13</v>
      </c>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13"/>
      <c r="D1124" s="913"/>
      <c r="E1124" s="912"/>
      <c r="F1124" s="912"/>
      <c r="G1124" s="912"/>
      <c r="H1124" s="912"/>
      <c r="I1124" s="912"/>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13"/>
      <c r="D1125" s="913"/>
      <c r="E1125" s="912"/>
      <c r="F1125" s="912"/>
      <c r="G1125" s="912"/>
      <c r="H1125" s="912"/>
      <c r="I1125" s="912"/>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13"/>
      <c r="D1126" s="913"/>
      <c r="E1126" s="912"/>
      <c r="F1126" s="912"/>
      <c r="G1126" s="912"/>
      <c r="H1126" s="912"/>
      <c r="I1126" s="912"/>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13"/>
      <c r="D1127" s="913"/>
      <c r="E1127" s="912"/>
      <c r="F1127" s="912"/>
      <c r="G1127" s="912"/>
      <c r="H1127" s="912"/>
      <c r="I1127" s="912"/>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13"/>
      <c r="D1128" s="913"/>
      <c r="E1128" s="912"/>
      <c r="F1128" s="912"/>
      <c r="G1128" s="912"/>
      <c r="H1128" s="912"/>
      <c r="I1128" s="912"/>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13"/>
      <c r="D1129" s="913"/>
      <c r="E1129" s="912"/>
      <c r="F1129" s="912"/>
      <c r="G1129" s="912"/>
      <c r="H1129" s="912"/>
      <c r="I1129" s="912"/>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13"/>
      <c r="D1130" s="913"/>
      <c r="E1130" s="912"/>
      <c r="F1130" s="912"/>
      <c r="G1130" s="912"/>
      <c r="H1130" s="912"/>
      <c r="I1130" s="912"/>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13"/>
      <c r="D1131" s="913"/>
      <c r="E1131" s="912"/>
      <c r="F1131" s="912"/>
      <c r="G1131" s="912"/>
      <c r="H1131" s="912"/>
      <c r="I1131" s="912"/>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46:AO866">
    <cfRule type="expression" dxfId="2471" priority="6623">
      <formula>IF(AND(AL846&gt;=0, RIGHT(TEXT(AL846,"0.#"),1)&lt;&gt;"."),TRUE,FALSE)</formula>
    </cfRule>
    <cfRule type="expression" dxfId="2470" priority="6624">
      <formula>IF(AND(AL846&gt;=0, RIGHT(TEXT(AL846,"0.#"),1)="."),TRUE,FALSE)</formula>
    </cfRule>
    <cfRule type="expression" dxfId="2469" priority="6625">
      <formula>IF(AND(AL846&lt;0, RIGHT(TEXT(AL846,"0.#"),1)&lt;&gt;"."),TRUE,FALSE)</formula>
    </cfRule>
    <cfRule type="expression" dxfId="2468" priority="6626">
      <formula>IF(AND(AL846&lt;0, RIGHT(TEXT(AL846,"0.#"),1)="."),TRUE,FALSE)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5">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45:AO965">
    <cfRule type="expression" dxfId="1941" priority="2045">
      <formula>IF(AND(AL945&gt;=0, RIGHT(TEXT(AL945,"0.#"),1)&lt;&gt;"."),TRUE,FALSE)</formula>
    </cfRule>
    <cfRule type="expression" dxfId="1940" priority="2046">
      <formula>IF(AND(AL945&gt;=0, RIGHT(TEXT(AL945,"0.#"),1)="."),TRUE,FALSE)</formula>
    </cfRule>
    <cfRule type="expression" dxfId="1939" priority="2047">
      <formula>IF(AND(AL945&lt;0, RIGHT(TEXT(AL945,"0.#"),1)&lt;&gt;"."),TRUE,FALSE)</formula>
    </cfRule>
    <cfRule type="expression" dxfId="1938" priority="2048">
      <formula>IF(AND(AL945&lt;0, RIGHT(TEXT(AL945,"0.#"),1)="."),TRUE,FALSE)</formula>
    </cfRule>
  </conditionalFormatting>
  <conditionalFormatting sqref="AL936:AO944">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9:AO998">
    <cfRule type="expression" dxfId="1933" priority="2033">
      <formula>IF(AND(AL979&gt;=0, RIGHT(TEXT(AL979,"0.#"),1)&lt;&gt;"."),TRUE,FALSE)</formula>
    </cfRule>
    <cfRule type="expression" dxfId="1932" priority="2034">
      <formula>IF(AND(AL979&gt;=0, RIGHT(TEXT(AL979,"0.#"),1)="."),TRUE,FALSE)</formula>
    </cfRule>
    <cfRule type="expression" dxfId="1931" priority="2035">
      <formula>IF(AND(AL979&lt;0, RIGHT(TEXT(AL979,"0.#"),1)&lt;&gt;"."),TRUE,FALSE)</formula>
    </cfRule>
    <cfRule type="expression" dxfId="1930" priority="2036">
      <formula>IF(AND(AL979&lt;0, RIGHT(TEXT(AL979,"0.#"),1)="."),TRUE,FALSE)</formula>
    </cfRule>
  </conditionalFormatting>
  <conditionalFormatting sqref="AL969:AO978">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5:AO1031">
    <cfRule type="expression" dxfId="1925" priority="2021">
      <formula>IF(AND(AL1005&gt;=0, RIGHT(TEXT(AL1005,"0.#"),1)&lt;&gt;"."),TRUE,FALSE)</formula>
    </cfRule>
    <cfRule type="expression" dxfId="1924" priority="2022">
      <formula>IF(AND(AL1005&gt;=0, RIGHT(TEXT(AL1005,"0.#"),1)="."),TRUE,FALSE)</formula>
    </cfRule>
    <cfRule type="expression" dxfId="1923" priority="2023">
      <formula>IF(AND(AL1005&lt;0, RIGHT(TEXT(AL1005,"0.#"),1)&lt;&gt;"."),TRUE,FALSE)</formula>
    </cfRule>
    <cfRule type="expression" dxfId="1922" priority="2024">
      <formula>IF(AND(AL1005&lt;0, RIGHT(TEXT(AL1005,"0.#"),1)="."),TRUE,FALSE)</formula>
    </cfRule>
  </conditionalFormatting>
  <conditionalFormatting sqref="AL1002:AO1004">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40:AO1064">
    <cfRule type="expression" dxfId="1915" priority="2009">
      <formula>IF(AND(AL1040&gt;=0, RIGHT(TEXT(AL1040,"0.#"),1)&lt;&gt;"."),TRUE,FALSE)</formula>
    </cfRule>
    <cfRule type="expression" dxfId="1914" priority="2010">
      <formula>IF(AND(AL1040&gt;=0, RIGHT(TEXT(AL1040,"0.#"),1)="."),TRUE,FALSE)</formula>
    </cfRule>
    <cfRule type="expression" dxfId="1913" priority="2011">
      <formula>IF(AND(AL1040&lt;0, RIGHT(TEXT(AL1040,"0.#"),1)&lt;&gt;"."),TRUE,FALSE)</formula>
    </cfRule>
    <cfRule type="expression" dxfId="1912" priority="2012">
      <formula>IF(AND(AL1040&lt;0, RIGHT(TEXT(AL1040,"0.#"),1)="."),TRUE,FALSE)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9">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699" max="49" man="1"/>
    <brk id="727" max="49" man="1"/>
    <brk id="739" max="49" man="1"/>
    <brk id="778" max="49" man="1"/>
    <brk id="804" max="49" man="1"/>
    <brk id="831" max="49" man="1"/>
    <brk id="900" max="49" man="1"/>
    <brk id="966" max="49" man="1"/>
    <brk id="106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直接実施、委託・請負、補助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549</v>
      </c>
      <c r="M6" s="13" t="str">
        <f t="shared" si="2"/>
        <v>公共事業</v>
      </c>
      <c r="N6" s="13" t="str">
        <f t="shared" si="6"/>
        <v>公共事業</v>
      </c>
      <c r="O6" s="13"/>
      <c r="P6" s="12" t="s">
        <v>194</v>
      </c>
      <c r="Q6" s="17"/>
      <c r="R6" s="13" t="str">
        <f t="shared" si="3"/>
        <v/>
      </c>
      <c r="S6" s="13" t="str">
        <f t="shared" si="4"/>
        <v>直接実施、委託・請負、補助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t="s">
        <v>549</v>
      </c>
      <c r="C7" s="13" t="str">
        <f t="shared" si="0"/>
        <v>観光立国</v>
      </c>
      <c r="D7" s="13" t="str">
        <f t="shared" si="8"/>
        <v>海洋政策、観光立国</v>
      </c>
      <c r="F7" s="18" t="s">
        <v>435</v>
      </c>
      <c r="G7" s="17"/>
      <c r="H7" s="13" t="str">
        <f t="shared" si="1"/>
        <v/>
      </c>
      <c r="I7" s="13" t="str">
        <f t="shared" si="5"/>
        <v>一般会計</v>
      </c>
      <c r="K7" s="14" t="s">
        <v>226</v>
      </c>
      <c r="L7" s="15"/>
      <c r="M7" s="13" t="str">
        <f t="shared" si="2"/>
        <v/>
      </c>
      <c r="N7" s="13" t="str">
        <f t="shared" si="6"/>
        <v>公共事業</v>
      </c>
      <c r="O7" s="13"/>
      <c r="P7" s="12" t="s">
        <v>195</v>
      </c>
      <c r="Q7" s="17" t="s">
        <v>549</v>
      </c>
      <c r="R7" s="13" t="str">
        <f t="shared" si="3"/>
        <v>貸付</v>
      </c>
      <c r="S7" s="13" t="str">
        <f t="shared" si="4"/>
        <v>直接実施、委託・請負、補助、貸付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直接実施、委託・請負、補助、貸付</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海洋政策、観光立国</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t="s">
        <v>549</v>
      </c>
      <c r="C10" s="13" t="str">
        <f t="shared" si="0"/>
        <v>国土強靱化施策</v>
      </c>
      <c r="D10" s="13" t="str">
        <f t="shared" si="8"/>
        <v>海洋政策、観光立国、国土強靱化施策</v>
      </c>
      <c r="F10" s="18" t="s">
        <v>235</v>
      </c>
      <c r="G10" s="17"/>
      <c r="H10" s="13" t="str">
        <f t="shared" si="1"/>
        <v/>
      </c>
      <c r="I10" s="13" t="str">
        <f t="shared" si="5"/>
        <v>一般会計</v>
      </c>
      <c r="K10" s="14" t="s">
        <v>464</v>
      </c>
      <c r="L10" s="15"/>
      <c r="M10" s="13" t="str">
        <f t="shared" si="2"/>
        <v/>
      </c>
      <c r="N10" s="13" t="str">
        <f t="shared" si="6"/>
        <v>公共事業</v>
      </c>
      <c r="O10" s="13"/>
      <c r="P10" s="13" t="str">
        <f>S8</f>
        <v>直接実施、委託・請負、補助、貸付</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海洋政策、観光立国、国土強靱化施策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海洋政策、観光立国、国土強靱化施策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海洋政策、観光立国、国土強靱化施策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海洋政策、観光立国、国土強靱化施策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海洋政策、観光立国、国土強靱化施策、ＩＴ戦略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海洋政策、観光立国、国土強靱化施策、ＩＴ戦略</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海洋政策、観光立国、国土強靱化施策、ＩＴ戦略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海洋政策、観光立国、国土強靱化施策、ＩＴ戦略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海洋政策、観光立国、国土強靱化施策、ＩＴ戦略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海洋政策、観光立国、国土強靱化施策、ＩＴ戦略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海洋政策、観光立国、国土強靱化施策、ＩＴ戦略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486</v>
      </c>
      <c r="B2" s="525"/>
      <c r="C2" s="525"/>
      <c r="D2" s="525"/>
      <c r="E2" s="525"/>
      <c r="F2" s="526"/>
      <c r="G2" s="811" t="s">
        <v>265</v>
      </c>
      <c r="H2" s="796"/>
      <c r="I2" s="796"/>
      <c r="J2" s="796"/>
      <c r="K2" s="796"/>
      <c r="L2" s="796"/>
      <c r="M2" s="796"/>
      <c r="N2" s="796"/>
      <c r="O2" s="797"/>
      <c r="P2" s="795" t="s">
        <v>59</v>
      </c>
      <c r="Q2" s="796"/>
      <c r="R2" s="796"/>
      <c r="S2" s="796"/>
      <c r="T2" s="796"/>
      <c r="U2" s="796"/>
      <c r="V2" s="796"/>
      <c r="W2" s="796"/>
      <c r="X2" s="797"/>
      <c r="Y2" s="1024"/>
      <c r="Z2" s="414"/>
      <c r="AA2" s="415"/>
      <c r="AB2" s="1028" t="s">
        <v>11</v>
      </c>
      <c r="AC2" s="1029"/>
      <c r="AD2" s="1030"/>
      <c r="AE2" s="1016" t="s">
        <v>357</v>
      </c>
      <c r="AF2" s="1016"/>
      <c r="AG2" s="1016"/>
      <c r="AH2" s="1016"/>
      <c r="AI2" s="1016" t="s">
        <v>363</v>
      </c>
      <c r="AJ2" s="1016"/>
      <c r="AK2" s="1016"/>
      <c r="AL2" s="1016"/>
      <c r="AM2" s="1016" t="s">
        <v>467</v>
      </c>
      <c r="AN2" s="1016"/>
      <c r="AO2" s="1016"/>
      <c r="AP2" s="470"/>
      <c r="AQ2" s="173" t="s">
        <v>355</v>
      </c>
      <c r="AR2" s="166"/>
      <c r="AS2" s="166"/>
      <c r="AT2" s="167"/>
      <c r="AU2" s="375" t="s">
        <v>253</v>
      </c>
      <c r="AV2" s="375"/>
      <c r="AW2" s="375"/>
      <c r="AX2" s="376"/>
    </row>
    <row r="3" spans="1:50" ht="18.75" customHeight="1" x14ac:dyDescent="0.15">
      <c r="A3" s="524"/>
      <c r="B3" s="525"/>
      <c r="C3" s="525"/>
      <c r="D3" s="525"/>
      <c r="E3" s="525"/>
      <c r="F3" s="526"/>
      <c r="G3" s="579"/>
      <c r="H3" s="381"/>
      <c r="I3" s="381"/>
      <c r="J3" s="381"/>
      <c r="K3" s="381"/>
      <c r="L3" s="381"/>
      <c r="M3" s="381"/>
      <c r="N3" s="381"/>
      <c r="O3" s="580"/>
      <c r="P3" s="592"/>
      <c r="Q3" s="381"/>
      <c r="R3" s="381"/>
      <c r="S3" s="381"/>
      <c r="T3" s="381"/>
      <c r="U3" s="381"/>
      <c r="V3" s="381"/>
      <c r="W3" s="381"/>
      <c r="X3" s="580"/>
      <c r="Y3" s="1025"/>
      <c r="Z3" s="1026"/>
      <c r="AA3" s="1027"/>
      <c r="AB3" s="1031"/>
      <c r="AC3" s="1032"/>
      <c r="AD3" s="1033"/>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7"/>
      <c r="B4" s="525"/>
      <c r="C4" s="525"/>
      <c r="D4" s="525"/>
      <c r="E4" s="525"/>
      <c r="F4" s="526"/>
      <c r="G4" s="552"/>
      <c r="H4" s="1034"/>
      <c r="I4" s="1034"/>
      <c r="J4" s="1034"/>
      <c r="K4" s="1034"/>
      <c r="L4" s="1034"/>
      <c r="M4" s="1034"/>
      <c r="N4" s="1034"/>
      <c r="O4" s="1035"/>
      <c r="P4" s="158"/>
      <c r="Q4" s="1042"/>
      <c r="R4" s="1042"/>
      <c r="S4" s="1042"/>
      <c r="T4" s="1042"/>
      <c r="U4" s="1042"/>
      <c r="V4" s="1042"/>
      <c r="W4" s="1042"/>
      <c r="X4" s="1043"/>
      <c r="Y4" s="1020" t="s">
        <v>12</v>
      </c>
      <c r="Z4" s="1021"/>
      <c r="AA4" s="1022"/>
      <c r="AB4" s="563"/>
      <c r="AC4" s="1023"/>
      <c r="AD4" s="1023"/>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8"/>
      <c r="B5" s="529"/>
      <c r="C5" s="529"/>
      <c r="D5" s="529"/>
      <c r="E5" s="529"/>
      <c r="F5" s="530"/>
      <c r="G5" s="1036"/>
      <c r="H5" s="1037"/>
      <c r="I5" s="1037"/>
      <c r="J5" s="1037"/>
      <c r="K5" s="1037"/>
      <c r="L5" s="1037"/>
      <c r="M5" s="1037"/>
      <c r="N5" s="1037"/>
      <c r="O5" s="1038"/>
      <c r="P5" s="1044"/>
      <c r="Q5" s="1044"/>
      <c r="R5" s="1044"/>
      <c r="S5" s="1044"/>
      <c r="T5" s="1044"/>
      <c r="U5" s="1044"/>
      <c r="V5" s="1044"/>
      <c r="W5" s="1044"/>
      <c r="X5" s="1045"/>
      <c r="Y5" s="301" t="s">
        <v>54</v>
      </c>
      <c r="Z5" s="1017"/>
      <c r="AA5" s="1018"/>
      <c r="AB5" s="534"/>
      <c r="AC5" s="1019"/>
      <c r="AD5" s="1019"/>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8"/>
      <c r="B6" s="529"/>
      <c r="C6" s="529"/>
      <c r="D6" s="529"/>
      <c r="E6" s="529"/>
      <c r="F6" s="530"/>
      <c r="G6" s="1039"/>
      <c r="H6" s="1040"/>
      <c r="I6" s="1040"/>
      <c r="J6" s="1040"/>
      <c r="K6" s="1040"/>
      <c r="L6" s="1040"/>
      <c r="M6" s="1040"/>
      <c r="N6" s="1040"/>
      <c r="O6" s="1041"/>
      <c r="P6" s="1046"/>
      <c r="Q6" s="1046"/>
      <c r="R6" s="1046"/>
      <c r="S6" s="1046"/>
      <c r="T6" s="1046"/>
      <c r="U6" s="1046"/>
      <c r="V6" s="1046"/>
      <c r="W6" s="1046"/>
      <c r="X6" s="1047"/>
      <c r="Y6" s="1048" t="s">
        <v>13</v>
      </c>
      <c r="Z6" s="1017"/>
      <c r="AA6" s="1018"/>
      <c r="AB6" s="473" t="s">
        <v>301</v>
      </c>
      <c r="AC6" s="1049"/>
      <c r="AD6" s="1049"/>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7" t="s">
        <v>522</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4" t="s">
        <v>486</v>
      </c>
      <c r="B9" s="525"/>
      <c r="C9" s="525"/>
      <c r="D9" s="525"/>
      <c r="E9" s="525"/>
      <c r="F9" s="526"/>
      <c r="G9" s="811" t="s">
        <v>265</v>
      </c>
      <c r="H9" s="796"/>
      <c r="I9" s="796"/>
      <c r="J9" s="796"/>
      <c r="K9" s="796"/>
      <c r="L9" s="796"/>
      <c r="M9" s="796"/>
      <c r="N9" s="796"/>
      <c r="O9" s="797"/>
      <c r="P9" s="795" t="s">
        <v>59</v>
      </c>
      <c r="Q9" s="796"/>
      <c r="R9" s="796"/>
      <c r="S9" s="796"/>
      <c r="T9" s="796"/>
      <c r="U9" s="796"/>
      <c r="V9" s="796"/>
      <c r="W9" s="796"/>
      <c r="X9" s="797"/>
      <c r="Y9" s="1024"/>
      <c r="Z9" s="414"/>
      <c r="AA9" s="415"/>
      <c r="AB9" s="1028" t="s">
        <v>11</v>
      </c>
      <c r="AC9" s="1029"/>
      <c r="AD9" s="1030"/>
      <c r="AE9" s="1016" t="s">
        <v>357</v>
      </c>
      <c r="AF9" s="1016"/>
      <c r="AG9" s="1016"/>
      <c r="AH9" s="1016"/>
      <c r="AI9" s="1016" t="s">
        <v>363</v>
      </c>
      <c r="AJ9" s="1016"/>
      <c r="AK9" s="1016"/>
      <c r="AL9" s="1016"/>
      <c r="AM9" s="1016" t="s">
        <v>467</v>
      </c>
      <c r="AN9" s="1016"/>
      <c r="AO9" s="1016"/>
      <c r="AP9" s="470"/>
      <c r="AQ9" s="173" t="s">
        <v>355</v>
      </c>
      <c r="AR9" s="166"/>
      <c r="AS9" s="166"/>
      <c r="AT9" s="167"/>
      <c r="AU9" s="375" t="s">
        <v>253</v>
      </c>
      <c r="AV9" s="375"/>
      <c r="AW9" s="375"/>
      <c r="AX9" s="376"/>
    </row>
    <row r="10" spans="1:50" ht="18.75" customHeight="1" x14ac:dyDescent="0.15">
      <c r="A10" s="524"/>
      <c r="B10" s="525"/>
      <c r="C10" s="525"/>
      <c r="D10" s="525"/>
      <c r="E10" s="525"/>
      <c r="F10" s="526"/>
      <c r="G10" s="579"/>
      <c r="H10" s="381"/>
      <c r="I10" s="381"/>
      <c r="J10" s="381"/>
      <c r="K10" s="381"/>
      <c r="L10" s="381"/>
      <c r="M10" s="381"/>
      <c r="N10" s="381"/>
      <c r="O10" s="580"/>
      <c r="P10" s="592"/>
      <c r="Q10" s="381"/>
      <c r="R10" s="381"/>
      <c r="S10" s="381"/>
      <c r="T10" s="381"/>
      <c r="U10" s="381"/>
      <c r="V10" s="381"/>
      <c r="W10" s="381"/>
      <c r="X10" s="580"/>
      <c r="Y10" s="1025"/>
      <c r="Z10" s="1026"/>
      <c r="AA10" s="1027"/>
      <c r="AB10" s="1031"/>
      <c r="AC10" s="1032"/>
      <c r="AD10" s="1033"/>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7"/>
      <c r="B11" s="525"/>
      <c r="C11" s="525"/>
      <c r="D11" s="525"/>
      <c r="E11" s="525"/>
      <c r="F11" s="526"/>
      <c r="G11" s="552"/>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563"/>
      <c r="AC11" s="1023"/>
      <c r="AD11" s="1023"/>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8"/>
      <c r="B12" s="529"/>
      <c r="C12" s="529"/>
      <c r="D12" s="529"/>
      <c r="E12" s="529"/>
      <c r="F12" s="530"/>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34"/>
      <c r="AC12" s="1019"/>
      <c r="AD12" s="1019"/>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61"/>
      <c r="B13" s="662"/>
      <c r="C13" s="662"/>
      <c r="D13" s="662"/>
      <c r="E13" s="662"/>
      <c r="F13" s="66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3" t="s">
        <v>301</v>
      </c>
      <c r="AC13" s="1049"/>
      <c r="AD13" s="1049"/>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7" t="s">
        <v>522</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4" t="s">
        <v>486</v>
      </c>
      <c r="B16" s="525"/>
      <c r="C16" s="525"/>
      <c r="D16" s="525"/>
      <c r="E16" s="525"/>
      <c r="F16" s="526"/>
      <c r="G16" s="811" t="s">
        <v>265</v>
      </c>
      <c r="H16" s="796"/>
      <c r="I16" s="796"/>
      <c r="J16" s="796"/>
      <c r="K16" s="796"/>
      <c r="L16" s="796"/>
      <c r="M16" s="796"/>
      <c r="N16" s="796"/>
      <c r="O16" s="797"/>
      <c r="P16" s="795" t="s">
        <v>59</v>
      </c>
      <c r="Q16" s="796"/>
      <c r="R16" s="796"/>
      <c r="S16" s="796"/>
      <c r="T16" s="796"/>
      <c r="U16" s="796"/>
      <c r="V16" s="796"/>
      <c r="W16" s="796"/>
      <c r="X16" s="797"/>
      <c r="Y16" s="1024"/>
      <c r="Z16" s="414"/>
      <c r="AA16" s="415"/>
      <c r="AB16" s="1028" t="s">
        <v>11</v>
      </c>
      <c r="AC16" s="1029"/>
      <c r="AD16" s="1030"/>
      <c r="AE16" s="1016" t="s">
        <v>357</v>
      </c>
      <c r="AF16" s="1016"/>
      <c r="AG16" s="1016"/>
      <c r="AH16" s="1016"/>
      <c r="AI16" s="1016" t="s">
        <v>363</v>
      </c>
      <c r="AJ16" s="1016"/>
      <c r="AK16" s="1016"/>
      <c r="AL16" s="1016"/>
      <c r="AM16" s="1016" t="s">
        <v>467</v>
      </c>
      <c r="AN16" s="1016"/>
      <c r="AO16" s="1016"/>
      <c r="AP16" s="470"/>
      <c r="AQ16" s="173" t="s">
        <v>355</v>
      </c>
      <c r="AR16" s="166"/>
      <c r="AS16" s="166"/>
      <c r="AT16" s="167"/>
      <c r="AU16" s="375" t="s">
        <v>253</v>
      </c>
      <c r="AV16" s="375"/>
      <c r="AW16" s="375"/>
      <c r="AX16" s="376"/>
    </row>
    <row r="17" spans="1:50" ht="18.75" customHeight="1" x14ac:dyDescent="0.15">
      <c r="A17" s="524"/>
      <c r="B17" s="525"/>
      <c r="C17" s="525"/>
      <c r="D17" s="525"/>
      <c r="E17" s="525"/>
      <c r="F17" s="526"/>
      <c r="G17" s="579"/>
      <c r="H17" s="381"/>
      <c r="I17" s="381"/>
      <c r="J17" s="381"/>
      <c r="K17" s="381"/>
      <c r="L17" s="381"/>
      <c r="M17" s="381"/>
      <c r="N17" s="381"/>
      <c r="O17" s="580"/>
      <c r="P17" s="592"/>
      <c r="Q17" s="381"/>
      <c r="R17" s="381"/>
      <c r="S17" s="381"/>
      <c r="T17" s="381"/>
      <c r="U17" s="381"/>
      <c r="V17" s="381"/>
      <c r="W17" s="381"/>
      <c r="X17" s="580"/>
      <c r="Y17" s="1025"/>
      <c r="Z17" s="1026"/>
      <c r="AA17" s="1027"/>
      <c r="AB17" s="1031"/>
      <c r="AC17" s="1032"/>
      <c r="AD17" s="1033"/>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7"/>
      <c r="B18" s="525"/>
      <c r="C18" s="525"/>
      <c r="D18" s="525"/>
      <c r="E18" s="525"/>
      <c r="F18" s="526"/>
      <c r="G18" s="552"/>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563"/>
      <c r="AC18" s="1023"/>
      <c r="AD18" s="1023"/>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8"/>
      <c r="B19" s="529"/>
      <c r="C19" s="529"/>
      <c r="D19" s="529"/>
      <c r="E19" s="529"/>
      <c r="F19" s="530"/>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34"/>
      <c r="AC19" s="1019"/>
      <c r="AD19" s="1019"/>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61"/>
      <c r="B20" s="662"/>
      <c r="C20" s="662"/>
      <c r="D20" s="662"/>
      <c r="E20" s="662"/>
      <c r="F20" s="66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3" t="s">
        <v>301</v>
      </c>
      <c r="AC20" s="1049"/>
      <c r="AD20" s="1049"/>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7" t="s">
        <v>522</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4" t="s">
        <v>486</v>
      </c>
      <c r="B23" s="525"/>
      <c r="C23" s="525"/>
      <c r="D23" s="525"/>
      <c r="E23" s="525"/>
      <c r="F23" s="526"/>
      <c r="G23" s="811" t="s">
        <v>265</v>
      </c>
      <c r="H23" s="796"/>
      <c r="I23" s="796"/>
      <c r="J23" s="796"/>
      <c r="K23" s="796"/>
      <c r="L23" s="796"/>
      <c r="M23" s="796"/>
      <c r="N23" s="796"/>
      <c r="O23" s="797"/>
      <c r="P23" s="795" t="s">
        <v>59</v>
      </c>
      <c r="Q23" s="796"/>
      <c r="R23" s="796"/>
      <c r="S23" s="796"/>
      <c r="T23" s="796"/>
      <c r="U23" s="796"/>
      <c r="V23" s="796"/>
      <c r="W23" s="796"/>
      <c r="X23" s="797"/>
      <c r="Y23" s="1024"/>
      <c r="Z23" s="414"/>
      <c r="AA23" s="415"/>
      <c r="AB23" s="1028" t="s">
        <v>11</v>
      </c>
      <c r="AC23" s="1029"/>
      <c r="AD23" s="1030"/>
      <c r="AE23" s="1016" t="s">
        <v>357</v>
      </c>
      <c r="AF23" s="1016"/>
      <c r="AG23" s="1016"/>
      <c r="AH23" s="1016"/>
      <c r="AI23" s="1016" t="s">
        <v>363</v>
      </c>
      <c r="AJ23" s="1016"/>
      <c r="AK23" s="1016"/>
      <c r="AL23" s="1016"/>
      <c r="AM23" s="1016" t="s">
        <v>467</v>
      </c>
      <c r="AN23" s="1016"/>
      <c r="AO23" s="1016"/>
      <c r="AP23" s="470"/>
      <c r="AQ23" s="173" t="s">
        <v>355</v>
      </c>
      <c r="AR23" s="166"/>
      <c r="AS23" s="166"/>
      <c r="AT23" s="167"/>
      <c r="AU23" s="375" t="s">
        <v>253</v>
      </c>
      <c r="AV23" s="375"/>
      <c r="AW23" s="375"/>
      <c r="AX23" s="376"/>
    </row>
    <row r="24" spans="1:50" ht="18.75" customHeight="1" x14ac:dyDescent="0.15">
      <c r="A24" s="524"/>
      <c r="B24" s="525"/>
      <c r="C24" s="525"/>
      <c r="D24" s="525"/>
      <c r="E24" s="525"/>
      <c r="F24" s="526"/>
      <c r="G24" s="579"/>
      <c r="H24" s="381"/>
      <c r="I24" s="381"/>
      <c r="J24" s="381"/>
      <c r="K24" s="381"/>
      <c r="L24" s="381"/>
      <c r="M24" s="381"/>
      <c r="N24" s="381"/>
      <c r="O24" s="580"/>
      <c r="P24" s="592"/>
      <c r="Q24" s="381"/>
      <c r="R24" s="381"/>
      <c r="S24" s="381"/>
      <c r="T24" s="381"/>
      <c r="U24" s="381"/>
      <c r="V24" s="381"/>
      <c r="W24" s="381"/>
      <c r="X24" s="580"/>
      <c r="Y24" s="1025"/>
      <c r="Z24" s="1026"/>
      <c r="AA24" s="1027"/>
      <c r="AB24" s="1031"/>
      <c r="AC24" s="1032"/>
      <c r="AD24" s="1033"/>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7"/>
      <c r="B25" s="525"/>
      <c r="C25" s="525"/>
      <c r="D25" s="525"/>
      <c r="E25" s="525"/>
      <c r="F25" s="526"/>
      <c r="G25" s="552"/>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563"/>
      <c r="AC25" s="1023"/>
      <c r="AD25" s="1023"/>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8"/>
      <c r="B26" s="529"/>
      <c r="C26" s="529"/>
      <c r="D26" s="529"/>
      <c r="E26" s="529"/>
      <c r="F26" s="530"/>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34"/>
      <c r="AC26" s="1019"/>
      <c r="AD26" s="1019"/>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61"/>
      <c r="B27" s="662"/>
      <c r="C27" s="662"/>
      <c r="D27" s="662"/>
      <c r="E27" s="662"/>
      <c r="F27" s="66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3" t="s">
        <v>301</v>
      </c>
      <c r="AC27" s="1049"/>
      <c r="AD27" s="1049"/>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7" t="s">
        <v>522</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4" t="s">
        <v>486</v>
      </c>
      <c r="B30" s="525"/>
      <c r="C30" s="525"/>
      <c r="D30" s="525"/>
      <c r="E30" s="525"/>
      <c r="F30" s="526"/>
      <c r="G30" s="811" t="s">
        <v>265</v>
      </c>
      <c r="H30" s="796"/>
      <c r="I30" s="796"/>
      <c r="J30" s="796"/>
      <c r="K30" s="796"/>
      <c r="L30" s="796"/>
      <c r="M30" s="796"/>
      <c r="N30" s="796"/>
      <c r="O30" s="797"/>
      <c r="P30" s="795" t="s">
        <v>59</v>
      </c>
      <c r="Q30" s="796"/>
      <c r="R30" s="796"/>
      <c r="S30" s="796"/>
      <c r="T30" s="796"/>
      <c r="U30" s="796"/>
      <c r="V30" s="796"/>
      <c r="W30" s="796"/>
      <c r="X30" s="797"/>
      <c r="Y30" s="1024"/>
      <c r="Z30" s="414"/>
      <c r="AA30" s="415"/>
      <c r="AB30" s="1028" t="s">
        <v>11</v>
      </c>
      <c r="AC30" s="1029"/>
      <c r="AD30" s="1030"/>
      <c r="AE30" s="1016" t="s">
        <v>357</v>
      </c>
      <c r="AF30" s="1016"/>
      <c r="AG30" s="1016"/>
      <c r="AH30" s="1016"/>
      <c r="AI30" s="1016" t="s">
        <v>363</v>
      </c>
      <c r="AJ30" s="1016"/>
      <c r="AK30" s="1016"/>
      <c r="AL30" s="1016"/>
      <c r="AM30" s="1016" t="s">
        <v>467</v>
      </c>
      <c r="AN30" s="1016"/>
      <c r="AO30" s="1016"/>
      <c r="AP30" s="470"/>
      <c r="AQ30" s="173" t="s">
        <v>355</v>
      </c>
      <c r="AR30" s="166"/>
      <c r="AS30" s="166"/>
      <c r="AT30" s="167"/>
      <c r="AU30" s="375" t="s">
        <v>253</v>
      </c>
      <c r="AV30" s="375"/>
      <c r="AW30" s="375"/>
      <c r="AX30" s="376"/>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1025"/>
      <c r="Z31" s="1026"/>
      <c r="AA31" s="1027"/>
      <c r="AB31" s="1031"/>
      <c r="AC31" s="1032"/>
      <c r="AD31" s="1033"/>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7"/>
      <c r="B32" s="525"/>
      <c r="C32" s="525"/>
      <c r="D32" s="525"/>
      <c r="E32" s="525"/>
      <c r="F32" s="526"/>
      <c r="G32" s="552"/>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563"/>
      <c r="AC32" s="1023"/>
      <c r="AD32" s="1023"/>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8"/>
      <c r="B33" s="529"/>
      <c r="C33" s="529"/>
      <c r="D33" s="529"/>
      <c r="E33" s="529"/>
      <c r="F33" s="530"/>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34"/>
      <c r="AC33" s="1019"/>
      <c r="AD33" s="1019"/>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61"/>
      <c r="B34" s="662"/>
      <c r="C34" s="662"/>
      <c r="D34" s="662"/>
      <c r="E34" s="662"/>
      <c r="F34" s="66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3" t="s">
        <v>301</v>
      </c>
      <c r="AC34" s="1049"/>
      <c r="AD34" s="1049"/>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7" t="s">
        <v>522</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4" t="s">
        <v>486</v>
      </c>
      <c r="B37" s="525"/>
      <c r="C37" s="525"/>
      <c r="D37" s="525"/>
      <c r="E37" s="525"/>
      <c r="F37" s="526"/>
      <c r="G37" s="811" t="s">
        <v>265</v>
      </c>
      <c r="H37" s="796"/>
      <c r="I37" s="796"/>
      <c r="J37" s="796"/>
      <c r="K37" s="796"/>
      <c r="L37" s="796"/>
      <c r="M37" s="796"/>
      <c r="N37" s="796"/>
      <c r="O37" s="797"/>
      <c r="P37" s="795" t="s">
        <v>59</v>
      </c>
      <c r="Q37" s="796"/>
      <c r="R37" s="796"/>
      <c r="S37" s="796"/>
      <c r="T37" s="796"/>
      <c r="U37" s="796"/>
      <c r="V37" s="796"/>
      <c r="W37" s="796"/>
      <c r="X37" s="797"/>
      <c r="Y37" s="1024"/>
      <c r="Z37" s="414"/>
      <c r="AA37" s="415"/>
      <c r="AB37" s="1028" t="s">
        <v>11</v>
      </c>
      <c r="AC37" s="1029"/>
      <c r="AD37" s="1030"/>
      <c r="AE37" s="1016" t="s">
        <v>357</v>
      </c>
      <c r="AF37" s="1016"/>
      <c r="AG37" s="1016"/>
      <c r="AH37" s="1016"/>
      <c r="AI37" s="1016" t="s">
        <v>363</v>
      </c>
      <c r="AJ37" s="1016"/>
      <c r="AK37" s="1016"/>
      <c r="AL37" s="1016"/>
      <c r="AM37" s="1016" t="s">
        <v>467</v>
      </c>
      <c r="AN37" s="1016"/>
      <c r="AO37" s="1016"/>
      <c r="AP37" s="470"/>
      <c r="AQ37" s="173" t="s">
        <v>355</v>
      </c>
      <c r="AR37" s="166"/>
      <c r="AS37" s="166"/>
      <c r="AT37" s="167"/>
      <c r="AU37" s="375" t="s">
        <v>253</v>
      </c>
      <c r="AV37" s="375"/>
      <c r="AW37" s="375"/>
      <c r="AX37" s="376"/>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1025"/>
      <c r="Z38" s="1026"/>
      <c r="AA38" s="1027"/>
      <c r="AB38" s="1031"/>
      <c r="AC38" s="1032"/>
      <c r="AD38" s="1033"/>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7"/>
      <c r="B39" s="525"/>
      <c r="C39" s="525"/>
      <c r="D39" s="525"/>
      <c r="E39" s="525"/>
      <c r="F39" s="526"/>
      <c r="G39" s="552"/>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563"/>
      <c r="AC39" s="1023"/>
      <c r="AD39" s="102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8"/>
      <c r="B40" s="529"/>
      <c r="C40" s="529"/>
      <c r="D40" s="529"/>
      <c r="E40" s="529"/>
      <c r="F40" s="530"/>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34"/>
      <c r="AC40" s="1019"/>
      <c r="AD40" s="101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61"/>
      <c r="B41" s="662"/>
      <c r="C41" s="662"/>
      <c r="D41" s="662"/>
      <c r="E41" s="662"/>
      <c r="F41" s="66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3" t="s">
        <v>301</v>
      </c>
      <c r="AC41" s="1049"/>
      <c r="AD41" s="1049"/>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7" t="s">
        <v>522</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4" t="s">
        <v>486</v>
      </c>
      <c r="B44" s="525"/>
      <c r="C44" s="525"/>
      <c r="D44" s="525"/>
      <c r="E44" s="525"/>
      <c r="F44" s="526"/>
      <c r="G44" s="811" t="s">
        <v>265</v>
      </c>
      <c r="H44" s="796"/>
      <c r="I44" s="796"/>
      <c r="J44" s="796"/>
      <c r="K44" s="796"/>
      <c r="L44" s="796"/>
      <c r="M44" s="796"/>
      <c r="N44" s="796"/>
      <c r="O44" s="797"/>
      <c r="P44" s="795" t="s">
        <v>59</v>
      </c>
      <c r="Q44" s="796"/>
      <c r="R44" s="796"/>
      <c r="S44" s="796"/>
      <c r="T44" s="796"/>
      <c r="U44" s="796"/>
      <c r="V44" s="796"/>
      <c r="W44" s="796"/>
      <c r="X44" s="797"/>
      <c r="Y44" s="1024"/>
      <c r="Z44" s="414"/>
      <c r="AA44" s="415"/>
      <c r="AB44" s="1028" t="s">
        <v>11</v>
      </c>
      <c r="AC44" s="1029"/>
      <c r="AD44" s="1030"/>
      <c r="AE44" s="1016" t="s">
        <v>357</v>
      </c>
      <c r="AF44" s="1016"/>
      <c r="AG44" s="1016"/>
      <c r="AH44" s="1016"/>
      <c r="AI44" s="1016" t="s">
        <v>363</v>
      </c>
      <c r="AJ44" s="1016"/>
      <c r="AK44" s="1016"/>
      <c r="AL44" s="1016"/>
      <c r="AM44" s="1016" t="s">
        <v>467</v>
      </c>
      <c r="AN44" s="1016"/>
      <c r="AO44" s="1016"/>
      <c r="AP44" s="470"/>
      <c r="AQ44" s="173" t="s">
        <v>355</v>
      </c>
      <c r="AR44" s="166"/>
      <c r="AS44" s="166"/>
      <c r="AT44" s="167"/>
      <c r="AU44" s="375" t="s">
        <v>253</v>
      </c>
      <c r="AV44" s="375"/>
      <c r="AW44" s="375"/>
      <c r="AX44" s="376"/>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1025"/>
      <c r="Z45" s="1026"/>
      <c r="AA45" s="1027"/>
      <c r="AB45" s="1031"/>
      <c r="AC45" s="1032"/>
      <c r="AD45" s="1033"/>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7"/>
      <c r="B46" s="525"/>
      <c r="C46" s="525"/>
      <c r="D46" s="525"/>
      <c r="E46" s="525"/>
      <c r="F46" s="526"/>
      <c r="G46" s="552"/>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563"/>
      <c r="AC46" s="1023"/>
      <c r="AD46" s="102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8"/>
      <c r="B47" s="529"/>
      <c r="C47" s="529"/>
      <c r="D47" s="529"/>
      <c r="E47" s="529"/>
      <c r="F47" s="530"/>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34"/>
      <c r="AC47" s="1019"/>
      <c r="AD47" s="101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61"/>
      <c r="B48" s="662"/>
      <c r="C48" s="662"/>
      <c r="D48" s="662"/>
      <c r="E48" s="662"/>
      <c r="F48" s="66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3" t="s">
        <v>301</v>
      </c>
      <c r="AC48" s="1049"/>
      <c r="AD48" s="104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7" t="s">
        <v>522</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4" t="s">
        <v>486</v>
      </c>
      <c r="B51" s="525"/>
      <c r="C51" s="525"/>
      <c r="D51" s="525"/>
      <c r="E51" s="525"/>
      <c r="F51" s="526"/>
      <c r="G51" s="811" t="s">
        <v>265</v>
      </c>
      <c r="H51" s="796"/>
      <c r="I51" s="796"/>
      <c r="J51" s="796"/>
      <c r="K51" s="796"/>
      <c r="L51" s="796"/>
      <c r="M51" s="796"/>
      <c r="N51" s="796"/>
      <c r="O51" s="797"/>
      <c r="P51" s="795" t="s">
        <v>59</v>
      </c>
      <c r="Q51" s="796"/>
      <c r="R51" s="796"/>
      <c r="S51" s="796"/>
      <c r="T51" s="796"/>
      <c r="U51" s="796"/>
      <c r="V51" s="796"/>
      <c r="W51" s="796"/>
      <c r="X51" s="797"/>
      <c r="Y51" s="1024"/>
      <c r="Z51" s="414"/>
      <c r="AA51" s="415"/>
      <c r="AB51" s="470" t="s">
        <v>11</v>
      </c>
      <c r="AC51" s="1029"/>
      <c r="AD51" s="1030"/>
      <c r="AE51" s="1016" t="s">
        <v>357</v>
      </c>
      <c r="AF51" s="1016"/>
      <c r="AG51" s="1016"/>
      <c r="AH51" s="1016"/>
      <c r="AI51" s="1016" t="s">
        <v>363</v>
      </c>
      <c r="AJ51" s="1016"/>
      <c r="AK51" s="1016"/>
      <c r="AL51" s="1016"/>
      <c r="AM51" s="1016" t="s">
        <v>467</v>
      </c>
      <c r="AN51" s="1016"/>
      <c r="AO51" s="1016"/>
      <c r="AP51" s="470"/>
      <c r="AQ51" s="173" t="s">
        <v>355</v>
      </c>
      <c r="AR51" s="166"/>
      <c r="AS51" s="166"/>
      <c r="AT51" s="167"/>
      <c r="AU51" s="375" t="s">
        <v>253</v>
      </c>
      <c r="AV51" s="375"/>
      <c r="AW51" s="375"/>
      <c r="AX51" s="376"/>
    </row>
    <row r="52" spans="1:50" ht="18.75"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1025"/>
      <c r="Z52" s="1026"/>
      <c r="AA52" s="1027"/>
      <c r="AB52" s="1031"/>
      <c r="AC52" s="1032"/>
      <c r="AD52" s="1033"/>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7"/>
      <c r="B53" s="525"/>
      <c r="C53" s="525"/>
      <c r="D53" s="525"/>
      <c r="E53" s="525"/>
      <c r="F53" s="526"/>
      <c r="G53" s="552"/>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563"/>
      <c r="AC53" s="1023"/>
      <c r="AD53" s="102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8"/>
      <c r="B54" s="529"/>
      <c r="C54" s="529"/>
      <c r="D54" s="529"/>
      <c r="E54" s="529"/>
      <c r="F54" s="530"/>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34"/>
      <c r="AC54" s="1019"/>
      <c r="AD54" s="101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61"/>
      <c r="B55" s="662"/>
      <c r="C55" s="662"/>
      <c r="D55" s="662"/>
      <c r="E55" s="662"/>
      <c r="F55" s="66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3" t="s">
        <v>301</v>
      </c>
      <c r="AC55" s="1049"/>
      <c r="AD55" s="104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7" t="s">
        <v>522</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4" t="s">
        <v>486</v>
      </c>
      <c r="B58" s="525"/>
      <c r="C58" s="525"/>
      <c r="D58" s="525"/>
      <c r="E58" s="525"/>
      <c r="F58" s="526"/>
      <c r="G58" s="811" t="s">
        <v>265</v>
      </c>
      <c r="H58" s="796"/>
      <c r="I58" s="796"/>
      <c r="J58" s="796"/>
      <c r="K58" s="796"/>
      <c r="L58" s="796"/>
      <c r="M58" s="796"/>
      <c r="N58" s="796"/>
      <c r="O58" s="797"/>
      <c r="P58" s="795" t="s">
        <v>59</v>
      </c>
      <c r="Q58" s="796"/>
      <c r="R58" s="796"/>
      <c r="S58" s="796"/>
      <c r="T58" s="796"/>
      <c r="U58" s="796"/>
      <c r="V58" s="796"/>
      <c r="W58" s="796"/>
      <c r="X58" s="797"/>
      <c r="Y58" s="1024"/>
      <c r="Z58" s="414"/>
      <c r="AA58" s="415"/>
      <c r="AB58" s="1028" t="s">
        <v>11</v>
      </c>
      <c r="AC58" s="1029"/>
      <c r="AD58" s="1030"/>
      <c r="AE58" s="1016" t="s">
        <v>357</v>
      </c>
      <c r="AF58" s="1016"/>
      <c r="AG58" s="1016"/>
      <c r="AH58" s="1016"/>
      <c r="AI58" s="1016" t="s">
        <v>363</v>
      </c>
      <c r="AJ58" s="1016"/>
      <c r="AK58" s="1016"/>
      <c r="AL58" s="1016"/>
      <c r="AM58" s="1016" t="s">
        <v>467</v>
      </c>
      <c r="AN58" s="1016"/>
      <c r="AO58" s="1016"/>
      <c r="AP58" s="470"/>
      <c r="AQ58" s="173" t="s">
        <v>355</v>
      </c>
      <c r="AR58" s="166"/>
      <c r="AS58" s="166"/>
      <c r="AT58" s="167"/>
      <c r="AU58" s="375" t="s">
        <v>253</v>
      </c>
      <c r="AV58" s="375"/>
      <c r="AW58" s="375"/>
      <c r="AX58" s="376"/>
    </row>
    <row r="59" spans="1:50" ht="18.75"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1025"/>
      <c r="Z59" s="1026"/>
      <c r="AA59" s="1027"/>
      <c r="AB59" s="1031"/>
      <c r="AC59" s="1032"/>
      <c r="AD59" s="1033"/>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7"/>
      <c r="B60" s="525"/>
      <c r="C60" s="525"/>
      <c r="D60" s="525"/>
      <c r="E60" s="525"/>
      <c r="F60" s="526"/>
      <c r="G60" s="552"/>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563"/>
      <c r="AC60" s="1023"/>
      <c r="AD60" s="102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8"/>
      <c r="B61" s="529"/>
      <c r="C61" s="529"/>
      <c r="D61" s="529"/>
      <c r="E61" s="529"/>
      <c r="F61" s="530"/>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34"/>
      <c r="AC61" s="1019"/>
      <c r="AD61" s="101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61"/>
      <c r="B62" s="662"/>
      <c r="C62" s="662"/>
      <c r="D62" s="662"/>
      <c r="E62" s="662"/>
      <c r="F62" s="66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3" t="s">
        <v>301</v>
      </c>
      <c r="AC62" s="1049"/>
      <c r="AD62" s="104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7" t="s">
        <v>522</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4" t="s">
        <v>486</v>
      </c>
      <c r="B65" s="525"/>
      <c r="C65" s="525"/>
      <c r="D65" s="525"/>
      <c r="E65" s="525"/>
      <c r="F65" s="526"/>
      <c r="G65" s="811" t="s">
        <v>265</v>
      </c>
      <c r="H65" s="796"/>
      <c r="I65" s="796"/>
      <c r="J65" s="796"/>
      <c r="K65" s="796"/>
      <c r="L65" s="796"/>
      <c r="M65" s="796"/>
      <c r="N65" s="796"/>
      <c r="O65" s="797"/>
      <c r="P65" s="795" t="s">
        <v>59</v>
      </c>
      <c r="Q65" s="796"/>
      <c r="R65" s="796"/>
      <c r="S65" s="796"/>
      <c r="T65" s="796"/>
      <c r="U65" s="796"/>
      <c r="V65" s="796"/>
      <c r="W65" s="796"/>
      <c r="X65" s="797"/>
      <c r="Y65" s="1024"/>
      <c r="Z65" s="414"/>
      <c r="AA65" s="415"/>
      <c r="AB65" s="1028" t="s">
        <v>11</v>
      </c>
      <c r="AC65" s="1029"/>
      <c r="AD65" s="1030"/>
      <c r="AE65" s="1016" t="s">
        <v>357</v>
      </c>
      <c r="AF65" s="1016"/>
      <c r="AG65" s="1016"/>
      <c r="AH65" s="1016"/>
      <c r="AI65" s="1016" t="s">
        <v>363</v>
      </c>
      <c r="AJ65" s="1016"/>
      <c r="AK65" s="1016"/>
      <c r="AL65" s="1016"/>
      <c r="AM65" s="1016" t="s">
        <v>467</v>
      </c>
      <c r="AN65" s="1016"/>
      <c r="AO65" s="1016"/>
      <c r="AP65" s="470"/>
      <c r="AQ65" s="173" t="s">
        <v>355</v>
      </c>
      <c r="AR65" s="166"/>
      <c r="AS65" s="166"/>
      <c r="AT65" s="167"/>
      <c r="AU65" s="375" t="s">
        <v>253</v>
      </c>
      <c r="AV65" s="375"/>
      <c r="AW65" s="375"/>
      <c r="AX65" s="376"/>
    </row>
    <row r="66" spans="1:50" ht="18.75" customHeight="1" x14ac:dyDescent="0.15">
      <c r="A66" s="524"/>
      <c r="B66" s="525"/>
      <c r="C66" s="525"/>
      <c r="D66" s="525"/>
      <c r="E66" s="525"/>
      <c r="F66" s="526"/>
      <c r="G66" s="579"/>
      <c r="H66" s="381"/>
      <c r="I66" s="381"/>
      <c r="J66" s="381"/>
      <c r="K66" s="381"/>
      <c r="L66" s="381"/>
      <c r="M66" s="381"/>
      <c r="N66" s="381"/>
      <c r="O66" s="580"/>
      <c r="P66" s="592"/>
      <c r="Q66" s="381"/>
      <c r="R66" s="381"/>
      <c r="S66" s="381"/>
      <c r="T66" s="381"/>
      <c r="U66" s="381"/>
      <c r="V66" s="381"/>
      <c r="W66" s="381"/>
      <c r="X66" s="580"/>
      <c r="Y66" s="1025"/>
      <c r="Z66" s="1026"/>
      <c r="AA66" s="1027"/>
      <c r="AB66" s="1031"/>
      <c r="AC66" s="1032"/>
      <c r="AD66" s="1033"/>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7"/>
      <c r="B67" s="525"/>
      <c r="C67" s="525"/>
      <c r="D67" s="525"/>
      <c r="E67" s="525"/>
      <c r="F67" s="526"/>
      <c r="G67" s="552"/>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563"/>
      <c r="AC67" s="1023"/>
      <c r="AD67" s="1023"/>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8"/>
      <c r="B68" s="529"/>
      <c r="C68" s="529"/>
      <c r="D68" s="529"/>
      <c r="E68" s="529"/>
      <c r="F68" s="530"/>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34"/>
      <c r="AC68" s="1019"/>
      <c r="AD68" s="1019"/>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61"/>
      <c r="B69" s="662"/>
      <c r="C69" s="662"/>
      <c r="D69" s="662"/>
      <c r="E69" s="662"/>
      <c r="F69" s="663"/>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9"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7" t="s">
        <v>522</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2" t="s">
        <v>508</v>
      </c>
      <c r="H2" s="453"/>
      <c r="I2" s="453"/>
      <c r="J2" s="453"/>
      <c r="K2" s="453"/>
      <c r="L2" s="453"/>
      <c r="M2" s="453"/>
      <c r="N2" s="453"/>
      <c r="O2" s="453"/>
      <c r="P2" s="453"/>
      <c r="Q2" s="453"/>
      <c r="R2" s="453"/>
      <c r="S2" s="453"/>
      <c r="T2" s="453"/>
      <c r="U2" s="453"/>
      <c r="V2" s="453"/>
      <c r="W2" s="453"/>
      <c r="X2" s="453"/>
      <c r="Y2" s="453"/>
      <c r="Z2" s="453"/>
      <c r="AA2" s="453"/>
      <c r="AB2" s="454"/>
      <c r="AC2" s="452" t="s">
        <v>510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6"/>
      <c r="B4" s="1057"/>
      <c r="C4" s="1057"/>
      <c r="D4" s="1057"/>
      <c r="E4" s="1057"/>
      <c r="F4" s="1058"/>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6"/>
      <c r="B5" s="1057"/>
      <c r="C5" s="1057"/>
      <c r="D5" s="1057"/>
      <c r="E5" s="1057"/>
      <c r="F5" s="105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6"/>
      <c r="B6" s="1057"/>
      <c r="C6" s="1057"/>
      <c r="D6" s="1057"/>
      <c r="E6" s="1057"/>
      <c r="F6" s="105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6"/>
      <c r="B7" s="1057"/>
      <c r="C7" s="1057"/>
      <c r="D7" s="1057"/>
      <c r="E7" s="1057"/>
      <c r="F7" s="105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6"/>
      <c r="B8" s="1057"/>
      <c r="C8" s="1057"/>
      <c r="D8" s="1057"/>
      <c r="E8" s="1057"/>
      <c r="F8" s="105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6"/>
      <c r="B9" s="1057"/>
      <c r="C9" s="1057"/>
      <c r="D9" s="1057"/>
      <c r="E9" s="1057"/>
      <c r="F9" s="105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6"/>
      <c r="B10" s="1057"/>
      <c r="C10" s="1057"/>
      <c r="D10" s="1057"/>
      <c r="E10" s="1057"/>
      <c r="F10" s="105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6"/>
      <c r="B11" s="1057"/>
      <c r="C11" s="1057"/>
      <c r="D11" s="1057"/>
      <c r="E11" s="1057"/>
      <c r="F11" s="105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6"/>
      <c r="B12" s="1057"/>
      <c r="C12" s="1057"/>
      <c r="D12" s="1057"/>
      <c r="E12" s="1057"/>
      <c r="F12" s="105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6"/>
      <c r="B13" s="1057"/>
      <c r="C13" s="1057"/>
      <c r="D13" s="1057"/>
      <c r="E13" s="1057"/>
      <c r="F13" s="105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6"/>
      <c r="B14" s="1057"/>
      <c r="C14" s="1057"/>
      <c r="D14" s="1057"/>
      <c r="E14" s="1057"/>
      <c r="F14" s="105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6"/>
      <c r="B15" s="1057"/>
      <c r="C15" s="1057"/>
      <c r="D15" s="1057"/>
      <c r="E15" s="1057"/>
      <c r="F15" s="1058"/>
      <c r="G15" s="452" t="s">
        <v>401</v>
      </c>
      <c r="H15" s="453"/>
      <c r="I15" s="453"/>
      <c r="J15" s="453"/>
      <c r="K15" s="453"/>
      <c r="L15" s="453"/>
      <c r="M15" s="453"/>
      <c r="N15" s="453"/>
      <c r="O15" s="453"/>
      <c r="P15" s="453"/>
      <c r="Q15" s="453"/>
      <c r="R15" s="453"/>
      <c r="S15" s="453"/>
      <c r="T15" s="453"/>
      <c r="U15" s="453"/>
      <c r="V15" s="453"/>
      <c r="W15" s="453"/>
      <c r="X15" s="453"/>
      <c r="Y15" s="453"/>
      <c r="Z15" s="453"/>
      <c r="AA15" s="453"/>
      <c r="AB15" s="454"/>
      <c r="AC15" s="452" t="s">
        <v>402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6"/>
      <c r="B16" s="1057"/>
      <c r="C16" s="1057"/>
      <c r="D16" s="1057"/>
      <c r="E16" s="1057"/>
      <c r="F16" s="1058"/>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6"/>
      <c r="B17" s="1057"/>
      <c r="C17" s="1057"/>
      <c r="D17" s="1057"/>
      <c r="E17" s="1057"/>
      <c r="F17" s="1058"/>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6"/>
      <c r="B18" s="1057"/>
      <c r="C18" s="1057"/>
      <c r="D18" s="1057"/>
      <c r="E18" s="1057"/>
      <c r="F18" s="105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6"/>
      <c r="B19" s="1057"/>
      <c r="C19" s="1057"/>
      <c r="D19" s="1057"/>
      <c r="E19" s="1057"/>
      <c r="F19" s="105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6"/>
      <c r="B20" s="1057"/>
      <c r="C20" s="1057"/>
      <c r="D20" s="1057"/>
      <c r="E20" s="1057"/>
      <c r="F20" s="105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6"/>
      <c r="B21" s="1057"/>
      <c r="C21" s="1057"/>
      <c r="D21" s="1057"/>
      <c r="E21" s="1057"/>
      <c r="F21" s="105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6"/>
      <c r="B22" s="1057"/>
      <c r="C22" s="1057"/>
      <c r="D22" s="1057"/>
      <c r="E22" s="1057"/>
      <c r="F22" s="105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6"/>
      <c r="B23" s="1057"/>
      <c r="C23" s="1057"/>
      <c r="D23" s="1057"/>
      <c r="E23" s="1057"/>
      <c r="F23" s="105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6"/>
      <c r="B24" s="1057"/>
      <c r="C24" s="1057"/>
      <c r="D24" s="1057"/>
      <c r="E24" s="1057"/>
      <c r="F24" s="105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6"/>
      <c r="B25" s="1057"/>
      <c r="C25" s="1057"/>
      <c r="D25" s="1057"/>
      <c r="E25" s="1057"/>
      <c r="F25" s="105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6"/>
      <c r="B26" s="1057"/>
      <c r="C26" s="1057"/>
      <c r="D26" s="1057"/>
      <c r="E26" s="1057"/>
      <c r="F26" s="105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6"/>
      <c r="B27" s="1057"/>
      <c r="C27" s="1057"/>
      <c r="D27" s="1057"/>
      <c r="E27" s="1057"/>
      <c r="F27" s="105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6"/>
      <c r="B28" s="1057"/>
      <c r="C28" s="1057"/>
      <c r="D28" s="1057"/>
      <c r="E28" s="1057"/>
      <c r="F28" s="1058"/>
      <c r="G28" s="452" t="s">
        <v>400</v>
      </c>
      <c r="H28" s="453"/>
      <c r="I28" s="453"/>
      <c r="J28" s="453"/>
      <c r="K28" s="453"/>
      <c r="L28" s="453"/>
      <c r="M28" s="453"/>
      <c r="N28" s="453"/>
      <c r="O28" s="453"/>
      <c r="P28" s="453"/>
      <c r="Q28" s="453"/>
      <c r="R28" s="453"/>
      <c r="S28" s="453"/>
      <c r="T28" s="453"/>
      <c r="U28" s="453"/>
      <c r="V28" s="453"/>
      <c r="W28" s="453"/>
      <c r="X28" s="453"/>
      <c r="Y28" s="453"/>
      <c r="Z28" s="453"/>
      <c r="AA28" s="453"/>
      <c r="AB28" s="454"/>
      <c r="AC28" s="452" t="s">
        <v>403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6"/>
      <c r="B29" s="1057"/>
      <c r="C29" s="1057"/>
      <c r="D29" s="1057"/>
      <c r="E29" s="1057"/>
      <c r="F29" s="1058"/>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6"/>
      <c r="B30" s="1057"/>
      <c r="C30" s="1057"/>
      <c r="D30" s="1057"/>
      <c r="E30" s="1057"/>
      <c r="F30" s="1058"/>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6"/>
      <c r="B31" s="1057"/>
      <c r="C31" s="1057"/>
      <c r="D31" s="1057"/>
      <c r="E31" s="1057"/>
      <c r="F31" s="105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6"/>
      <c r="B32" s="1057"/>
      <c r="C32" s="1057"/>
      <c r="D32" s="1057"/>
      <c r="E32" s="1057"/>
      <c r="F32" s="105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6"/>
      <c r="B33" s="1057"/>
      <c r="C33" s="1057"/>
      <c r="D33" s="1057"/>
      <c r="E33" s="1057"/>
      <c r="F33" s="105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6"/>
      <c r="B34" s="1057"/>
      <c r="C34" s="1057"/>
      <c r="D34" s="1057"/>
      <c r="E34" s="1057"/>
      <c r="F34" s="105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6"/>
      <c r="B35" s="1057"/>
      <c r="C35" s="1057"/>
      <c r="D35" s="1057"/>
      <c r="E35" s="1057"/>
      <c r="F35" s="105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6"/>
      <c r="B36" s="1057"/>
      <c r="C36" s="1057"/>
      <c r="D36" s="1057"/>
      <c r="E36" s="1057"/>
      <c r="F36" s="105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6"/>
      <c r="B37" s="1057"/>
      <c r="C37" s="1057"/>
      <c r="D37" s="1057"/>
      <c r="E37" s="1057"/>
      <c r="F37" s="105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6"/>
      <c r="B38" s="1057"/>
      <c r="C38" s="1057"/>
      <c r="D38" s="1057"/>
      <c r="E38" s="1057"/>
      <c r="F38" s="105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6"/>
      <c r="B39" s="1057"/>
      <c r="C39" s="1057"/>
      <c r="D39" s="1057"/>
      <c r="E39" s="1057"/>
      <c r="F39" s="105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6"/>
      <c r="B40" s="1057"/>
      <c r="C40" s="1057"/>
      <c r="D40" s="1057"/>
      <c r="E40" s="1057"/>
      <c r="F40" s="105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6"/>
      <c r="B41" s="1057"/>
      <c r="C41" s="1057"/>
      <c r="D41" s="1057"/>
      <c r="E41" s="1057"/>
      <c r="F41" s="1058"/>
      <c r="G41" s="452" t="s">
        <v>450</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6"/>
      <c r="B42" s="1057"/>
      <c r="C42" s="1057"/>
      <c r="D42" s="1057"/>
      <c r="E42" s="1057"/>
      <c r="F42" s="1058"/>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6"/>
      <c r="B43" s="1057"/>
      <c r="C43" s="1057"/>
      <c r="D43" s="1057"/>
      <c r="E43" s="1057"/>
      <c r="F43" s="1058"/>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6"/>
      <c r="B44" s="1057"/>
      <c r="C44" s="1057"/>
      <c r="D44" s="1057"/>
      <c r="E44" s="1057"/>
      <c r="F44" s="105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6"/>
      <c r="B45" s="1057"/>
      <c r="C45" s="1057"/>
      <c r="D45" s="1057"/>
      <c r="E45" s="1057"/>
      <c r="F45" s="105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6"/>
      <c r="B46" s="1057"/>
      <c r="C46" s="1057"/>
      <c r="D46" s="1057"/>
      <c r="E46" s="1057"/>
      <c r="F46" s="105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6"/>
      <c r="B47" s="1057"/>
      <c r="C47" s="1057"/>
      <c r="D47" s="1057"/>
      <c r="E47" s="1057"/>
      <c r="F47" s="105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6"/>
      <c r="B48" s="1057"/>
      <c r="C48" s="1057"/>
      <c r="D48" s="1057"/>
      <c r="E48" s="1057"/>
      <c r="F48" s="105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6"/>
      <c r="B49" s="1057"/>
      <c r="C49" s="1057"/>
      <c r="D49" s="1057"/>
      <c r="E49" s="1057"/>
      <c r="F49" s="105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6"/>
      <c r="B50" s="1057"/>
      <c r="C50" s="1057"/>
      <c r="D50" s="1057"/>
      <c r="E50" s="1057"/>
      <c r="F50" s="105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6"/>
      <c r="B51" s="1057"/>
      <c r="C51" s="1057"/>
      <c r="D51" s="1057"/>
      <c r="E51" s="1057"/>
      <c r="F51" s="105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6"/>
      <c r="B52" s="1057"/>
      <c r="C52" s="1057"/>
      <c r="D52" s="1057"/>
      <c r="E52" s="1057"/>
      <c r="F52" s="105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6"/>
      <c r="B56" s="1057"/>
      <c r="C56" s="1057"/>
      <c r="D56" s="1057"/>
      <c r="E56" s="1057"/>
      <c r="F56" s="1058"/>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6"/>
      <c r="B57" s="1057"/>
      <c r="C57" s="1057"/>
      <c r="D57" s="1057"/>
      <c r="E57" s="1057"/>
      <c r="F57" s="1058"/>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6"/>
      <c r="B58" s="1057"/>
      <c r="C58" s="1057"/>
      <c r="D58" s="1057"/>
      <c r="E58" s="1057"/>
      <c r="F58" s="105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6"/>
      <c r="B59" s="1057"/>
      <c r="C59" s="1057"/>
      <c r="D59" s="1057"/>
      <c r="E59" s="1057"/>
      <c r="F59" s="105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6"/>
      <c r="B60" s="1057"/>
      <c r="C60" s="1057"/>
      <c r="D60" s="1057"/>
      <c r="E60" s="1057"/>
      <c r="F60" s="105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6"/>
      <c r="B61" s="1057"/>
      <c r="C61" s="1057"/>
      <c r="D61" s="1057"/>
      <c r="E61" s="1057"/>
      <c r="F61" s="105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6"/>
      <c r="B62" s="1057"/>
      <c r="C62" s="1057"/>
      <c r="D62" s="1057"/>
      <c r="E62" s="1057"/>
      <c r="F62" s="105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6"/>
      <c r="B63" s="1057"/>
      <c r="C63" s="1057"/>
      <c r="D63" s="1057"/>
      <c r="E63" s="1057"/>
      <c r="F63" s="105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6"/>
      <c r="B64" s="1057"/>
      <c r="C64" s="1057"/>
      <c r="D64" s="1057"/>
      <c r="E64" s="1057"/>
      <c r="F64" s="105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6"/>
      <c r="B65" s="1057"/>
      <c r="C65" s="1057"/>
      <c r="D65" s="1057"/>
      <c r="E65" s="1057"/>
      <c r="F65" s="105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6"/>
      <c r="B66" s="1057"/>
      <c r="C66" s="1057"/>
      <c r="D66" s="1057"/>
      <c r="E66" s="1057"/>
      <c r="F66" s="105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6"/>
      <c r="B67" s="1057"/>
      <c r="C67" s="1057"/>
      <c r="D67" s="1057"/>
      <c r="E67" s="1057"/>
      <c r="F67" s="105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6"/>
      <c r="B68" s="1057"/>
      <c r="C68" s="1057"/>
      <c r="D68" s="1057"/>
      <c r="E68" s="1057"/>
      <c r="F68" s="1058"/>
      <c r="G68" s="452" t="s">
        <v>405</v>
      </c>
      <c r="H68" s="453"/>
      <c r="I68" s="453"/>
      <c r="J68" s="453"/>
      <c r="K68" s="453"/>
      <c r="L68" s="453"/>
      <c r="M68" s="453"/>
      <c r="N68" s="453"/>
      <c r="O68" s="453"/>
      <c r="P68" s="453"/>
      <c r="Q68" s="453"/>
      <c r="R68" s="453"/>
      <c r="S68" s="453"/>
      <c r="T68" s="453"/>
      <c r="U68" s="453"/>
      <c r="V68" s="453"/>
      <c r="W68" s="453"/>
      <c r="X68" s="453"/>
      <c r="Y68" s="453"/>
      <c r="Z68" s="453"/>
      <c r="AA68" s="453"/>
      <c r="AB68" s="454"/>
      <c r="AC68" s="452" t="s">
        <v>406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6"/>
      <c r="B69" s="1057"/>
      <c r="C69" s="1057"/>
      <c r="D69" s="1057"/>
      <c r="E69" s="1057"/>
      <c r="F69" s="1058"/>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6"/>
      <c r="B70" s="1057"/>
      <c r="C70" s="1057"/>
      <c r="D70" s="1057"/>
      <c r="E70" s="1057"/>
      <c r="F70" s="1058"/>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6"/>
      <c r="B71" s="1057"/>
      <c r="C71" s="1057"/>
      <c r="D71" s="1057"/>
      <c r="E71" s="1057"/>
      <c r="F71" s="105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6"/>
      <c r="B72" s="1057"/>
      <c r="C72" s="1057"/>
      <c r="D72" s="1057"/>
      <c r="E72" s="1057"/>
      <c r="F72" s="105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6"/>
      <c r="B73" s="1057"/>
      <c r="C73" s="1057"/>
      <c r="D73" s="1057"/>
      <c r="E73" s="1057"/>
      <c r="F73" s="105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6"/>
      <c r="B74" s="1057"/>
      <c r="C74" s="1057"/>
      <c r="D74" s="1057"/>
      <c r="E74" s="1057"/>
      <c r="F74" s="105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6"/>
      <c r="B75" s="1057"/>
      <c r="C75" s="1057"/>
      <c r="D75" s="1057"/>
      <c r="E75" s="1057"/>
      <c r="F75" s="105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6"/>
      <c r="B76" s="1057"/>
      <c r="C76" s="1057"/>
      <c r="D76" s="1057"/>
      <c r="E76" s="1057"/>
      <c r="F76" s="105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6"/>
      <c r="B77" s="1057"/>
      <c r="C77" s="1057"/>
      <c r="D77" s="1057"/>
      <c r="E77" s="1057"/>
      <c r="F77" s="105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6"/>
      <c r="B78" s="1057"/>
      <c r="C78" s="1057"/>
      <c r="D78" s="1057"/>
      <c r="E78" s="1057"/>
      <c r="F78" s="105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6"/>
      <c r="B79" s="1057"/>
      <c r="C79" s="1057"/>
      <c r="D79" s="1057"/>
      <c r="E79" s="1057"/>
      <c r="F79" s="105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6"/>
      <c r="B80" s="1057"/>
      <c r="C80" s="1057"/>
      <c r="D80" s="1057"/>
      <c r="E80" s="1057"/>
      <c r="F80" s="105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6"/>
      <c r="B81" s="1057"/>
      <c r="C81" s="1057"/>
      <c r="D81" s="1057"/>
      <c r="E81" s="1057"/>
      <c r="F81" s="1058"/>
      <c r="G81" s="452" t="s">
        <v>407</v>
      </c>
      <c r="H81" s="453"/>
      <c r="I81" s="453"/>
      <c r="J81" s="453"/>
      <c r="K81" s="453"/>
      <c r="L81" s="453"/>
      <c r="M81" s="453"/>
      <c r="N81" s="453"/>
      <c r="O81" s="453"/>
      <c r="P81" s="453"/>
      <c r="Q81" s="453"/>
      <c r="R81" s="453"/>
      <c r="S81" s="453"/>
      <c r="T81" s="453"/>
      <c r="U81" s="453"/>
      <c r="V81" s="453"/>
      <c r="W81" s="453"/>
      <c r="X81" s="453"/>
      <c r="Y81" s="453"/>
      <c r="Z81" s="453"/>
      <c r="AA81" s="453"/>
      <c r="AB81" s="454"/>
      <c r="AC81" s="452" t="s">
        <v>408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6"/>
      <c r="B82" s="1057"/>
      <c r="C82" s="1057"/>
      <c r="D82" s="1057"/>
      <c r="E82" s="1057"/>
      <c r="F82" s="1058"/>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6"/>
      <c r="B83" s="1057"/>
      <c r="C83" s="1057"/>
      <c r="D83" s="1057"/>
      <c r="E83" s="1057"/>
      <c r="F83" s="1058"/>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6"/>
      <c r="B84" s="1057"/>
      <c r="C84" s="1057"/>
      <c r="D84" s="1057"/>
      <c r="E84" s="1057"/>
      <c r="F84" s="105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6"/>
      <c r="B85" s="1057"/>
      <c r="C85" s="1057"/>
      <c r="D85" s="1057"/>
      <c r="E85" s="1057"/>
      <c r="F85" s="105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6"/>
      <c r="B86" s="1057"/>
      <c r="C86" s="1057"/>
      <c r="D86" s="1057"/>
      <c r="E86" s="1057"/>
      <c r="F86" s="105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6"/>
      <c r="B87" s="1057"/>
      <c r="C87" s="1057"/>
      <c r="D87" s="1057"/>
      <c r="E87" s="1057"/>
      <c r="F87" s="105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6"/>
      <c r="B88" s="1057"/>
      <c r="C88" s="1057"/>
      <c r="D88" s="1057"/>
      <c r="E88" s="1057"/>
      <c r="F88" s="105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6"/>
      <c r="B89" s="1057"/>
      <c r="C89" s="1057"/>
      <c r="D89" s="1057"/>
      <c r="E89" s="1057"/>
      <c r="F89" s="105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6"/>
      <c r="B90" s="1057"/>
      <c r="C90" s="1057"/>
      <c r="D90" s="1057"/>
      <c r="E90" s="1057"/>
      <c r="F90" s="105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6"/>
      <c r="B91" s="1057"/>
      <c r="C91" s="1057"/>
      <c r="D91" s="1057"/>
      <c r="E91" s="1057"/>
      <c r="F91" s="105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6"/>
      <c r="B92" s="1057"/>
      <c r="C92" s="1057"/>
      <c r="D92" s="1057"/>
      <c r="E92" s="1057"/>
      <c r="F92" s="105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6"/>
      <c r="B93" s="1057"/>
      <c r="C93" s="1057"/>
      <c r="D93" s="1057"/>
      <c r="E93" s="1057"/>
      <c r="F93" s="105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6"/>
      <c r="B94" s="1057"/>
      <c r="C94" s="1057"/>
      <c r="D94" s="1057"/>
      <c r="E94" s="1057"/>
      <c r="F94" s="1058"/>
      <c r="G94" s="452" t="s">
        <v>409</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6"/>
      <c r="B95" s="1057"/>
      <c r="C95" s="1057"/>
      <c r="D95" s="1057"/>
      <c r="E95" s="1057"/>
      <c r="F95" s="1058"/>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6"/>
      <c r="B96" s="1057"/>
      <c r="C96" s="1057"/>
      <c r="D96" s="1057"/>
      <c r="E96" s="1057"/>
      <c r="F96" s="1058"/>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6"/>
      <c r="B97" s="1057"/>
      <c r="C97" s="1057"/>
      <c r="D97" s="1057"/>
      <c r="E97" s="1057"/>
      <c r="F97" s="105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6"/>
      <c r="B98" s="1057"/>
      <c r="C98" s="1057"/>
      <c r="D98" s="1057"/>
      <c r="E98" s="1057"/>
      <c r="F98" s="105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6"/>
      <c r="B99" s="1057"/>
      <c r="C99" s="1057"/>
      <c r="D99" s="1057"/>
      <c r="E99" s="1057"/>
      <c r="F99" s="105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6"/>
      <c r="B100" s="1057"/>
      <c r="C100" s="1057"/>
      <c r="D100" s="1057"/>
      <c r="E100" s="1057"/>
      <c r="F100" s="105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6"/>
      <c r="B101" s="1057"/>
      <c r="C101" s="1057"/>
      <c r="D101" s="1057"/>
      <c r="E101" s="1057"/>
      <c r="F101" s="105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6"/>
      <c r="B102" s="1057"/>
      <c r="C102" s="1057"/>
      <c r="D102" s="1057"/>
      <c r="E102" s="1057"/>
      <c r="F102" s="105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6"/>
      <c r="B103" s="1057"/>
      <c r="C103" s="1057"/>
      <c r="D103" s="1057"/>
      <c r="E103" s="1057"/>
      <c r="F103" s="105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6"/>
      <c r="B104" s="1057"/>
      <c r="C104" s="1057"/>
      <c r="D104" s="1057"/>
      <c r="E104" s="1057"/>
      <c r="F104" s="105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6"/>
      <c r="B105" s="1057"/>
      <c r="C105" s="1057"/>
      <c r="D105" s="1057"/>
      <c r="E105" s="1057"/>
      <c r="F105" s="105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6"/>
      <c r="B109" s="1057"/>
      <c r="C109" s="1057"/>
      <c r="D109" s="1057"/>
      <c r="E109" s="1057"/>
      <c r="F109" s="1058"/>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6"/>
      <c r="B110" s="1057"/>
      <c r="C110" s="1057"/>
      <c r="D110" s="1057"/>
      <c r="E110" s="1057"/>
      <c r="F110" s="1058"/>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6"/>
      <c r="B111" s="1057"/>
      <c r="C111" s="1057"/>
      <c r="D111" s="1057"/>
      <c r="E111" s="1057"/>
      <c r="F111" s="105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6"/>
      <c r="B112" s="1057"/>
      <c r="C112" s="1057"/>
      <c r="D112" s="1057"/>
      <c r="E112" s="1057"/>
      <c r="F112" s="105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6"/>
      <c r="B113" s="1057"/>
      <c r="C113" s="1057"/>
      <c r="D113" s="1057"/>
      <c r="E113" s="1057"/>
      <c r="F113" s="105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6"/>
      <c r="B114" s="1057"/>
      <c r="C114" s="1057"/>
      <c r="D114" s="1057"/>
      <c r="E114" s="1057"/>
      <c r="F114" s="105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6"/>
      <c r="B115" s="1057"/>
      <c r="C115" s="1057"/>
      <c r="D115" s="1057"/>
      <c r="E115" s="1057"/>
      <c r="F115" s="105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6"/>
      <c r="B116" s="1057"/>
      <c r="C116" s="1057"/>
      <c r="D116" s="1057"/>
      <c r="E116" s="1057"/>
      <c r="F116" s="105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6"/>
      <c r="B117" s="1057"/>
      <c r="C117" s="1057"/>
      <c r="D117" s="1057"/>
      <c r="E117" s="1057"/>
      <c r="F117" s="105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6"/>
      <c r="B118" s="1057"/>
      <c r="C118" s="1057"/>
      <c r="D118" s="1057"/>
      <c r="E118" s="1057"/>
      <c r="F118" s="105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6"/>
      <c r="B119" s="1057"/>
      <c r="C119" s="1057"/>
      <c r="D119" s="1057"/>
      <c r="E119" s="1057"/>
      <c r="F119" s="105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6"/>
      <c r="B120" s="1057"/>
      <c r="C120" s="1057"/>
      <c r="D120" s="1057"/>
      <c r="E120" s="1057"/>
      <c r="F120" s="105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6"/>
      <c r="B121" s="1057"/>
      <c r="C121" s="1057"/>
      <c r="D121" s="1057"/>
      <c r="E121" s="1057"/>
      <c r="F121" s="1058"/>
      <c r="G121" s="452" t="s">
        <v>411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6"/>
      <c r="B122" s="1057"/>
      <c r="C122" s="1057"/>
      <c r="D122" s="1057"/>
      <c r="E122" s="1057"/>
      <c r="F122" s="1058"/>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6"/>
      <c r="B123" s="1057"/>
      <c r="C123" s="1057"/>
      <c r="D123" s="1057"/>
      <c r="E123" s="1057"/>
      <c r="F123" s="105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6"/>
      <c r="B124" s="1057"/>
      <c r="C124" s="1057"/>
      <c r="D124" s="1057"/>
      <c r="E124" s="1057"/>
      <c r="F124" s="105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6"/>
      <c r="B125" s="1057"/>
      <c r="C125" s="1057"/>
      <c r="D125" s="1057"/>
      <c r="E125" s="1057"/>
      <c r="F125" s="105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6"/>
      <c r="B126" s="1057"/>
      <c r="C126" s="1057"/>
      <c r="D126" s="1057"/>
      <c r="E126" s="1057"/>
      <c r="F126" s="105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6"/>
      <c r="B127" s="1057"/>
      <c r="C127" s="1057"/>
      <c r="D127" s="1057"/>
      <c r="E127" s="1057"/>
      <c r="F127" s="105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6"/>
      <c r="B128" s="1057"/>
      <c r="C128" s="1057"/>
      <c r="D128" s="1057"/>
      <c r="E128" s="1057"/>
      <c r="F128" s="105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6"/>
      <c r="B129" s="1057"/>
      <c r="C129" s="1057"/>
      <c r="D129" s="1057"/>
      <c r="E129" s="1057"/>
      <c r="F129" s="105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6"/>
      <c r="B130" s="1057"/>
      <c r="C130" s="1057"/>
      <c r="D130" s="1057"/>
      <c r="E130" s="1057"/>
      <c r="F130" s="105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6"/>
      <c r="B131" s="1057"/>
      <c r="C131" s="1057"/>
      <c r="D131" s="1057"/>
      <c r="E131" s="1057"/>
      <c r="F131" s="105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6"/>
      <c r="B132" s="1057"/>
      <c r="C132" s="1057"/>
      <c r="D132" s="1057"/>
      <c r="E132" s="1057"/>
      <c r="F132" s="105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6"/>
      <c r="B133" s="1057"/>
      <c r="C133" s="1057"/>
      <c r="D133" s="1057"/>
      <c r="E133" s="1057"/>
      <c r="F133" s="105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6"/>
      <c r="B134" s="1057"/>
      <c r="C134" s="1057"/>
      <c r="D134" s="1057"/>
      <c r="E134" s="1057"/>
      <c r="F134" s="1058"/>
      <c r="G134" s="452" t="s">
        <v>413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6"/>
      <c r="B135" s="1057"/>
      <c r="C135" s="1057"/>
      <c r="D135" s="1057"/>
      <c r="E135" s="1057"/>
      <c r="F135" s="1058"/>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6"/>
      <c r="B136" s="1057"/>
      <c r="C136" s="1057"/>
      <c r="D136" s="1057"/>
      <c r="E136" s="1057"/>
      <c r="F136" s="1058"/>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6"/>
      <c r="B137" s="1057"/>
      <c r="C137" s="1057"/>
      <c r="D137" s="1057"/>
      <c r="E137" s="1057"/>
      <c r="F137" s="105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6"/>
      <c r="B138" s="1057"/>
      <c r="C138" s="1057"/>
      <c r="D138" s="1057"/>
      <c r="E138" s="1057"/>
      <c r="F138" s="105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6"/>
      <c r="B139" s="1057"/>
      <c r="C139" s="1057"/>
      <c r="D139" s="1057"/>
      <c r="E139" s="1057"/>
      <c r="F139" s="105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6"/>
      <c r="B140" s="1057"/>
      <c r="C140" s="1057"/>
      <c r="D140" s="1057"/>
      <c r="E140" s="1057"/>
      <c r="F140" s="105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6"/>
      <c r="B141" s="1057"/>
      <c r="C141" s="1057"/>
      <c r="D141" s="1057"/>
      <c r="E141" s="1057"/>
      <c r="F141" s="105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6"/>
      <c r="B142" s="1057"/>
      <c r="C142" s="1057"/>
      <c r="D142" s="1057"/>
      <c r="E142" s="1057"/>
      <c r="F142" s="105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6"/>
      <c r="B143" s="1057"/>
      <c r="C143" s="1057"/>
      <c r="D143" s="1057"/>
      <c r="E143" s="1057"/>
      <c r="F143" s="105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6"/>
      <c r="B144" s="1057"/>
      <c r="C144" s="1057"/>
      <c r="D144" s="1057"/>
      <c r="E144" s="1057"/>
      <c r="F144" s="105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6"/>
      <c r="B145" s="1057"/>
      <c r="C145" s="1057"/>
      <c r="D145" s="1057"/>
      <c r="E145" s="1057"/>
      <c r="F145" s="105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6"/>
      <c r="B146" s="1057"/>
      <c r="C146" s="1057"/>
      <c r="D146" s="1057"/>
      <c r="E146" s="1057"/>
      <c r="F146" s="105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6"/>
      <c r="B147" s="1057"/>
      <c r="C147" s="1057"/>
      <c r="D147" s="1057"/>
      <c r="E147" s="1057"/>
      <c r="F147" s="1058"/>
      <c r="G147" s="452" t="s">
        <v>415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6"/>
      <c r="B148" s="1057"/>
      <c r="C148" s="1057"/>
      <c r="D148" s="1057"/>
      <c r="E148" s="1057"/>
      <c r="F148" s="1058"/>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6"/>
      <c r="B149" s="1057"/>
      <c r="C149" s="1057"/>
      <c r="D149" s="1057"/>
      <c r="E149" s="1057"/>
      <c r="F149" s="1058"/>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6"/>
      <c r="B150" s="1057"/>
      <c r="C150" s="1057"/>
      <c r="D150" s="1057"/>
      <c r="E150" s="1057"/>
      <c r="F150" s="105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6"/>
      <c r="B151" s="1057"/>
      <c r="C151" s="1057"/>
      <c r="D151" s="1057"/>
      <c r="E151" s="1057"/>
      <c r="F151" s="105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6"/>
      <c r="B152" s="1057"/>
      <c r="C152" s="1057"/>
      <c r="D152" s="1057"/>
      <c r="E152" s="1057"/>
      <c r="F152" s="105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6"/>
      <c r="B153" s="1057"/>
      <c r="C153" s="1057"/>
      <c r="D153" s="1057"/>
      <c r="E153" s="1057"/>
      <c r="F153" s="105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6"/>
      <c r="B154" s="1057"/>
      <c r="C154" s="1057"/>
      <c r="D154" s="1057"/>
      <c r="E154" s="1057"/>
      <c r="F154" s="105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6"/>
      <c r="B155" s="1057"/>
      <c r="C155" s="1057"/>
      <c r="D155" s="1057"/>
      <c r="E155" s="1057"/>
      <c r="F155" s="105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6"/>
      <c r="B156" s="1057"/>
      <c r="C156" s="1057"/>
      <c r="D156" s="1057"/>
      <c r="E156" s="1057"/>
      <c r="F156" s="105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6"/>
      <c r="B157" s="1057"/>
      <c r="C157" s="1057"/>
      <c r="D157" s="1057"/>
      <c r="E157" s="1057"/>
      <c r="F157" s="105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6"/>
      <c r="B158" s="1057"/>
      <c r="C158" s="1057"/>
      <c r="D158" s="1057"/>
      <c r="E158" s="1057"/>
      <c r="F158" s="105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6"/>
      <c r="B162" s="1057"/>
      <c r="C162" s="1057"/>
      <c r="D162" s="1057"/>
      <c r="E162" s="1057"/>
      <c r="F162" s="1058"/>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6"/>
      <c r="B163" s="1057"/>
      <c r="C163" s="1057"/>
      <c r="D163" s="1057"/>
      <c r="E163" s="1057"/>
      <c r="F163" s="1058"/>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6"/>
      <c r="B164" s="1057"/>
      <c r="C164" s="1057"/>
      <c r="D164" s="1057"/>
      <c r="E164" s="1057"/>
      <c r="F164" s="105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6"/>
      <c r="B165" s="1057"/>
      <c r="C165" s="1057"/>
      <c r="D165" s="1057"/>
      <c r="E165" s="1057"/>
      <c r="F165" s="105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6"/>
      <c r="B166" s="1057"/>
      <c r="C166" s="1057"/>
      <c r="D166" s="1057"/>
      <c r="E166" s="1057"/>
      <c r="F166" s="105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6"/>
      <c r="B167" s="1057"/>
      <c r="C167" s="1057"/>
      <c r="D167" s="1057"/>
      <c r="E167" s="1057"/>
      <c r="F167" s="105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6"/>
      <c r="B168" s="1057"/>
      <c r="C168" s="1057"/>
      <c r="D168" s="1057"/>
      <c r="E168" s="1057"/>
      <c r="F168" s="105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6"/>
      <c r="B169" s="1057"/>
      <c r="C169" s="1057"/>
      <c r="D169" s="1057"/>
      <c r="E169" s="1057"/>
      <c r="F169" s="105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6"/>
      <c r="B170" s="1057"/>
      <c r="C170" s="1057"/>
      <c r="D170" s="1057"/>
      <c r="E170" s="1057"/>
      <c r="F170" s="105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6"/>
      <c r="B171" s="1057"/>
      <c r="C171" s="1057"/>
      <c r="D171" s="1057"/>
      <c r="E171" s="1057"/>
      <c r="F171" s="105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6"/>
      <c r="B172" s="1057"/>
      <c r="C172" s="1057"/>
      <c r="D172" s="1057"/>
      <c r="E172" s="1057"/>
      <c r="F172" s="105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6"/>
      <c r="B173" s="1057"/>
      <c r="C173" s="1057"/>
      <c r="D173" s="1057"/>
      <c r="E173" s="1057"/>
      <c r="F173" s="105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6"/>
      <c r="B174" s="1057"/>
      <c r="C174" s="1057"/>
      <c r="D174" s="1057"/>
      <c r="E174" s="1057"/>
      <c r="F174" s="1058"/>
      <c r="G174" s="452" t="s">
        <v>417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6"/>
      <c r="B175" s="1057"/>
      <c r="C175" s="1057"/>
      <c r="D175" s="1057"/>
      <c r="E175" s="1057"/>
      <c r="F175" s="1058"/>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6"/>
      <c r="B176" s="1057"/>
      <c r="C176" s="1057"/>
      <c r="D176" s="1057"/>
      <c r="E176" s="1057"/>
      <c r="F176" s="1058"/>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6"/>
      <c r="B177" s="1057"/>
      <c r="C177" s="1057"/>
      <c r="D177" s="1057"/>
      <c r="E177" s="1057"/>
      <c r="F177" s="105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6"/>
      <c r="B178" s="1057"/>
      <c r="C178" s="1057"/>
      <c r="D178" s="1057"/>
      <c r="E178" s="1057"/>
      <c r="F178" s="105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6"/>
      <c r="B179" s="1057"/>
      <c r="C179" s="1057"/>
      <c r="D179" s="1057"/>
      <c r="E179" s="1057"/>
      <c r="F179" s="105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6"/>
      <c r="B180" s="1057"/>
      <c r="C180" s="1057"/>
      <c r="D180" s="1057"/>
      <c r="E180" s="1057"/>
      <c r="F180" s="105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6"/>
      <c r="B181" s="1057"/>
      <c r="C181" s="1057"/>
      <c r="D181" s="1057"/>
      <c r="E181" s="1057"/>
      <c r="F181" s="105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6"/>
      <c r="B182" s="1057"/>
      <c r="C182" s="1057"/>
      <c r="D182" s="1057"/>
      <c r="E182" s="1057"/>
      <c r="F182" s="105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6"/>
      <c r="B183" s="1057"/>
      <c r="C183" s="1057"/>
      <c r="D183" s="1057"/>
      <c r="E183" s="1057"/>
      <c r="F183" s="105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6"/>
      <c r="B184" s="1057"/>
      <c r="C184" s="1057"/>
      <c r="D184" s="1057"/>
      <c r="E184" s="1057"/>
      <c r="F184" s="105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6"/>
      <c r="B185" s="1057"/>
      <c r="C185" s="1057"/>
      <c r="D185" s="1057"/>
      <c r="E185" s="1057"/>
      <c r="F185" s="105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6"/>
      <c r="B186" s="1057"/>
      <c r="C186" s="1057"/>
      <c r="D186" s="1057"/>
      <c r="E186" s="1057"/>
      <c r="F186" s="105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6"/>
      <c r="B187" s="1057"/>
      <c r="C187" s="1057"/>
      <c r="D187" s="1057"/>
      <c r="E187" s="1057"/>
      <c r="F187" s="1058"/>
      <c r="G187" s="452" t="s">
        <v>420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419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6"/>
      <c r="B188" s="1057"/>
      <c r="C188" s="1057"/>
      <c r="D188" s="1057"/>
      <c r="E188" s="1057"/>
      <c r="F188" s="1058"/>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6"/>
      <c r="B189" s="1057"/>
      <c r="C189" s="1057"/>
      <c r="D189" s="1057"/>
      <c r="E189" s="1057"/>
      <c r="F189" s="1058"/>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6"/>
      <c r="B190" s="1057"/>
      <c r="C190" s="1057"/>
      <c r="D190" s="1057"/>
      <c r="E190" s="1057"/>
      <c r="F190" s="105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6"/>
      <c r="B191" s="1057"/>
      <c r="C191" s="1057"/>
      <c r="D191" s="1057"/>
      <c r="E191" s="1057"/>
      <c r="F191" s="105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6"/>
      <c r="B192" s="1057"/>
      <c r="C192" s="1057"/>
      <c r="D192" s="1057"/>
      <c r="E192" s="1057"/>
      <c r="F192" s="105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6"/>
      <c r="B193" s="1057"/>
      <c r="C193" s="1057"/>
      <c r="D193" s="1057"/>
      <c r="E193" s="1057"/>
      <c r="F193" s="105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6"/>
      <c r="B194" s="1057"/>
      <c r="C194" s="1057"/>
      <c r="D194" s="1057"/>
      <c r="E194" s="1057"/>
      <c r="F194" s="105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6"/>
      <c r="B195" s="1057"/>
      <c r="C195" s="1057"/>
      <c r="D195" s="1057"/>
      <c r="E195" s="1057"/>
      <c r="F195" s="105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6"/>
      <c r="B196" s="1057"/>
      <c r="C196" s="1057"/>
      <c r="D196" s="1057"/>
      <c r="E196" s="1057"/>
      <c r="F196" s="105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6"/>
      <c r="B197" s="1057"/>
      <c r="C197" s="1057"/>
      <c r="D197" s="1057"/>
      <c r="E197" s="1057"/>
      <c r="F197" s="105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6"/>
      <c r="B198" s="1057"/>
      <c r="C198" s="1057"/>
      <c r="D198" s="1057"/>
      <c r="E198" s="1057"/>
      <c r="F198" s="105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6"/>
      <c r="B199" s="1057"/>
      <c r="C199" s="1057"/>
      <c r="D199" s="1057"/>
      <c r="E199" s="1057"/>
      <c r="F199" s="105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6"/>
      <c r="B200" s="1057"/>
      <c r="C200" s="1057"/>
      <c r="D200" s="1057"/>
      <c r="E200" s="1057"/>
      <c r="F200" s="1058"/>
      <c r="G200" s="452" t="s">
        <v>421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6"/>
      <c r="B201" s="1057"/>
      <c r="C201" s="1057"/>
      <c r="D201" s="1057"/>
      <c r="E201" s="1057"/>
      <c r="F201" s="1058"/>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6"/>
      <c r="B202" s="1057"/>
      <c r="C202" s="1057"/>
      <c r="D202" s="1057"/>
      <c r="E202" s="1057"/>
      <c r="F202" s="1058"/>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6"/>
      <c r="B203" s="1057"/>
      <c r="C203" s="1057"/>
      <c r="D203" s="1057"/>
      <c r="E203" s="1057"/>
      <c r="F203" s="105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6"/>
      <c r="B204" s="1057"/>
      <c r="C204" s="1057"/>
      <c r="D204" s="1057"/>
      <c r="E204" s="1057"/>
      <c r="F204" s="105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6"/>
      <c r="B205" s="1057"/>
      <c r="C205" s="1057"/>
      <c r="D205" s="1057"/>
      <c r="E205" s="1057"/>
      <c r="F205" s="105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6"/>
      <c r="B206" s="1057"/>
      <c r="C206" s="1057"/>
      <c r="D206" s="1057"/>
      <c r="E206" s="1057"/>
      <c r="F206" s="105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6"/>
      <c r="B207" s="1057"/>
      <c r="C207" s="1057"/>
      <c r="D207" s="1057"/>
      <c r="E207" s="1057"/>
      <c r="F207" s="105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6"/>
      <c r="B208" s="1057"/>
      <c r="C208" s="1057"/>
      <c r="D208" s="1057"/>
      <c r="E208" s="1057"/>
      <c r="F208" s="105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6"/>
      <c r="B209" s="1057"/>
      <c r="C209" s="1057"/>
      <c r="D209" s="1057"/>
      <c r="E209" s="1057"/>
      <c r="F209" s="105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6"/>
      <c r="B210" s="1057"/>
      <c r="C210" s="1057"/>
      <c r="D210" s="1057"/>
      <c r="E210" s="1057"/>
      <c r="F210" s="105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6"/>
      <c r="B211" s="1057"/>
      <c r="C211" s="1057"/>
      <c r="D211" s="1057"/>
      <c r="E211" s="1057"/>
      <c r="F211" s="105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6"/>
      <c r="B215" s="1057"/>
      <c r="C215" s="1057"/>
      <c r="D215" s="1057"/>
      <c r="E215" s="1057"/>
      <c r="F215" s="1058"/>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6"/>
      <c r="B216" s="1057"/>
      <c r="C216" s="1057"/>
      <c r="D216" s="1057"/>
      <c r="E216" s="1057"/>
      <c r="F216" s="1058"/>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6"/>
      <c r="B217" s="1057"/>
      <c r="C217" s="1057"/>
      <c r="D217" s="1057"/>
      <c r="E217" s="1057"/>
      <c r="F217" s="105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6"/>
      <c r="B218" s="1057"/>
      <c r="C218" s="1057"/>
      <c r="D218" s="1057"/>
      <c r="E218" s="1057"/>
      <c r="F218" s="105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6"/>
      <c r="B219" s="1057"/>
      <c r="C219" s="1057"/>
      <c r="D219" s="1057"/>
      <c r="E219" s="1057"/>
      <c r="F219" s="105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6"/>
      <c r="B220" s="1057"/>
      <c r="C220" s="1057"/>
      <c r="D220" s="1057"/>
      <c r="E220" s="1057"/>
      <c r="F220" s="105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6"/>
      <c r="B221" s="1057"/>
      <c r="C221" s="1057"/>
      <c r="D221" s="1057"/>
      <c r="E221" s="1057"/>
      <c r="F221" s="105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6"/>
      <c r="B222" s="1057"/>
      <c r="C222" s="1057"/>
      <c r="D222" s="1057"/>
      <c r="E222" s="1057"/>
      <c r="F222" s="105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6"/>
      <c r="B223" s="1057"/>
      <c r="C223" s="1057"/>
      <c r="D223" s="1057"/>
      <c r="E223" s="1057"/>
      <c r="F223" s="105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6"/>
      <c r="B224" s="1057"/>
      <c r="C224" s="1057"/>
      <c r="D224" s="1057"/>
      <c r="E224" s="1057"/>
      <c r="F224" s="105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6"/>
      <c r="B225" s="1057"/>
      <c r="C225" s="1057"/>
      <c r="D225" s="1057"/>
      <c r="E225" s="1057"/>
      <c r="F225" s="105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6"/>
      <c r="B226" s="1057"/>
      <c r="C226" s="1057"/>
      <c r="D226" s="1057"/>
      <c r="E226" s="1057"/>
      <c r="F226" s="105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6"/>
      <c r="B227" s="1057"/>
      <c r="C227" s="1057"/>
      <c r="D227" s="1057"/>
      <c r="E227" s="1057"/>
      <c r="F227" s="1058"/>
      <c r="G227" s="452" t="s">
        <v>423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6"/>
      <c r="B228" s="1057"/>
      <c r="C228" s="1057"/>
      <c r="D228" s="1057"/>
      <c r="E228" s="1057"/>
      <c r="F228" s="1058"/>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6"/>
      <c r="B229" s="1057"/>
      <c r="C229" s="1057"/>
      <c r="D229" s="1057"/>
      <c r="E229" s="1057"/>
      <c r="F229" s="1058"/>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6"/>
      <c r="B230" s="1057"/>
      <c r="C230" s="1057"/>
      <c r="D230" s="1057"/>
      <c r="E230" s="1057"/>
      <c r="F230" s="105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6"/>
      <c r="B231" s="1057"/>
      <c r="C231" s="1057"/>
      <c r="D231" s="1057"/>
      <c r="E231" s="1057"/>
      <c r="F231" s="105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6"/>
      <c r="B232" s="1057"/>
      <c r="C232" s="1057"/>
      <c r="D232" s="1057"/>
      <c r="E232" s="1057"/>
      <c r="F232" s="105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6"/>
      <c r="B233" s="1057"/>
      <c r="C233" s="1057"/>
      <c r="D233" s="1057"/>
      <c r="E233" s="1057"/>
      <c r="F233" s="105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6"/>
      <c r="B234" s="1057"/>
      <c r="C234" s="1057"/>
      <c r="D234" s="1057"/>
      <c r="E234" s="1057"/>
      <c r="F234" s="105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6"/>
      <c r="B235" s="1057"/>
      <c r="C235" s="1057"/>
      <c r="D235" s="1057"/>
      <c r="E235" s="1057"/>
      <c r="F235" s="105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6"/>
      <c r="B236" s="1057"/>
      <c r="C236" s="1057"/>
      <c r="D236" s="1057"/>
      <c r="E236" s="1057"/>
      <c r="F236" s="105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6"/>
      <c r="B237" s="1057"/>
      <c r="C237" s="1057"/>
      <c r="D237" s="1057"/>
      <c r="E237" s="1057"/>
      <c r="F237" s="105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6"/>
      <c r="B238" s="1057"/>
      <c r="C238" s="1057"/>
      <c r="D238" s="1057"/>
      <c r="E238" s="1057"/>
      <c r="F238" s="105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6"/>
      <c r="B239" s="1057"/>
      <c r="C239" s="1057"/>
      <c r="D239" s="1057"/>
      <c r="E239" s="1057"/>
      <c r="F239" s="105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6"/>
      <c r="B240" s="1057"/>
      <c r="C240" s="1057"/>
      <c r="D240" s="1057"/>
      <c r="E240" s="1057"/>
      <c r="F240" s="1058"/>
      <c r="G240" s="452" t="s">
        <v>425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6"/>
      <c r="B241" s="1057"/>
      <c r="C241" s="1057"/>
      <c r="D241" s="1057"/>
      <c r="E241" s="1057"/>
      <c r="F241" s="1058"/>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6"/>
      <c r="B242" s="1057"/>
      <c r="C242" s="1057"/>
      <c r="D242" s="1057"/>
      <c r="E242" s="1057"/>
      <c r="F242" s="1058"/>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6"/>
      <c r="B243" s="1057"/>
      <c r="C243" s="1057"/>
      <c r="D243" s="1057"/>
      <c r="E243" s="1057"/>
      <c r="F243" s="105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6"/>
      <c r="B244" s="1057"/>
      <c r="C244" s="1057"/>
      <c r="D244" s="1057"/>
      <c r="E244" s="1057"/>
      <c r="F244" s="105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6"/>
      <c r="B245" s="1057"/>
      <c r="C245" s="1057"/>
      <c r="D245" s="1057"/>
      <c r="E245" s="1057"/>
      <c r="F245" s="105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6"/>
      <c r="B246" s="1057"/>
      <c r="C246" s="1057"/>
      <c r="D246" s="1057"/>
      <c r="E246" s="1057"/>
      <c r="F246" s="105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6"/>
      <c r="B247" s="1057"/>
      <c r="C247" s="1057"/>
      <c r="D247" s="1057"/>
      <c r="E247" s="1057"/>
      <c r="F247" s="105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6"/>
      <c r="B248" s="1057"/>
      <c r="C248" s="1057"/>
      <c r="D248" s="1057"/>
      <c r="E248" s="1057"/>
      <c r="F248" s="105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6"/>
      <c r="B249" s="1057"/>
      <c r="C249" s="1057"/>
      <c r="D249" s="1057"/>
      <c r="E249" s="1057"/>
      <c r="F249" s="105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6"/>
      <c r="B250" s="1057"/>
      <c r="C250" s="1057"/>
      <c r="D250" s="1057"/>
      <c r="E250" s="1057"/>
      <c r="F250" s="105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6"/>
      <c r="B251" s="1057"/>
      <c r="C251" s="1057"/>
      <c r="D251" s="1057"/>
      <c r="E251" s="1057"/>
      <c r="F251" s="105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6"/>
      <c r="B252" s="1057"/>
      <c r="C252" s="1057"/>
      <c r="D252" s="1057"/>
      <c r="E252" s="1057"/>
      <c r="F252" s="105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6"/>
      <c r="B253" s="1057"/>
      <c r="C253" s="1057"/>
      <c r="D253" s="1057"/>
      <c r="E253" s="1057"/>
      <c r="F253" s="1058"/>
      <c r="G253" s="452" t="s">
        <v>427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6"/>
      <c r="B254" s="1057"/>
      <c r="C254" s="1057"/>
      <c r="D254" s="1057"/>
      <c r="E254" s="1057"/>
      <c r="F254" s="1058"/>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6"/>
      <c r="B255" s="1057"/>
      <c r="C255" s="1057"/>
      <c r="D255" s="1057"/>
      <c r="E255" s="1057"/>
      <c r="F255" s="1058"/>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6"/>
      <c r="B256" s="1057"/>
      <c r="C256" s="1057"/>
      <c r="D256" s="1057"/>
      <c r="E256" s="1057"/>
      <c r="F256" s="105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6"/>
      <c r="B257" s="1057"/>
      <c r="C257" s="1057"/>
      <c r="D257" s="1057"/>
      <c r="E257" s="1057"/>
      <c r="F257" s="105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6"/>
      <c r="B258" s="1057"/>
      <c r="C258" s="1057"/>
      <c r="D258" s="1057"/>
      <c r="E258" s="1057"/>
      <c r="F258" s="105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6"/>
      <c r="B259" s="1057"/>
      <c r="C259" s="1057"/>
      <c r="D259" s="1057"/>
      <c r="E259" s="1057"/>
      <c r="F259" s="105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6"/>
      <c r="B260" s="1057"/>
      <c r="C260" s="1057"/>
      <c r="D260" s="1057"/>
      <c r="E260" s="1057"/>
      <c r="F260" s="105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6"/>
      <c r="B261" s="1057"/>
      <c r="C261" s="1057"/>
      <c r="D261" s="1057"/>
      <c r="E261" s="1057"/>
      <c r="F261" s="105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6"/>
      <c r="B262" s="1057"/>
      <c r="C262" s="1057"/>
      <c r="D262" s="1057"/>
      <c r="E262" s="1057"/>
      <c r="F262" s="105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6"/>
      <c r="B263" s="1057"/>
      <c r="C263" s="1057"/>
      <c r="D263" s="1057"/>
      <c r="E263" s="1057"/>
      <c r="F263" s="105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6"/>
      <c r="B264" s="1057"/>
      <c r="C264" s="1057"/>
      <c r="D264" s="1057"/>
      <c r="E264" s="1057"/>
      <c r="F264" s="105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431</v>
      </c>
      <c r="K3" s="112"/>
      <c r="L3" s="112"/>
      <c r="M3" s="112"/>
      <c r="N3" s="112"/>
      <c r="O3" s="112"/>
      <c r="P3" s="349" t="s">
        <v>27</v>
      </c>
      <c r="Q3" s="349"/>
      <c r="R3" s="349"/>
      <c r="S3" s="349"/>
      <c r="T3" s="349"/>
      <c r="U3" s="349"/>
      <c r="V3" s="349"/>
      <c r="W3" s="349"/>
      <c r="X3" s="349"/>
      <c r="Y3" s="346" t="s">
        <v>491</v>
      </c>
      <c r="Z3" s="347"/>
      <c r="AA3" s="347"/>
      <c r="AB3" s="347"/>
      <c r="AC3" s="275" t="s">
        <v>474</v>
      </c>
      <c r="AD3" s="275"/>
      <c r="AE3" s="275"/>
      <c r="AF3" s="275"/>
      <c r="AG3" s="275"/>
      <c r="AH3" s="346" t="s">
        <v>391</v>
      </c>
      <c r="AI3" s="348"/>
      <c r="AJ3" s="348"/>
      <c r="AK3" s="348"/>
      <c r="AL3" s="348" t="s">
        <v>21</v>
      </c>
      <c r="AM3" s="348"/>
      <c r="AN3" s="348"/>
      <c r="AO3" s="427"/>
      <c r="AP3" s="428" t="s">
        <v>432</v>
      </c>
      <c r="AQ3" s="428"/>
      <c r="AR3" s="428"/>
      <c r="AS3" s="428"/>
      <c r="AT3" s="428"/>
      <c r="AU3" s="428"/>
      <c r="AV3" s="428"/>
      <c r="AW3" s="428"/>
      <c r="AX3" s="428"/>
    </row>
    <row r="4" spans="1:50" ht="26.25" customHeight="1" x14ac:dyDescent="0.15">
      <c r="A4" s="1076">
        <v>1</v>
      </c>
      <c r="B4" s="1076">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6">
        <v>2</v>
      </c>
      <c r="B5" s="1076">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6">
        <v>3</v>
      </c>
      <c r="B6" s="1076">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6">
        <v>4</v>
      </c>
      <c r="B7" s="1076">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6">
        <v>5</v>
      </c>
      <c r="B8" s="1076">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6">
        <v>6</v>
      </c>
      <c r="B9" s="1076">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6">
        <v>7</v>
      </c>
      <c r="B10" s="1076">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6">
        <v>8</v>
      </c>
      <c r="B11" s="1076">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6">
        <v>9</v>
      </c>
      <c r="B12" s="1076">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6">
        <v>10</v>
      </c>
      <c r="B13" s="1076">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6">
        <v>11</v>
      </c>
      <c r="B14" s="1076">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6">
        <v>12</v>
      </c>
      <c r="B15" s="1076">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6">
        <v>13</v>
      </c>
      <c r="B16" s="1076">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6">
        <v>14</v>
      </c>
      <c r="B17" s="1076">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6">
        <v>15</v>
      </c>
      <c r="B18" s="1076">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6">
        <v>16</v>
      </c>
      <c r="B19" s="1076">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6">
        <v>17</v>
      </c>
      <c r="B20" s="1076">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6">
        <v>18</v>
      </c>
      <c r="B21" s="1076">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6">
        <v>19</v>
      </c>
      <c r="B22" s="1076">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6">
        <v>20</v>
      </c>
      <c r="B23" s="1076">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6">
        <v>21</v>
      </c>
      <c r="B24" s="1076">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6">
        <v>22</v>
      </c>
      <c r="B25" s="1076">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6">
        <v>23</v>
      </c>
      <c r="B26" s="1076">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6">
        <v>24</v>
      </c>
      <c r="B27" s="1076">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6">
        <v>25</v>
      </c>
      <c r="B28" s="1076">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6">
        <v>26</v>
      </c>
      <c r="B29" s="1076">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6">
        <v>27</v>
      </c>
      <c r="B30" s="1076">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6">
        <v>28</v>
      </c>
      <c r="B31" s="1076">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6">
        <v>29</v>
      </c>
      <c r="B32" s="1076">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6">
        <v>30</v>
      </c>
      <c r="B33" s="1076">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431</v>
      </c>
      <c r="K36" s="112"/>
      <c r="L36" s="112"/>
      <c r="M36" s="112"/>
      <c r="N36" s="112"/>
      <c r="O36" s="112"/>
      <c r="P36" s="349" t="s">
        <v>27</v>
      </c>
      <c r="Q36" s="349"/>
      <c r="R36" s="349"/>
      <c r="S36" s="349"/>
      <c r="T36" s="349"/>
      <c r="U36" s="349"/>
      <c r="V36" s="349"/>
      <c r="W36" s="349"/>
      <c r="X36" s="349"/>
      <c r="Y36" s="346" t="s">
        <v>491</v>
      </c>
      <c r="Z36" s="347"/>
      <c r="AA36" s="347"/>
      <c r="AB36" s="347"/>
      <c r="AC36" s="275" t="s">
        <v>474</v>
      </c>
      <c r="AD36" s="275"/>
      <c r="AE36" s="275"/>
      <c r="AF36" s="275"/>
      <c r="AG36" s="275"/>
      <c r="AH36" s="346" t="s">
        <v>391</v>
      </c>
      <c r="AI36" s="348"/>
      <c r="AJ36" s="348"/>
      <c r="AK36" s="348"/>
      <c r="AL36" s="348" t="s">
        <v>21</v>
      </c>
      <c r="AM36" s="348"/>
      <c r="AN36" s="348"/>
      <c r="AO36" s="427"/>
      <c r="AP36" s="428" t="s">
        <v>432</v>
      </c>
      <c r="AQ36" s="428"/>
      <c r="AR36" s="428"/>
      <c r="AS36" s="428"/>
      <c r="AT36" s="428"/>
      <c r="AU36" s="428"/>
      <c r="AV36" s="428"/>
      <c r="AW36" s="428"/>
      <c r="AX36" s="428"/>
    </row>
    <row r="37" spans="1:50" ht="26.25" customHeight="1" x14ac:dyDescent="0.15">
      <c r="A37" s="1076">
        <v>1</v>
      </c>
      <c r="B37" s="1076">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6">
        <v>2</v>
      </c>
      <c r="B38" s="1076">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6">
        <v>3</v>
      </c>
      <c r="B39" s="1076">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6">
        <v>4</v>
      </c>
      <c r="B40" s="1076">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6">
        <v>5</v>
      </c>
      <c r="B41" s="1076">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6">
        <v>6</v>
      </c>
      <c r="B42" s="1076">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6">
        <v>7</v>
      </c>
      <c r="B43" s="1076">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6">
        <v>8</v>
      </c>
      <c r="B44" s="1076">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6">
        <v>9</v>
      </c>
      <c r="B45" s="1076">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6">
        <v>10</v>
      </c>
      <c r="B46" s="1076">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6">
        <v>11</v>
      </c>
      <c r="B47" s="1076">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6">
        <v>12</v>
      </c>
      <c r="B48" s="1076">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6">
        <v>13</v>
      </c>
      <c r="B49" s="1076">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6">
        <v>14</v>
      </c>
      <c r="B50" s="1076">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6">
        <v>15</v>
      </c>
      <c r="B51" s="1076">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6">
        <v>16</v>
      </c>
      <c r="B52" s="1076">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6">
        <v>17</v>
      </c>
      <c r="B53" s="1076">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6">
        <v>18</v>
      </c>
      <c r="B54" s="1076">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6">
        <v>19</v>
      </c>
      <c r="B55" s="1076">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6">
        <v>20</v>
      </c>
      <c r="B56" s="1076">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6">
        <v>21</v>
      </c>
      <c r="B57" s="1076">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6">
        <v>22</v>
      </c>
      <c r="B58" s="1076">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6">
        <v>23</v>
      </c>
      <c r="B59" s="1076">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6">
        <v>24</v>
      </c>
      <c r="B60" s="1076">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6">
        <v>25</v>
      </c>
      <c r="B61" s="1076">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6">
        <v>26</v>
      </c>
      <c r="B62" s="1076">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6">
        <v>27</v>
      </c>
      <c r="B63" s="1076">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6">
        <v>28</v>
      </c>
      <c r="B64" s="1076">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6">
        <v>29</v>
      </c>
      <c r="B65" s="1076">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6">
        <v>30</v>
      </c>
      <c r="B66" s="1076">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431</v>
      </c>
      <c r="K69" s="112"/>
      <c r="L69" s="112"/>
      <c r="M69" s="112"/>
      <c r="N69" s="112"/>
      <c r="O69" s="112"/>
      <c r="P69" s="349" t="s">
        <v>27</v>
      </c>
      <c r="Q69" s="349"/>
      <c r="R69" s="349"/>
      <c r="S69" s="349"/>
      <c r="T69" s="349"/>
      <c r="U69" s="349"/>
      <c r="V69" s="349"/>
      <c r="W69" s="349"/>
      <c r="X69" s="349"/>
      <c r="Y69" s="346" t="s">
        <v>491</v>
      </c>
      <c r="Z69" s="347"/>
      <c r="AA69" s="347"/>
      <c r="AB69" s="347"/>
      <c r="AC69" s="275" t="s">
        <v>474</v>
      </c>
      <c r="AD69" s="275"/>
      <c r="AE69" s="275"/>
      <c r="AF69" s="275"/>
      <c r="AG69" s="275"/>
      <c r="AH69" s="346" t="s">
        <v>391</v>
      </c>
      <c r="AI69" s="348"/>
      <c r="AJ69" s="348"/>
      <c r="AK69" s="348"/>
      <c r="AL69" s="348" t="s">
        <v>21</v>
      </c>
      <c r="AM69" s="348"/>
      <c r="AN69" s="348"/>
      <c r="AO69" s="427"/>
      <c r="AP69" s="428" t="s">
        <v>432</v>
      </c>
      <c r="AQ69" s="428"/>
      <c r="AR69" s="428"/>
      <c r="AS69" s="428"/>
      <c r="AT69" s="428"/>
      <c r="AU69" s="428"/>
      <c r="AV69" s="428"/>
      <c r="AW69" s="428"/>
      <c r="AX69" s="428"/>
    </row>
    <row r="70" spans="1:50" ht="26.25" customHeight="1" x14ac:dyDescent="0.15">
      <c r="A70" s="1076">
        <v>1</v>
      </c>
      <c r="B70" s="1076">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6">
        <v>2</v>
      </c>
      <c r="B71" s="1076">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6">
        <v>3</v>
      </c>
      <c r="B72" s="1076">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6">
        <v>4</v>
      </c>
      <c r="B73" s="1076">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6">
        <v>5</v>
      </c>
      <c r="B74" s="1076">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6">
        <v>6</v>
      </c>
      <c r="B75" s="1076">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6">
        <v>7</v>
      </c>
      <c r="B76" s="1076">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6">
        <v>8</v>
      </c>
      <c r="B77" s="1076">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6">
        <v>9</v>
      </c>
      <c r="B78" s="1076">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6">
        <v>10</v>
      </c>
      <c r="B79" s="1076">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6">
        <v>11</v>
      </c>
      <c r="B80" s="1076">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6">
        <v>12</v>
      </c>
      <c r="B81" s="1076">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6">
        <v>13</v>
      </c>
      <c r="B82" s="1076">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6">
        <v>14</v>
      </c>
      <c r="B83" s="1076">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6">
        <v>15</v>
      </c>
      <c r="B84" s="1076">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6">
        <v>16</v>
      </c>
      <c r="B85" s="1076">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6">
        <v>17</v>
      </c>
      <c r="B86" s="1076">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6">
        <v>18</v>
      </c>
      <c r="B87" s="1076">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6">
        <v>19</v>
      </c>
      <c r="B88" s="1076">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6">
        <v>20</v>
      </c>
      <c r="B89" s="1076">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6">
        <v>21</v>
      </c>
      <c r="B90" s="1076">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6">
        <v>22</v>
      </c>
      <c r="B91" s="1076">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6">
        <v>23</v>
      </c>
      <c r="B92" s="1076">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6">
        <v>24</v>
      </c>
      <c r="B93" s="1076">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6">
        <v>25</v>
      </c>
      <c r="B94" s="1076">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6">
        <v>26</v>
      </c>
      <c r="B95" s="1076">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6">
        <v>27</v>
      </c>
      <c r="B96" s="1076">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6">
        <v>28</v>
      </c>
      <c r="B97" s="1076">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6">
        <v>29</v>
      </c>
      <c r="B98" s="1076">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6">
        <v>30</v>
      </c>
      <c r="B99" s="1076">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431</v>
      </c>
      <c r="K102" s="112"/>
      <c r="L102" s="112"/>
      <c r="M102" s="112"/>
      <c r="N102" s="112"/>
      <c r="O102" s="112"/>
      <c r="P102" s="349" t="s">
        <v>27</v>
      </c>
      <c r="Q102" s="349"/>
      <c r="R102" s="349"/>
      <c r="S102" s="349"/>
      <c r="T102" s="349"/>
      <c r="U102" s="349"/>
      <c r="V102" s="349"/>
      <c r="W102" s="349"/>
      <c r="X102" s="349"/>
      <c r="Y102" s="346" t="s">
        <v>491</v>
      </c>
      <c r="Z102" s="347"/>
      <c r="AA102" s="347"/>
      <c r="AB102" s="347"/>
      <c r="AC102" s="275" t="s">
        <v>474</v>
      </c>
      <c r="AD102" s="275"/>
      <c r="AE102" s="275"/>
      <c r="AF102" s="275"/>
      <c r="AG102" s="275"/>
      <c r="AH102" s="346" t="s">
        <v>391</v>
      </c>
      <c r="AI102" s="348"/>
      <c r="AJ102" s="348"/>
      <c r="AK102" s="348"/>
      <c r="AL102" s="348" t="s">
        <v>21</v>
      </c>
      <c r="AM102" s="348"/>
      <c r="AN102" s="348"/>
      <c r="AO102" s="427"/>
      <c r="AP102" s="428" t="s">
        <v>432</v>
      </c>
      <c r="AQ102" s="428"/>
      <c r="AR102" s="428"/>
      <c r="AS102" s="428"/>
      <c r="AT102" s="428"/>
      <c r="AU102" s="428"/>
      <c r="AV102" s="428"/>
      <c r="AW102" s="428"/>
      <c r="AX102" s="428"/>
    </row>
    <row r="103" spans="1:50" ht="26.25" customHeight="1" x14ac:dyDescent="0.15">
      <c r="A103" s="1076">
        <v>1</v>
      </c>
      <c r="B103" s="1076">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6">
        <v>2</v>
      </c>
      <c r="B104" s="1076">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6">
        <v>3</v>
      </c>
      <c r="B105" s="1076">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6">
        <v>4</v>
      </c>
      <c r="B106" s="1076">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6">
        <v>5</v>
      </c>
      <c r="B107" s="1076">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6">
        <v>6</v>
      </c>
      <c r="B108" s="1076">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6">
        <v>7</v>
      </c>
      <c r="B109" s="1076">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6">
        <v>8</v>
      </c>
      <c r="B110" s="1076">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6">
        <v>9</v>
      </c>
      <c r="B111" s="1076">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6">
        <v>10</v>
      </c>
      <c r="B112" s="1076">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6">
        <v>11</v>
      </c>
      <c r="B113" s="1076">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6">
        <v>12</v>
      </c>
      <c r="B114" s="1076">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6">
        <v>13</v>
      </c>
      <c r="B115" s="1076">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6">
        <v>14</v>
      </c>
      <c r="B116" s="1076">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6">
        <v>15</v>
      </c>
      <c r="B117" s="1076">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6">
        <v>16</v>
      </c>
      <c r="B118" s="1076">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6">
        <v>17</v>
      </c>
      <c r="B119" s="1076">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6">
        <v>18</v>
      </c>
      <c r="B120" s="1076">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6">
        <v>19</v>
      </c>
      <c r="B121" s="1076">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6">
        <v>20</v>
      </c>
      <c r="B122" s="1076">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6">
        <v>21</v>
      </c>
      <c r="B123" s="1076">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6">
        <v>22</v>
      </c>
      <c r="B124" s="1076">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6">
        <v>23</v>
      </c>
      <c r="B125" s="1076">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6">
        <v>24</v>
      </c>
      <c r="B126" s="1076">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6">
        <v>25</v>
      </c>
      <c r="B127" s="1076">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6">
        <v>26</v>
      </c>
      <c r="B128" s="1076">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6">
        <v>27</v>
      </c>
      <c r="B129" s="1076">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6">
        <v>28</v>
      </c>
      <c r="B130" s="1076">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6">
        <v>29</v>
      </c>
      <c r="B131" s="1076">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6">
        <v>30</v>
      </c>
      <c r="B132" s="1076">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431</v>
      </c>
      <c r="K135" s="112"/>
      <c r="L135" s="112"/>
      <c r="M135" s="112"/>
      <c r="N135" s="112"/>
      <c r="O135" s="112"/>
      <c r="P135" s="349" t="s">
        <v>27</v>
      </c>
      <c r="Q135" s="349"/>
      <c r="R135" s="349"/>
      <c r="S135" s="349"/>
      <c r="T135" s="349"/>
      <c r="U135" s="349"/>
      <c r="V135" s="349"/>
      <c r="W135" s="349"/>
      <c r="X135" s="349"/>
      <c r="Y135" s="346" t="s">
        <v>491</v>
      </c>
      <c r="Z135" s="347"/>
      <c r="AA135" s="347"/>
      <c r="AB135" s="347"/>
      <c r="AC135" s="275" t="s">
        <v>474</v>
      </c>
      <c r="AD135" s="275"/>
      <c r="AE135" s="275"/>
      <c r="AF135" s="275"/>
      <c r="AG135" s="275"/>
      <c r="AH135" s="346" t="s">
        <v>391</v>
      </c>
      <c r="AI135" s="348"/>
      <c r="AJ135" s="348"/>
      <c r="AK135" s="348"/>
      <c r="AL135" s="348" t="s">
        <v>21</v>
      </c>
      <c r="AM135" s="348"/>
      <c r="AN135" s="348"/>
      <c r="AO135" s="427"/>
      <c r="AP135" s="428" t="s">
        <v>432</v>
      </c>
      <c r="AQ135" s="428"/>
      <c r="AR135" s="428"/>
      <c r="AS135" s="428"/>
      <c r="AT135" s="428"/>
      <c r="AU135" s="428"/>
      <c r="AV135" s="428"/>
      <c r="AW135" s="428"/>
      <c r="AX135" s="428"/>
    </row>
    <row r="136" spans="1:50" ht="26.25" customHeight="1" x14ac:dyDescent="0.15">
      <c r="A136" s="1076">
        <v>1</v>
      </c>
      <c r="B136" s="1076">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6">
        <v>2</v>
      </c>
      <c r="B137" s="1076">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6">
        <v>3</v>
      </c>
      <c r="B138" s="1076">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6">
        <v>4</v>
      </c>
      <c r="B139" s="1076">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6">
        <v>5</v>
      </c>
      <c r="B140" s="1076">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6">
        <v>6</v>
      </c>
      <c r="B141" s="1076">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6">
        <v>7</v>
      </c>
      <c r="B142" s="1076">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6">
        <v>8</v>
      </c>
      <c r="B143" s="1076">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6">
        <v>9</v>
      </c>
      <c r="B144" s="1076">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6">
        <v>10</v>
      </c>
      <c r="B145" s="1076">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6">
        <v>11</v>
      </c>
      <c r="B146" s="1076">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6">
        <v>12</v>
      </c>
      <c r="B147" s="1076">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6">
        <v>13</v>
      </c>
      <c r="B148" s="1076">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6">
        <v>14</v>
      </c>
      <c r="B149" s="1076">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6">
        <v>15</v>
      </c>
      <c r="B150" s="1076">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6">
        <v>16</v>
      </c>
      <c r="B151" s="1076">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6">
        <v>17</v>
      </c>
      <c r="B152" s="1076">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6">
        <v>18</v>
      </c>
      <c r="B153" s="1076">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6">
        <v>19</v>
      </c>
      <c r="B154" s="1076">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6">
        <v>20</v>
      </c>
      <c r="B155" s="1076">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6">
        <v>21</v>
      </c>
      <c r="B156" s="1076">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6">
        <v>22</v>
      </c>
      <c r="B157" s="1076">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6">
        <v>23</v>
      </c>
      <c r="B158" s="1076">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6">
        <v>24</v>
      </c>
      <c r="B159" s="1076">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6">
        <v>25</v>
      </c>
      <c r="B160" s="1076">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6">
        <v>26</v>
      </c>
      <c r="B161" s="1076">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6">
        <v>27</v>
      </c>
      <c r="B162" s="1076">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6">
        <v>28</v>
      </c>
      <c r="B163" s="1076">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6">
        <v>29</v>
      </c>
      <c r="B164" s="1076">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6">
        <v>30</v>
      </c>
      <c r="B165" s="1076">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431</v>
      </c>
      <c r="K168" s="112"/>
      <c r="L168" s="112"/>
      <c r="M168" s="112"/>
      <c r="N168" s="112"/>
      <c r="O168" s="112"/>
      <c r="P168" s="349" t="s">
        <v>27</v>
      </c>
      <c r="Q168" s="349"/>
      <c r="R168" s="349"/>
      <c r="S168" s="349"/>
      <c r="T168" s="349"/>
      <c r="U168" s="349"/>
      <c r="V168" s="349"/>
      <c r="W168" s="349"/>
      <c r="X168" s="349"/>
      <c r="Y168" s="346" t="s">
        <v>491</v>
      </c>
      <c r="Z168" s="347"/>
      <c r="AA168" s="347"/>
      <c r="AB168" s="347"/>
      <c r="AC168" s="275" t="s">
        <v>474</v>
      </c>
      <c r="AD168" s="275"/>
      <c r="AE168" s="275"/>
      <c r="AF168" s="275"/>
      <c r="AG168" s="275"/>
      <c r="AH168" s="346" t="s">
        <v>391</v>
      </c>
      <c r="AI168" s="348"/>
      <c r="AJ168" s="348"/>
      <c r="AK168" s="348"/>
      <c r="AL168" s="348" t="s">
        <v>21</v>
      </c>
      <c r="AM168" s="348"/>
      <c r="AN168" s="348"/>
      <c r="AO168" s="427"/>
      <c r="AP168" s="428" t="s">
        <v>432</v>
      </c>
      <c r="AQ168" s="428"/>
      <c r="AR168" s="428"/>
      <c r="AS168" s="428"/>
      <c r="AT168" s="428"/>
      <c r="AU168" s="428"/>
      <c r="AV168" s="428"/>
      <c r="AW168" s="428"/>
      <c r="AX168" s="428"/>
    </row>
    <row r="169" spans="1:50" ht="26.25" customHeight="1" x14ac:dyDescent="0.15">
      <c r="A169" s="1076">
        <v>1</v>
      </c>
      <c r="B169" s="1076">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6">
        <v>2</v>
      </c>
      <c r="B170" s="1076">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6">
        <v>3</v>
      </c>
      <c r="B171" s="1076">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6">
        <v>4</v>
      </c>
      <c r="B172" s="1076">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6">
        <v>5</v>
      </c>
      <c r="B173" s="1076">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6">
        <v>6</v>
      </c>
      <c r="B174" s="1076">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6">
        <v>7</v>
      </c>
      <c r="B175" s="1076">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6">
        <v>8</v>
      </c>
      <c r="B176" s="1076">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6">
        <v>9</v>
      </c>
      <c r="B177" s="1076">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6">
        <v>10</v>
      </c>
      <c r="B178" s="1076">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6">
        <v>11</v>
      </c>
      <c r="B179" s="1076">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6">
        <v>12</v>
      </c>
      <c r="B180" s="1076">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6">
        <v>13</v>
      </c>
      <c r="B181" s="1076">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6">
        <v>14</v>
      </c>
      <c r="B182" s="1076">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6">
        <v>15</v>
      </c>
      <c r="B183" s="1076">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6">
        <v>16</v>
      </c>
      <c r="B184" s="1076">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6">
        <v>17</v>
      </c>
      <c r="B185" s="1076">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6">
        <v>18</v>
      </c>
      <c r="B186" s="1076">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6">
        <v>19</v>
      </c>
      <c r="B187" s="1076">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6">
        <v>20</v>
      </c>
      <c r="B188" s="1076">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6">
        <v>21</v>
      </c>
      <c r="B189" s="1076">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6">
        <v>22</v>
      </c>
      <c r="B190" s="1076">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6">
        <v>23</v>
      </c>
      <c r="B191" s="1076">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6">
        <v>24</v>
      </c>
      <c r="B192" s="1076">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6">
        <v>25</v>
      </c>
      <c r="B193" s="1076">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6">
        <v>26</v>
      </c>
      <c r="B194" s="1076">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6">
        <v>27</v>
      </c>
      <c r="B195" s="1076">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6">
        <v>28</v>
      </c>
      <c r="B196" s="1076">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6">
        <v>29</v>
      </c>
      <c r="B197" s="1076">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6">
        <v>30</v>
      </c>
      <c r="B198" s="1076">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431</v>
      </c>
      <c r="K201" s="112"/>
      <c r="L201" s="112"/>
      <c r="M201" s="112"/>
      <c r="N201" s="112"/>
      <c r="O201" s="112"/>
      <c r="P201" s="349" t="s">
        <v>27</v>
      </c>
      <c r="Q201" s="349"/>
      <c r="R201" s="349"/>
      <c r="S201" s="349"/>
      <c r="T201" s="349"/>
      <c r="U201" s="349"/>
      <c r="V201" s="349"/>
      <c r="W201" s="349"/>
      <c r="X201" s="349"/>
      <c r="Y201" s="346" t="s">
        <v>491</v>
      </c>
      <c r="Z201" s="347"/>
      <c r="AA201" s="347"/>
      <c r="AB201" s="347"/>
      <c r="AC201" s="275" t="s">
        <v>474</v>
      </c>
      <c r="AD201" s="275"/>
      <c r="AE201" s="275"/>
      <c r="AF201" s="275"/>
      <c r="AG201" s="275"/>
      <c r="AH201" s="346" t="s">
        <v>391</v>
      </c>
      <c r="AI201" s="348"/>
      <c r="AJ201" s="348"/>
      <c r="AK201" s="348"/>
      <c r="AL201" s="348" t="s">
        <v>21</v>
      </c>
      <c r="AM201" s="348"/>
      <c r="AN201" s="348"/>
      <c r="AO201" s="427"/>
      <c r="AP201" s="428" t="s">
        <v>432</v>
      </c>
      <c r="AQ201" s="428"/>
      <c r="AR201" s="428"/>
      <c r="AS201" s="428"/>
      <c r="AT201" s="428"/>
      <c r="AU201" s="428"/>
      <c r="AV201" s="428"/>
      <c r="AW201" s="428"/>
      <c r="AX201" s="428"/>
    </row>
    <row r="202" spans="1:50" ht="26.25" customHeight="1" x14ac:dyDescent="0.15">
      <c r="A202" s="1076">
        <v>1</v>
      </c>
      <c r="B202" s="1076">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6">
        <v>2</v>
      </c>
      <c r="B203" s="1076">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6">
        <v>3</v>
      </c>
      <c r="B204" s="1076">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6">
        <v>4</v>
      </c>
      <c r="B205" s="1076">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6">
        <v>5</v>
      </c>
      <c r="B206" s="1076">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6">
        <v>6</v>
      </c>
      <c r="B207" s="1076">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6">
        <v>7</v>
      </c>
      <c r="B208" s="1076">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6">
        <v>8</v>
      </c>
      <c r="B209" s="1076">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6">
        <v>9</v>
      </c>
      <c r="B210" s="1076">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6">
        <v>10</v>
      </c>
      <c r="B211" s="1076">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6">
        <v>11</v>
      </c>
      <c r="B212" s="1076">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6">
        <v>12</v>
      </c>
      <c r="B213" s="1076">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6">
        <v>13</v>
      </c>
      <c r="B214" s="1076">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6">
        <v>14</v>
      </c>
      <c r="B215" s="1076">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6">
        <v>15</v>
      </c>
      <c r="B216" s="1076">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6">
        <v>16</v>
      </c>
      <c r="B217" s="1076">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6">
        <v>17</v>
      </c>
      <c r="B218" s="1076">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6">
        <v>18</v>
      </c>
      <c r="B219" s="1076">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6">
        <v>19</v>
      </c>
      <c r="B220" s="1076">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6">
        <v>20</v>
      </c>
      <c r="B221" s="1076">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6">
        <v>21</v>
      </c>
      <c r="B222" s="1076">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6">
        <v>22</v>
      </c>
      <c r="B223" s="1076">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6">
        <v>23</v>
      </c>
      <c r="B224" s="1076">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6">
        <v>24</v>
      </c>
      <c r="B225" s="1076">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6">
        <v>25</v>
      </c>
      <c r="B226" s="1076">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6">
        <v>26</v>
      </c>
      <c r="B227" s="1076">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6">
        <v>27</v>
      </c>
      <c r="B228" s="1076">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6">
        <v>28</v>
      </c>
      <c r="B229" s="1076">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6">
        <v>29</v>
      </c>
      <c r="B230" s="1076">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6">
        <v>30</v>
      </c>
      <c r="B231" s="1076">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431</v>
      </c>
      <c r="K234" s="112"/>
      <c r="L234" s="112"/>
      <c r="M234" s="112"/>
      <c r="N234" s="112"/>
      <c r="O234" s="112"/>
      <c r="P234" s="349" t="s">
        <v>27</v>
      </c>
      <c r="Q234" s="349"/>
      <c r="R234" s="349"/>
      <c r="S234" s="349"/>
      <c r="T234" s="349"/>
      <c r="U234" s="349"/>
      <c r="V234" s="349"/>
      <c r="W234" s="349"/>
      <c r="X234" s="349"/>
      <c r="Y234" s="346" t="s">
        <v>491</v>
      </c>
      <c r="Z234" s="347"/>
      <c r="AA234" s="347"/>
      <c r="AB234" s="347"/>
      <c r="AC234" s="275" t="s">
        <v>474</v>
      </c>
      <c r="AD234" s="275"/>
      <c r="AE234" s="275"/>
      <c r="AF234" s="275"/>
      <c r="AG234" s="275"/>
      <c r="AH234" s="346" t="s">
        <v>391</v>
      </c>
      <c r="AI234" s="348"/>
      <c r="AJ234" s="348"/>
      <c r="AK234" s="348"/>
      <c r="AL234" s="348" t="s">
        <v>21</v>
      </c>
      <c r="AM234" s="348"/>
      <c r="AN234" s="348"/>
      <c r="AO234" s="427"/>
      <c r="AP234" s="428" t="s">
        <v>432</v>
      </c>
      <c r="AQ234" s="428"/>
      <c r="AR234" s="428"/>
      <c r="AS234" s="428"/>
      <c r="AT234" s="428"/>
      <c r="AU234" s="428"/>
      <c r="AV234" s="428"/>
      <c r="AW234" s="428"/>
      <c r="AX234" s="428"/>
    </row>
    <row r="235" spans="1:50" ht="26.25" customHeight="1" x14ac:dyDescent="0.15">
      <c r="A235" s="1076">
        <v>1</v>
      </c>
      <c r="B235" s="1076">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6">
        <v>2</v>
      </c>
      <c r="B236" s="1076">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6">
        <v>3</v>
      </c>
      <c r="B237" s="1076">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6">
        <v>4</v>
      </c>
      <c r="B238" s="1076">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6">
        <v>5</v>
      </c>
      <c r="B239" s="1076">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6">
        <v>6</v>
      </c>
      <c r="B240" s="1076">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6">
        <v>7</v>
      </c>
      <c r="B241" s="1076">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6">
        <v>8</v>
      </c>
      <c r="B242" s="1076">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6">
        <v>9</v>
      </c>
      <c r="B243" s="1076">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6">
        <v>10</v>
      </c>
      <c r="B244" s="1076">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6">
        <v>11</v>
      </c>
      <c r="B245" s="1076">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6">
        <v>12</v>
      </c>
      <c r="B246" s="1076">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6">
        <v>13</v>
      </c>
      <c r="B247" s="1076">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6">
        <v>14</v>
      </c>
      <c r="B248" s="1076">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6">
        <v>15</v>
      </c>
      <c r="B249" s="1076">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6">
        <v>16</v>
      </c>
      <c r="B250" s="1076">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6">
        <v>17</v>
      </c>
      <c r="B251" s="1076">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6">
        <v>18</v>
      </c>
      <c r="B252" s="1076">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6">
        <v>19</v>
      </c>
      <c r="B253" s="1076">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6">
        <v>20</v>
      </c>
      <c r="B254" s="1076">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6">
        <v>21</v>
      </c>
      <c r="B255" s="1076">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6">
        <v>22</v>
      </c>
      <c r="B256" s="1076">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6">
        <v>23</v>
      </c>
      <c r="B257" s="1076">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6">
        <v>24</v>
      </c>
      <c r="B258" s="1076">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6">
        <v>25</v>
      </c>
      <c r="B259" s="1076">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6">
        <v>26</v>
      </c>
      <c r="B260" s="1076">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6">
        <v>27</v>
      </c>
      <c r="B261" s="1076">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6">
        <v>28</v>
      </c>
      <c r="B262" s="1076">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6">
        <v>29</v>
      </c>
      <c r="B263" s="1076">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6">
        <v>30</v>
      </c>
      <c r="B264" s="1076">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431</v>
      </c>
      <c r="K267" s="112"/>
      <c r="L267" s="112"/>
      <c r="M267" s="112"/>
      <c r="N267" s="112"/>
      <c r="O267" s="112"/>
      <c r="P267" s="349" t="s">
        <v>27</v>
      </c>
      <c r="Q267" s="349"/>
      <c r="R267" s="349"/>
      <c r="S267" s="349"/>
      <c r="T267" s="349"/>
      <c r="U267" s="349"/>
      <c r="V267" s="349"/>
      <c r="W267" s="349"/>
      <c r="X267" s="349"/>
      <c r="Y267" s="346" t="s">
        <v>491</v>
      </c>
      <c r="Z267" s="347"/>
      <c r="AA267" s="347"/>
      <c r="AB267" s="347"/>
      <c r="AC267" s="275" t="s">
        <v>474</v>
      </c>
      <c r="AD267" s="275"/>
      <c r="AE267" s="275"/>
      <c r="AF267" s="275"/>
      <c r="AG267" s="275"/>
      <c r="AH267" s="346" t="s">
        <v>391</v>
      </c>
      <c r="AI267" s="348"/>
      <c r="AJ267" s="348"/>
      <c r="AK267" s="348"/>
      <c r="AL267" s="348" t="s">
        <v>21</v>
      </c>
      <c r="AM267" s="348"/>
      <c r="AN267" s="348"/>
      <c r="AO267" s="427"/>
      <c r="AP267" s="428" t="s">
        <v>432</v>
      </c>
      <c r="AQ267" s="428"/>
      <c r="AR267" s="428"/>
      <c r="AS267" s="428"/>
      <c r="AT267" s="428"/>
      <c r="AU267" s="428"/>
      <c r="AV267" s="428"/>
      <c r="AW267" s="428"/>
      <c r="AX267" s="428"/>
    </row>
    <row r="268" spans="1:50" ht="26.25" customHeight="1" x14ac:dyDescent="0.15">
      <c r="A268" s="1076">
        <v>1</v>
      </c>
      <c r="B268" s="1076">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6">
        <v>2</v>
      </c>
      <c r="B269" s="1076">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6">
        <v>3</v>
      </c>
      <c r="B270" s="1076">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6">
        <v>4</v>
      </c>
      <c r="B271" s="1076">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6">
        <v>5</v>
      </c>
      <c r="B272" s="1076">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6">
        <v>6</v>
      </c>
      <c r="B273" s="1076">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6">
        <v>7</v>
      </c>
      <c r="B274" s="1076">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6">
        <v>8</v>
      </c>
      <c r="B275" s="1076">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6">
        <v>9</v>
      </c>
      <c r="B276" s="1076">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6">
        <v>10</v>
      </c>
      <c r="B277" s="1076">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6">
        <v>11</v>
      </c>
      <c r="B278" s="1076">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6">
        <v>12</v>
      </c>
      <c r="B279" s="1076">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6">
        <v>13</v>
      </c>
      <c r="B280" s="1076">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6">
        <v>14</v>
      </c>
      <c r="B281" s="1076">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6">
        <v>15</v>
      </c>
      <c r="B282" s="1076">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6">
        <v>16</v>
      </c>
      <c r="B283" s="1076">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6">
        <v>17</v>
      </c>
      <c r="B284" s="1076">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6">
        <v>18</v>
      </c>
      <c r="B285" s="1076">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6">
        <v>19</v>
      </c>
      <c r="B286" s="1076">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6">
        <v>20</v>
      </c>
      <c r="B287" s="1076">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6">
        <v>21</v>
      </c>
      <c r="B288" s="1076">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6">
        <v>22</v>
      </c>
      <c r="B289" s="1076">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6">
        <v>23</v>
      </c>
      <c r="B290" s="1076">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6">
        <v>24</v>
      </c>
      <c r="B291" s="1076">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6">
        <v>25</v>
      </c>
      <c r="B292" s="1076">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6">
        <v>26</v>
      </c>
      <c r="B293" s="1076">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6">
        <v>27</v>
      </c>
      <c r="B294" s="1076">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6">
        <v>28</v>
      </c>
      <c r="B295" s="1076">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6">
        <v>29</v>
      </c>
      <c r="B296" s="1076">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6">
        <v>30</v>
      </c>
      <c r="B297" s="1076">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431</v>
      </c>
      <c r="K300" s="112"/>
      <c r="L300" s="112"/>
      <c r="M300" s="112"/>
      <c r="N300" s="112"/>
      <c r="O300" s="112"/>
      <c r="P300" s="349" t="s">
        <v>27</v>
      </c>
      <c r="Q300" s="349"/>
      <c r="R300" s="349"/>
      <c r="S300" s="349"/>
      <c r="T300" s="349"/>
      <c r="U300" s="349"/>
      <c r="V300" s="349"/>
      <c r="W300" s="349"/>
      <c r="X300" s="349"/>
      <c r="Y300" s="346" t="s">
        <v>491</v>
      </c>
      <c r="Z300" s="347"/>
      <c r="AA300" s="347"/>
      <c r="AB300" s="347"/>
      <c r="AC300" s="275" t="s">
        <v>474</v>
      </c>
      <c r="AD300" s="275"/>
      <c r="AE300" s="275"/>
      <c r="AF300" s="275"/>
      <c r="AG300" s="275"/>
      <c r="AH300" s="346" t="s">
        <v>391</v>
      </c>
      <c r="AI300" s="348"/>
      <c r="AJ300" s="348"/>
      <c r="AK300" s="348"/>
      <c r="AL300" s="348" t="s">
        <v>21</v>
      </c>
      <c r="AM300" s="348"/>
      <c r="AN300" s="348"/>
      <c r="AO300" s="427"/>
      <c r="AP300" s="428" t="s">
        <v>432</v>
      </c>
      <c r="AQ300" s="428"/>
      <c r="AR300" s="428"/>
      <c r="AS300" s="428"/>
      <c r="AT300" s="428"/>
      <c r="AU300" s="428"/>
      <c r="AV300" s="428"/>
      <c r="AW300" s="428"/>
      <c r="AX300" s="428"/>
    </row>
    <row r="301" spans="1:50" ht="26.25" customHeight="1" x14ac:dyDescent="0.15">
      <c r="A301" s="1076">
        <v>1</v>
      </c>
      <c r="B301" s="1076">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6">
        <v>2</v>
      </c>
      <c r="B302" s="1076">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6">
        <v>3</v>
      </c>
      <c r="B303" s="1076">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6">
        <v>4</v>
      </c>
      <c r="B304" s="1076">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6">
        <v>5</v>
      </c>
      <c r="B305" s="1076">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6">
        <v>6</v>
      </c>
      <c r="B306" s="1076">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6">
        <v>7</v>
      </c>
      <c r="B307" s="1076">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6">
        <v>8</v>
      </c>
      <c r="B308" s="1076">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6">
        <v>9</v>
      </c>
      <c r="B309" s="1076">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6">
        <v>10</v>
      </c>
      <c r="B310" s="1076">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6">
        <v>11</v>
      </c>
      <c r="B311" s="1076">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6">
        <v>12</v>
      </c>
      <c r="B312" s="1076">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6">
        <v>13</v>
      </c>
      <c r="B313" s="1076">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6">
        <v>14</v>
      </c>
      <c r="B314" s="1076">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6">
        <v>15</v>
      </c>
      <c r="B315" s="1076">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6">
        <v>16</v>
      </c>
      <c r="B316" s="1076">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6">
        <v>17</v>
      </c>
      <c r="B317" s="1076">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6">
        <v>18</v>
      </c>
      <c r="B318" s="1076">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6">
        <v>19</v>
      </c>
      <c r="B319" s="1076">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6">
        <v>20</v>
      </c>
      <c r="B320" s="1076">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6">
        <v>21</v>
      </c>
      <c r="B321" s="1076">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6">
        <v>22</v>
      </c>
      <c r="B322" s="1076">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6">
        <v>23</v>
      </c>
      <c r="B323" s="1076">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6">
        <v>24</v>
      </c>
      <c r="B324" s="1076">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6">
        <v>25</v>
      </c>
      <c r="B325" s="1076">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6">
        <v>26</v>
      </c>
      <c r="B326" s="1076">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6">
        <v>27</v>
      </c>
      <c r="B327" s="1076">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6">
        <v>28</v>
      </c>
      <c r="B328" s="1076">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6">
        <v>29</v>
      </c>
      <c r="B329" s="1076">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6">
        <v>30</v>
      </c>
      <c r="B330" s="1076">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431</v>
      </c>
      <c r="K333" s="112"/>
      <c r="L333" s="112"/>
      <c r="M333" s="112"/>
      <c r="N333" s="112"/>
      <c r="O333" s="112"/>
      <c r="P333" s="349" t="s">
        <v>27</v>
      </c>
      <c r="Q333" s="349"/>
      <c r="R333" s="349"/>
      <c r="S333" s="349"/>
      <c r="T333" s="349"/>
      <c r="U333" s="349"/>
      <c r="V333" s="349"/>
      <c r="W333" s="349"/>
      <c r="X333" s="349"/>
      <c r="Y333" s="346" t="s">
        <v>491</v>
      </c>
      <c r="Z333" s="347"/>
      <c r="AA333" s="347"/>
      <c r="AB333" s="347"/>
      <c r="AC333" s="275" t="s">
        <v>474</v>
      </c>
      <c r="AD333" s="275"/>
      <c r="AE333" s="275"/>
      <c r="AF333" s="275"/>
      <c r="AG333" s="275"/>
      <c r="AH333" s="346" t="s">
        <v>391</v>
      </c>
      <c r="AI333" s="348"/>
      <c r="AJ333" s="348"/>
      <c r="AK333" s="348"/>
      <c r="AL333" s="348" t="s">
        <v>21</v>
      </c>
      <c r="AM333" s="348"/>
      <c r="AN333" s="348"/>
      <c r="AO333" s="427"/>
      <c r="AP333" s="428" t="s">
        <v>432</v>
      </c>
      <c r="AQ333" s="428"/>
      <c r="AR333" s="428"/>
      <c r="AS333" s="428"/>
      <c r="AT333" s="428"/>
      <c r="AU333" s="428"/>
      <c r="AV333" s="428"/>
      <c r="AW333" s="428"/>
      <c r="AX333" s="428"/>
    </row>
    <row r="334" spans="1:50" ht="26.25" customHeight="1" x14ac:dyDescent="0.15">
      <c r="A334" s="1076">
        <v>1</v>
      </c>
      <c r="B334" s="1076">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6">
        <v>2</v>
      </c>
      <c r="B335" s="1076">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6">
        <v>3</v>
      </c>
      <c r="B336" s="1076">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6">
        <v>4</v>
      </c>
      <c r="B337" s="1076">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6">
        <v>5</v>
      </c>
      <c r="B338" s="1076">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6">
        <v>6</v>
      </c>
      <c r="B339" s="1076">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6">
        <v>7</v>
      </c>
      <c r="B340" s="1076">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6">
        <v>8</v>
      </c>
      <c r="B341" s="1076">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6">
        <v>9</v>
      </c>
      <c r="B342" s="1076">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6">
        <v>10</v>
      </c>
      <c r="B343" s="1076">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6">
        <v>11</v>
      </c>
      <c r="B344" s="1076">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6">
        <v>12</v>
      </c>
      <c r="B345" s="1076">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6">
        <v>13</v>
      </c>
      <c r="B346" s="1076">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6">
        <v>14</v>
      </c>
      <c r="B347" s="1076">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6">
        <v>15</v>
      </c>
      <c r="B348" s="1076">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6">
        <v>16</v>
      </c>
      <c r="B349" s="1076">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6">
        <v>17</v>
      </c>
      <c r="B350" s="1076">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6">
        <v>18</v>
      </c>
      <c r="B351" s="1076">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6">
        <v>19</v>
      </c>
      <c r="B352" s="1076">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6">
        <v>20</v>
      </c>
      <c r="B353" s="1076">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6">
        <v>21</v>
      </c>
      <c r="B354" s="1076">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6">
        <v>22</v>
      </c>
      <c r="B355" s="1076">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6">
        <v>23</v>
      </c>
      <c r="B356" s="1076">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6">
        <v>24</v>
      </c>
      <c r="B357" s="1076">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6">
        <v>25</v>
      </c>
      <c r="B358" s="1076">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6">
        <v>26</v>
      </c>
      <c r="B359" s="1076">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6">
        <v>27</v>
      </c>
      <c r="B360" s="1076">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6">
        <v>28</v>
      </c>
      <c r="B361" s="1076">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6">
        <v>29</v>
      </c>
      <c r="B362" s="1076">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6">
        <v>30</v>
      </c>
      <c r="B363" s="1076">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431</v>
      </c>
      <c r="K366" s="112"/>
      <c r="L366" s="112"/>
      <c r="M366" s="112"/>
      <c r="N366" s="112"/>
      <c r="O366" s="112"/>
      <c r="P366" s="349" t="s">
        <v>27</v>
      </c>
      <c r="Q366" s="349"/>
      <c r="R366" s="349"/>
      <c r="S366" s="349"/>
      <c r="T366" s="349"/>
      <c r="U366" s="349"/>
      <c r="V366" s="349"/>
      <c r="W366" s="349"/>
      <c r="X366" s="349"/>
      <c r="Y366" s="346" t="s">
        <v>491</v>
      </c>
      <c r="Z366" s="347"/>
      <c r="AA366" s="347"/>
      <c r="AB366" s="347"/>
      <c r="AC366" s="275" t="s">
        <v>474</v>
      </c>
      <c r="AD366" s="275"/>
      <c r="AE366" s="275"/>
      <c r="AF366" s="275"/>
      <c r="AG366" s="275"/>
      <c r="AH366" s="346" t="s">
        <v>391</v>
      </c>
      <c r="AI366" s="348"/>
      <c r="AJ366" s="348"/>
      <c r="AK366" s="348"/>
      <c r="AL366" s="348" t="s">
        <v>21</v>
      </c>
      <c r="AM366" s="348"/>
      <c r="AN366" s="348"/>
      <c r="AO366" s="427"/>
      <c r="AP366" s="428" t="s">
        <v>432</v>
      </c>
      <c r="AQ366" s="428"/>
      <c r="AR366" s="428"/>
      <c r="AS366" s="428"/>
      <c r="AT366" s="428"/>
      <c r="AU366" s="428"/>
      <c r="AV366" s="428"/>
      <c r="AW366" s="428"/>
      <c r="AX366" s="428"/>
    </row>
    <row r="367" spans="1:50" ht="26.25" customHeight="1" x14ac:dyDescent="0.15">
      <c r="A367" s="1076">
        <v>1</v>
      </c>
      <c r="B367" s="1076">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6">
        <v>2</v>
      </c>
      <c r="B368" s="1076">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6">
        <v>3</v>
      </c>
      <c r="B369" s="1076">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6">
        <v>4</v>
      </c>
      <c r="B370" s="1076">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6">
        <v>5</v>
      </c>
      <c r="B371" s="1076">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6">
        <v>6</v>
      </c>
      <c r="B372" s="1076">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6">
        <v>7</v>
      </c>
      <c r="B373" s="1076">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6">
        <v>8</v>
      </c>
      <c r="B374" s="1076">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6">
        <v>9</v>
      </c>
      <c r="B375" s="1076">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6">
        <v>10</v>
      </c>
      <c r="B376" s="1076">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6">
        <v>11</v>
      </c>
      <c r="B377" s="1076">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6">
        <v>12</v>
      </c>
      <c r="B378" s="1076">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6">
        <v>13</v>
      </c>
      <c r="B379" s="1076">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6">
        <v>14</v>
      </c>
      <c r="B380" s="1076">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6">
        <v>15</v>
      </c>
      <c r="B381" s="1076">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6">
        <v>16</v>
      </c>
      <c r="B382" s="1076">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6">
        <v>17</v>
      </c>
      <c r="B383" s="1076">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6">
        <v>18</v>
      </c>
      <c r="B384" s="1076">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6">
        <v>19</v>
      </c>
      <c r="B385" s="1076">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6">
        <v>20</v>
      </c>
      <c r="B386" s="1076">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6">
        <v>21</v>
      </c>
      <c r="B387" s="1076">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6">
        <v>22</v>
      </c>
      <c r="B388" s="1076">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6">
        <v>23</v>
      </c>
      <c r="B389" s="1076">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6">
        <v>24</v>
      </c>
      <c r="B390" s="1076">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6">
        <v>25</v>
      </c>
      <c r="B391" s="1076">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6">
        <v>26</v>
      </c>
      <c r="B392" s="1076">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6">
        <v>27</v>
      </c>
      <c r="B393" s="1076">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6">
        <v>28</v>
      </c>
      <c r="B394" s="1076">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6">
        <v>29</v>
      </c>
      <c r="B395" s="1076">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6">
        <v>30</v>
      </c>
      <c r="B396" s="1076">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431</v>
      </c>
      <c r="K399" s="112"/>
      <c r="L399" s="112"/>
      <c r="M399" s="112"/>
      <c r="N399" s="112"/>
      <c r="O399" s="112"/>
      <c r="P399" s="349" t="s">
        <v>27</v>
      </c>
      <c r="Q399" s="349"/>
      <c r="R399" s="349"/>
      <c r="S399" s="349"/>
      <c r="T399" s="349"/>
      <c r="U399" s="349"/>
      <c r="V399" s="349"/>
      <c r="W399" s="349"/>
      <c r="X399" s="349"/>
      <c r="Y399" s="346" t="s">
        <v>491</v>
      </c>
      <c r="Z399" s="347"/>
      <c r="AA399" s="347"/>
      <c r="AB399" s="347"/>
      <c r="AC399" s="275" t="s">
        <v>474</v>
      </c>
      <c r="AD399" s="275"/>
      <c r="AE399" s="275"/>
      <c r="AF399" s="275"/>
      <c r="AG399" s="275"/>
      <c r="AH399" s="346" t="s">
        <v>391</v>
      </c>
      <c r="AI399" s="348"/>
      <c r="AJ399" s="348"/>
      <c r="AK399" s="348"/>
      <c r="AL399" s="348" t="s">
        <v>21</v>
      </c>
      <c r="AM399" s="348"/>
      <c r="AN399" s="348"/>
      <c r="AO399" s="427"/>
      <c r="AP399" s="428" t="s">
        <v>432</v>
      </c>
      <c r="AQ399" s="428"/>
      <c r="AR399" s="428"/>
      <c r="AS399" s="428"/>
      <c r="AT399" s="428"/>
      <c r="AU399" s="428"/>
      <c r="AV399" s="428"/>
      <c r="AW399" s="428"/>
      <c r="AX399" s="428"/>
    </row>
    <row r="400" spans="1:50" ht="26.25" customHeight="1" x14ac:dyDescent="0.15">
      <c r="A400" s="1076">
        <v>1</v>
      </c>
      <c r="B400" s="1076">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6">
        <v>2</v>
      </c>
      <c r="B401" s="1076">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6">
        <v>3</v>
      </c>
      <c r="B402" s="1076">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6">
        <v>4</v>
      </c>
      <c r="B403" s="1076">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6">
        <v>5</v>
      </c>
      <c r="B404" s="1076">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6">
        <v>6</v>
      </c>
      <c r="B405" s="1076">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6">
        <v>7</v>
      </c>
      <c r="B406" s="1076">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6">
        <v>8</v>
      </c>
      <c r="B407" s="1076">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6">
        <v>9</v>
      </c>
      <c r="B408" s="1076">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6">
        <v>10</v>
      </c>
      <c r="B409" s="1076">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6">
        <v>11</v>
      </c>
      <c r="B410" s="1076">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6">
        <v>12</v>
      </c>
      <c r="B411" s="1076">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6">
        <v>13</v>
      </c>
      <c r="B412" s="1076">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6">
        <v>14</v>
      </c>
      <c r="B413" s="1076">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6">
        <v>15</v>
      </c>
      <c r="B414" s="1076">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6">
        <v>16</v>
      </c>
      <c r="B415" s="1076">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6">
        <v>17</v>
      </c>
      <c r="B416" s="1076">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6">
        <v>18</v>
      </c>
      <c r="B417" s="1076">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6">
        <v>19</v>
      </c>
      <c r="B418" s="1076">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6">
        <v>20</v>
      </c>
      <c r="B419" s="1076">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6">
        <v>21</v>
      </c>
      <c r="B420" s="1076">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6">
        <v>22</v>
      </c>
      <c r="B421" s="1076">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6">
        <v>23</v>
      </c>
      <c r="B422" s="1076">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6">
        <v>24</v>
      </c>
      <c r="B423" s="1076">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6">
        <v>25</v>
      </c>
      <c r="B424" s="1076">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6">
        <v>26</v>
      </c>
      <c r="B425" s="1076">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6">
        <v>27</v>
      </c>
      <c r="B426" s="1076">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6">
        <v>28</v>
      </c>
      <c r="B427" s="1076">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6">
        <v>29</v>
      </c>
      <c r="B428" s="1076">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6">
        <v>30</v>
      </c>
      <c r="B429" s="1076">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431</v>
      </c>
      <c r="K432" s="112"/>
      <c r="L432" s="112"/>
      <c r="M432" s="112"/>
      <c r="N432" s="112"/>
      <c r="O432" s="112"/>
      <c r="P432" s="349" t="s">
        <v>27</v>
      </c>
      <c r="Q432" s="349"/>
      <c r="R432" s="349"/>
      <c r="S432" s="349"/>
      <c r="T432" s="349"/>
      <c r="U432" s="349"/>
      <c r="V432" s="349"/>
      <c r="W432" s="349"/>
      <c r="X432" s="349"/>
      <c r="Y432" s="346" t="s">
        <v>491</v>
      </c>
      <c r="Z432" s="347"/>
      <c r="AA432" s="347"/>
      <c r="AB432" s="347"/>
      <c r="AC432" s="275" t="s">
        <v>474</v>
      </c>
      <c r="AD432" s="275"/>
      <c r="AE432" s="275"/>
      <c r="AF432" s="275"/>
      <c r="AG432" s="275"/>
      <c r="AH432" s="346" t="s">
        <v>391</v>
      </c>
      <c r="AI432" s="348"/>
      <c r="AJ432" s="348"/>
      <c r="AK432" s="348"/>
      <c r="AL432" s="348" t="s">
        <v>21</v>
      </c>
      <c r="AM432" s="348"/>
      <c r="AN432" s="348"/>
      <c r="AO432" s="427"/>
      <c r="AP432" s="428" t="s">
        <v>432</v>
      </c>
      <c r="AQ432" s="428"/>
      <c r="AR432" s="428"/>
      <c r="AS432" s="428"/>
      <c r="AT432" s="428"/>
      <c r="AU432" s="428"/>
      <c r="AV432" s="428"/>
      <c r="AW432" s="428"/>
      <c r="AX432" s="428"/>
    </row>
    <row r="433" spans="1:50" ht="26.25" customHeight="1" x14ac:dyDescent="0.15">
      <c r="A433" s="1076">
        <v>1</v>
      </c>
      <c r="B433" s="1076">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6">
        <v>2</v>
      </c>
      <c r="B434" s="1076">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6">
        <v>3</v>
      </c>
      <c r="B435" s="1076">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6">
        <v>4</v>
      </c>
      <c r="B436" s="1076">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6">
        <v>5</v>
      </c>
      <c r="B437" s="1076">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6">
        <v>6</v>
      </c>
      <c r="B438" s="1076">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6">
        <v>7</v>
      </c>
      <c r="B439" s="1076">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6">
        <v>8</v>
      </c>
      <c r="B440" s="1076">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6">
        <v>9</v>
      </c>
      <c r="B441" s="1076">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6">
        <v>10</v>
      </c>
      <c r="B442" s="1076">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6">
        <v>11</v>
      </c>
      <c r="B443" s="1076">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6">
        <v>12</v>
      </c>
      <c r="B444" s="1076">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6">
        <v>13</v>
      </c>
      <c r="B445" s="1076">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6">
        <v>14</v>
      </c>
      <c r="B446" s="1076">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6">
        <v>15</v>
      </c>
      <c r="B447" s="1076">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6">
        <v>16</v>
      </c>
      <c r="B448" s="1076">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6">
        <v>17</v>
      </c>
      <c r="B449" s="1076">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6">
        <v>18</v>
      </c>
      <c r="B450" s="1076">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6">
        <v>19</v>
      </c>
      <c r="B451" s="1076">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6">
        <v>20</v>
      </c>
      <c r="B452" s="1076">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6">
        <v>21</v>
      </c>
      <c r="B453" s="1076">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6">
        <v>22</v>
      </c>
      <c r="B454" s="1076">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6">
        <v>23</v>
      </c>
      <c r="B455" s="1076">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6">
        <v>24</v>
      </c>
      <c r="B456" s="1076">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6">
        <v>25</v>
      </c>
      <c r="B457" s="1076">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6">
        <v>26</v>
      </c>
      <c r="B458" s="1076">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6">
        <v>27</v>
      </c>
      <c r="B459" s="1076">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6">
        <v>28</v>
      </c>
      <c r="B460" s="1076">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6">
        <v>29</v>
      </c>
      <c r="B461" s="1076">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6">
        <v>30</v>
      </c>
      <c r="B462" s="1076">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431</v>
      </c>
      <c r="K465" s="112"/>
      <c r="L465" s="112"/>
      <c r="M465" s="112"/>
      <c r="N465" s="112"/>
      <c r="O465" s="112"/>
      <c r="P465" s="349" t="s">
        <v>27</v>
      </c>
      <c r="Q465" s="349"/>
      <c r="R465" s="349"/>
      <c r="S465" s="349"/>
      <c r="T465" s="349"/>
      <c r="U465" s="349"/>
      <c r="V465" s="349"/>
      <c r="W465" s="349"/>
      <c r="X465" s="349"/>
      <c r="Y465" s="346" t="s">
        <v>491</v>
      </c>
      <c r="Z465" s="347"/>
      <c r="AA465" s="347"/>
      <c r="AB465" s="347"/>
      <c r="AC465" s="275" t="s">
        <v>474</v>
      </c>
      <c r="AD465" s="275"/>
      <c r="AE465" s="275"/>
      <c r="AF465" s="275"/>
      <c r="AG465" s="275"/>
      <c r="AH465" s="346" t="s">
        <v>391</v>
      </c>
      <c r="AI465" s="348"/>
      <c r="AJ465" s="348"/>
      <c r="AK465" s="348"/>
      <c r="AL465" s="348" t="s">
        <v>21</v>
      </c>
      <c r="AM465" s="348"/>
      <c r="AN465" s="348"/>
      <c r="AO465" s="427"/>
      <c r="AP465" s="428" t="s">
        <v>432</v>
      </c>
      <c r="AQ465" s="428"/>
      <c r="AR465" s="428"/>
      <c r="AS465" s="428"/>
      <c r="AT465" s="428"/>
      <c r="AU465" s="428"/>
      <c r="AV465" s="428"/>
      <c r="AW465" s="428"/>
      <c r="AX465" s="428"/>
    </row>
    <row r="466" spans="1:50" ht="26.25" customHeight="1" x14ac:dyDescent="0.15">
      <c r="A466" s="1076">
        <v>1</v>
      </c>
      <c r="B466" s="1076">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6">
        <v>2</v>
      </c>
      <c r="B467" s="1076">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6">
        <v>3</v>
      </c>
      <c r="B468" s="1076">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6">
        <v>4</v>
      </c>
      <c r="B469" s="1076">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6">
        <v>5</v>
      </c>
      <c r="B470" s="1076">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6">
        <v>6</v>
      </c>
      <c r="B471" s="1076">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6">
        <v>7</v>
      </c>
      <c r="B472" s="1076">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6">
        <v>8</v>
      </c>
      <c r="B473" s="1076">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6">
        <v>9</v>
      </c>
      <c r="B474" s="1076">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6">
        <v>10</v>
      </c>
      <c r="B475" s="1076">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6">
        <v>11</v>
      </c>
      <c r="B476" s="1076">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6">
        <v>12</v>
      </c>
      <c r="B477" s="1076">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6">
        <v>13</v>
      </c>
      <c r="B478" s="1076">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6">
        <v>14</v>
      </c>
      <c r="B479" s="1076">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6">
        <v>15</v>
      </c>
      <c r="B480" s="1076">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6">
        <v>16</v>
      </c>
      <c r="B481" s="1076">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6">
        <v>17</v>
      </c>
      <c r="B482" s="1076">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6">
        <v>18</v>
      </c>
      <c r="B483" s="1076">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6">
        <v>19</v>
      </c>
      <c r="B484" s="1076">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6">
        <v>20</v>
      </c>
      <c r="B485" s="1076">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6">
        <v>21</v>
      </c>
      <c r="B486" s="1076">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6">
        <v>22</v>
      </c>
      <c r="B487" s="1076">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6">
        <v>23</v>
      </c>
      <c r="B488" s="1076">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6">
        <v>24</v>
      </c>
      <c r="B489" s="1076">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6">
        <v>25</v>
      </c>
      <c r="B490" s="1076">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6">
        <v>26</v>
      </c>
      <c r="B491" s="1076">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6">
        <v>27</v>
      </c>
      <c r="B492" s="1076">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6">
        <v>28</v>
      </c>
      <c r="B493" s="1076">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6">
        <v>29</v>
      </c>
      <c r="B494" s="1076">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6">
        <v>30</v>
      </c>
      <c r="B495" s="1076">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431</v>
      </c>
      <c r="K498" s="112"/>
      <c r="L498" s="112"/>
      <c r="M498" s="112"/>
      <c r="N498" s="112"/>
      <c r="O498" s="112"/>
      <c r="P498" s="349" t="s">
        <v>27</v>
      </c>
      <c r="Q498" s="349"/>
      <c r="R498" s="349"/>
      <c r="S498" s="349"/>
      <c r="T498" s="349"/>
      <c r="U498" s="349"/>
      <c r="V498" s="349"/>
      <c r="W498" s="349"/>
      <c r="X498" s="349"/>
      <c r="Y498" s="346" t="s">
        <v>491</v>
      </c>
      <c r="Z498" s="347"/>
      <c r="AA498" s="347"/>
      <c r="AB498" s="347"/>
      <c r="AC498" s="275" t="s">
        <v>474</v>
      </c>
      <c r="AD498" s="275"/>
      <c r="AE498" s="275"/>
      <c r="AF498" s="275"/>
      <c r="AG498" s="275"/>
      <c r="AH498" s="346" t="s">
        <v>391</v>
      </c>
      <c r="AI498" s="348"/>
      <c r="AJ498" s="348"/>
      <c r="AK498" s="348"/>
      <c r="AL498" s="348" t="s">
        <v>21</v>
      </c>
      <c r="AM498" s="348"/>
      <c r="AN498" s="348"/>
      <c r="AO498" s="427"/>
      <c r="AP498" s="428" t="s">
        <v>432</v>
      </c>
      <c r="AQ498" s="428"/>
      <c r="AR498" s="428"/>
      <c r="AS498" s="428"/>
      <c r="AT498" s="428"/>
      <c r="AU498" s="428"/>
      <c r="AV498" s="428"/>
      <c r="AW498" s="428"/>
      <c r="AX498" s="428"/>
    </row>
    <row r="499" spans="1:50" ht="26.25" customHeight="1" x14ac:dyDescent="0.15">
      <c r="A499" s="1076">
        <v>1</v>
      </c>
      <c r="B499" s="1076">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6">
        <v>2</v>
      </c>
      <c r="B500" s="1076">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6">
        <v>3</v>
      </c>
      <c r="B501" s="1076">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6">
        <v>4</v>
      </c>
      <c r="B502" s="1076">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6">
        <v>5</v>
      </c>
      <c r="B503" s="1076">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6">
        <v>6</v>
      </c>
      <c r="B504" s="1076">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6">
        <v>7</v>
      </c>
      <c r="B505" s="1076">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6">
        <v>8</v>
      </c>
      <c r="B506" s="1076">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6">
        <v>9</v>
      </c>
      <c r="B507" s="1076">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6">
        <v>10</v>
      </c>
      <c r="B508" s="1076">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6">
        <v>11</v>
      </c>
      <c r="B509" s="1076">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6">
        <v>12</v>
      </c>
      <c r="B510" s="1076">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6">
        <v>13</v>
      </c>
      <c r="B511" s="1076">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6">
        <v>14</v>
      </c>
      <c r="B512" s="1076">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6">
        <v>15</v>
      </c>
      <c r="B513" s="1076">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6">
        <v>16</v>
      </c>
      <c r="B514" s="1076">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6">
        <v>17</v>
      </c>
      <c r="B515" s="1076">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6">
        <v>18</v>
      </c>
      <c r="B516" s="1076">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6">
        <v>19</v>
      </c>
      <c r="B517" s="1076">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6">
        <v>20</v>
      </c>
      <c r="B518" s="1076">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6">
        <v>21</v>
      </c>
      <c r="B519" s="1076">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6">
        <v>22</v>
      </c>
      <c r="B520" s="1076">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6">
        <v>23</v>
      </c>
      <c r="B521" s="1076">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6">
        <v>24</v>
      </c>
      <c r="B522" s="1076">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6">
        <v>25</v>
      </c>
      <c r="B523" s="1076">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6">
        <v>26</v>
      </c>
      <c r="B524" s="1076">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6">
        <v>27</v>
      </c>
      <c r="B525" s="1076">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6">
        <v>28</v>
      </c>
      <c r="B526" s="1076">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6">
        <v>29</v>
      </c>
      <c r="B527" s="1076">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6">
        <v>30</v>
      </c>
      <c r="B528" s="1076">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431</v>
      </c>
      <c r="K531" s="112"/>
      <c r="L531" s="112"/>
      <c r="M531" s="112"/>
      <c r="N531" s="112"/>
      <c r="O531" s="112"/>
      <c r="P531" s="349" t="s">
        <v>27</v>
      </c>
      <c r="Q531" s="349"/>
      <c r="R531" s="349"/>
      <c r="S531" s="349"/>
      <c r="T531" s="349"/>
      <c r="U531" s="349"/>
      <c r="V531" s="349"/>
      <c r="W531" s="349"/>
      <c r="X531" s="349"/>
      <c r="Y531" s="346" t="s">
        <v>491</v>
      </c>
      <c r="Z531" s="347"/>
      <c r="AA531" s="347"/>
      <c r="AB531" s="347"/>
      <c r="AC531" s="275" t="s">
        <v>474</v>
      </c>
      <c r="AD531" s="275"/>
      <c r="AE531" s="275"/>
      <c r="AF531" s="275"/>
      <c r="AG531" s="275"/>
      <c r="AH531" s="346" t="s">
        <v>391</v>
      </c>
      <c r="AI531" s="348"/>
      <c r="AJ531" s="348"/>
      <c r="AK531" s="348"/>
      <c r="AL531" s="348" t="s">
        <v>21</v>
      </c>
      <c r="AM531" s="348"/>
      <c r="AN531" s="348"/>
      <c r="AO531" s="427"/>
      <c r="AP531" s="428" t="s">
        <v>432</v>
      </c>
      <c r="AQ531" s="428"/>
      <c r="AR531" s="428"/>
      <c r="AS531" s="428"/>
      <c r="AT531" s="428"/>
      <c r="AU531" s="428"/>
      <c r="AV531" s="428"/>
      <c r="AW531" s="428"/>
      <c r="AX531" s="428"/>
    </row>
    <row r="532" spans="1:50" ht="26.25" customHeight="1" x14ac:dyDescent="0.15">
      <c r="A532" s="1076">
        <v>1</v>
      </c>
      <c r="B532" s="1076">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6">
        <v>2</v>
      </c>
      <c r="B533" s="1076">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6">
        <v>3</v>
      </c>
      <c r="B534" s="1076">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6">
        <v>4</v>
      </c>
      <c r="B535" s="1076">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6">
        <v>5</v>
      </c>
      <c r="B536" s="1076">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6">
        <v>6</v>
      </c>
      <c r="B537" s="1076">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6">
        <v>7</v>
      </c>
      <c r="B538" s="1076">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6">
        <v>8</v>
      </c>
      <c r="B539" s="1076">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6">
        <v>9</v>
      </c>
      <c r="B540" s="1076">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6">
        <v>10</v>
      </c>
      <c r="B541" s="1076">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6">
        <v>11</v>
      </c>
      <c r="B542" s="1076">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6">
        <v>12</v>
      </c>
      <c r="B543" s="1076">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6">
        <v>13</v>
      </c>
      <c r="B544" s="1076">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6">
        <v>14</v>
      </c>
      <c r="B545" s="1076">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6">
        <v>15</v>
      </c>
      <c r="B546" s="1076">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6">
        <v>16</v>
      </c>
      <c r="B547" s="1076">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6">
        <v>17</v>
      </c>
      <c r="B548" s="1076">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6">
        <v>18</v>
      </c>
      <c r="B549" s="1076">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6">
        <v>19</v>
      </c>
      <c r="B550" s="1076">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6">
        <v>20</v>
      </c>
      <c r="B551" s="1076">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6">
        <v>21</v>
      </c>
      <c r="B552" s="1076">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6">
        <v>22</v>
      </c>
      <c r="B553" s="1076">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6">
        <v>23</v>
      </c>
      <c r="B554" s="1076">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6">
        <v>24</v>
      </c>
      <c r="B555" s="1076">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6">
        <v>25</v>
      </c>
      <c r="B556" s="1076">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6">
        <v>26</v>
      </c>
      <c r="B557" s="1076">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6">
        <v>27</v>
      </c>
      <c r="B558" s="1076">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6">
        <v>28</v>
      </c>
      <c r="B559" s="1076">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6">
        <v>29</v>
      </c>
      <c r="B560" s="1076">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6">
        <v>30</v>
      </c>
      <c r="B561" s="1076">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431</v>
      </c>
      <c r="K564" s="112"/>
      <c r="L564" s="112"/>
      <c r="M564" s="112"/>
      <c r="N564" s="112"/>
      <c r="O564" s="112"/>
      <c r="P564" s="349" t="s">
        <v>27</v>
      </c>
      <c r="Q564" s="349"/>
      <c r="R564" s="349"/>
      <c r="S564" s="349"/>
      <c r="T564" s="349"/>
      <c r="U564" s="349"/>
      <c r="V564" s="349"/>
      <c r="W564" s="349"/>
      <c r="X564" s="349"/>
      <c r="Y564" s="346" t="s">
        <v>491</v>
      </c>
      <c r="Z564" s="347"/>
      <c r="AA564" s="347"/>
      <c r="AB564" s="347"/>
      <c r="AC564" s="275" t="s">
        <v>474</v>
      </c>
      <c r="AD564" s="275"/>
      <c r="AE564" s="275"/>
      <c r="AF564" s="275"/>
      <c r="AG564" s="275"/>
      <c r="AH564" s="346" t="s">
        <v>391</v>
      </c>
      <c r="AI564" s="348"/>
      <c r="AJ564" s="348"/>
      <c r="AK564" s="348"/>
      <c r="AL564" s="348" t="s">
        <v>21</v>
      </c>
      <c r="AM564" s="348"/>
      <c r="AN564" s="348"/>
      <c r="AO564" s="427"/>
      <c r="AP564" s="428" t="s">
        <v>432</v>
      </c>
      <c r="AQ564" s="428"/>
      <c r="AR564" s="428"/>
      <c r="AS564" s="428"/>
      <c r="AT564" s="428"/>
      <c r="AU564" s="428"/>
      <c r="AV564" s="428"/>
      <c r="AW564" s="428"/>
      <c r="AX564" s="428"/>
    </row>
    <row r="565" spans="1:50" ht="26.25" customHeight="1" x14ac:dyDescent="0.15">
      <c r="A565" s="1076">
        <v>1</v>
      </c>
      <c r="B565" s="1076">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6">
        <v>2</v>
      </c>
      <c r="B566" s="1076">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6">
        <v>3</v>
      </c>
      <c r="B567" s="1076">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6">
        <v>4</v>
      </c>
      <c r="B568" s="1076">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6">
        <v>5</v>
      </c>
      <c r="B569" s="1076">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6">
        <v>6</v>
      </c>
      <c r="B570" s="1076">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6">
        <v>7</v>
      </c>
      <c r="B571" s="1076">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6">
        <v>8</v>
      </c>
      <c r="B572" s="1076">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6">
        <v>9</v>
      </c>
      <c r="B573" s="1076">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6">
        <v>10</v>
      </c>
      <c r="B574" s="1076">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6">
        <v>11</v>
      </c>
      <c r="B575" s="1076">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6">
        <v>12</v>
      </c>
      <c r="B576" s="1076">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6">
        <v>13</v>
      </c>
      <c r="B577" s="1076">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6">
        <v>14</v>
      </c>
      <c r="B578" s="1076">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6">
        <v>15</v>
      </c>
      <c r="B579" s="1076">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6">
        <v>16</v>
      </c>
      <c r="B580" s="1076">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6">
        <v>17</v>
      </c>
      <c r="B581" s="1076">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6">
        <v>18</v>
      </c>
      <c r="B582" s="1076">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6">
        <v>19</v>
      </c>
      <c r="B583" s="1076">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6">
        <v>20</v>
      </c>
      <c r="B584" s="1076">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6">
        <v>21</v>
      </c>
      <c r="B585" s="1076">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6">
        <v>22</v>
      </c>
      <c r="B586" s="1076">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6">
        <v>23</v>
      </c>
      <c r="B587" s="1076">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6">
        <v>24</v>
      </c>
      <c r="B588" s="1076">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6">
        <v>25</v>
      </c>
      <c r="B589" s="1076">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6">
        <v>26</v>
      </c>
      <c r="B590" s="1076">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6">
        <v>27</v>
      </c>
      <c r="B591" s="1076">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6">
        <v>28</v>
      </c>
      <c r="B592" s="1076">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6">
        <v>29</v>
      </c>
      <c r="B593" s="1076">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6">
        <v>30</v>
      </c>
      <c r="B594" s="1076">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431</v>
      </c>
      <c r="K597" s="112"/>
      <c r="L597" s="112"/>
      <c r="M597" s="112"/>
      <c r="N597" s="112"/>
      <c r="O597" s="112"/>
      <c r="P597" s="349" t="s">
        <v>27</v>
      </c>
      <c r="Q597" s="349"/>
      <c r="R597" s="349"/>
      <c r="S597" s="349"/>
      <c r="T597" s="349"/>
      <c r="U597" s="349"/>
      <c r="V597" s="349"/>
      <c r="W597" s="349"/>
      <c r="X597" s="349"/>
      <c r="Y597" s="346" t="s">
        <v>491</v>
      </c>
      <c r="Z597" s="347"/>
      <c r="AA597" s="347"/>
      <c r="AB597" s="347"/>
      <c r="AC597" s="275" t="s">
        <v>474</v>
      </c>
      <c r="AD597" s="275"/>
      <c r="AE597" s="275"/>
      <c r="AF597" s="275"/>
      <c r="AG597" s="275"/>
      <c r="AH597" s="346" t="s">
        <v>391</v>
      </c>
      <c r="AI597" s="348"/>
      <c r="AJ597" s="348"/>
      <c r="AK597" s="348"/>
      <c r="AL597" s="348" t="s">
        <v>21</v>
      </c>
      <c r="AM597" s="348"/>
      <c r="AN597" s="348"/>
      <c r="AO597" s="427"/>
      <c r="AP597" s="428" t="s">
        <v>432</v>
      </c>
      <c r="AQ597" s="428"/>
      <c r="AR597" s="428"/>
      <c r="AS597" s="428"/>
      <c r="AT597" s="428"/>
      <c r="AU597" s="428"/>
      <c r="AV597" s="428"/>
      <c r="AW597" s="428"/>
      <c r="AX597" s="428"/>
    </row>
    <row r="598" spans="1:50" ht="26.25" customHeight="1" x14ac:dyDescent="0.15">
      <c r="A598" s="1076">
        <v>1</v>
      </c>
      <c r="B598" s="1076">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6">
        <v>2</v>
      </c>
      <c r="B599" s="1076">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6">
        <v>3</v>
      </c>
      <c r="B600" s="1076">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6">
        <v>4</v>
      </c>
      <c r="B601" s="1076">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6">
        <v>5</v>
      </c>
      <c r="B602" s="1076">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6">
        <v>6</v>
      </c>
      <c r="B603" s="1076">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6">
        <v>7</v>
      </c>
      <c r="B604" s="1076">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6">
        <v>8</v>
      </c>
      <c r="B605" s="1076">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6">
        <v>9</v>
      </c>
      <c r="B606" s="1076">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6">
        <v>10</v>
      </c>
      <c r="B607" s="1076">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6">
        <v>11</v>
      </c>
      <c r="B608" s="1076">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6">
        <v>12</v>
      </c>
      <c r="B609" s="1076">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6">
        <v>13</v>
      </c>
      <c r="B610" s="1076">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6">
        <v>14</v>
      </c>
      <c r="B611" s="1076">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6">
        <v>15</v>
      </c>
      <c r="B612" s="1076">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6">
        <v>16</v>
      </c>
      <c r="B613" s="1076">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6">
        <v>17</v>
      </c>
      <c r="B614" s="1076">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6">
        <v>18</v>
      </c>
      <c r="B615" s="1076">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6">
        <v>19</v>
      </c>
      <c r="B616" s="1076">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6">
        <v>20</v>
      </c>
      <c r="B617" s="1076">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6">
        <v>21</v>
      </c>
      <c r="B618" s="1076">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6">
        <v>22</v>
      </c>
      <c r="B619" s="1076">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6">
        <v>23</v>
      </c>
      <c r="B620" s="1076">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6">
        <v>24</v>
      </c>
      <c r="B621" s="1076">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6">
        <v>25</v>
      </c>
      <c r="B622" s="1076">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6">
        <v>26</v>
      </c>
      <c r="B623" s="1076">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6">
        <v>27</v>
      </c>
      <c r="B624" s="1076">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6">
        <v>28</v>
      </c>
      <c r="B625" s="1076">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6">
        <v>29</v>
      </c>
      <c r="B626" s="1076">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6">
        <v>30</v>
      </c>
      <c r="B627" s="1076">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431</v>
      </c>
      <c r="K630" s="112"/>
      <c r="L630" s="112"/>
      <c r="M630" s="112"/>
      <c r="N630" s="112"/>
      <c r="O630" s="112"/>
      <c r="P630" s="349" t="s">
        <v>27</v>
      </c>
      <c r="Q630" s="349"/>
      <c r="R630" s="349"/>
      <c r="S630" s="349"/>
      <c r="T630" s="349"/>
      <c r="U630" s="349"/>
      <c r="V630" s="349"/>
      <c r="W630" s="349"/>
      <c r="X630" s="349"/>
      <c r="Y630" s="346" t="s">
        <v>491</v>
      </c>
      <c r="Z630" s="347"/>
      <c r="AA630" s="347"/>
      <c r="AB630" s="347"/>
      <c r="AC630" s="275" t="s">
        <v>474</v>
      </c>
      <c r="AD630" s="275"/>
      <c r="AE630" s="275"/>
      <c r="AF630" s="275"/>
      <c r="AG630" s="275"/>
      <c r="AH630" s="346" t="s">
        <v>391</v>
      </c>
      <c r="AI630" s="348"/>
      <c r="AJ630" s="348"/>
      <c r="AK630" s="348"/>
      <c r="AL630" s="348" t="s">
        <v>21</v>
      </c>
      <c r="AM630" s="348"/>
      <c r="AN630" s="348"/>
      <c r="AO630" s="427"/>
      <c r="AP630" s="428" t="s">
        <v>432</v>
      </c>
      <c r="AQ630" s="428"/>
      <c r="AR630" s="428"/>
      <c r="AS630" s="428"/>
      <c r="AT630" s="428"/>
      <c r="AU630" s="428"/>
      <c r="AV630" s="428"/>
      <c r="AW630" s="428"/>
      <c r="AX630" s="428"/>
    </row>
    <row r="631" spans="1:50" ht="26.25" customHeight="1" x14ac:dyDescent="0.15">
      <c r="A631" s="1076">
        <v>1</v>
      </c>
      <c r="B631" s="1076">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6">
        <v>2</v>
      </c>
      <c r="B632" s="1076">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6">
        <v>3</v>
      </c>
      <c r="B633" s="1076">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6">
        <v>4</v>
      </c>
      <c r="B634" s="1076">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6">
        <v>5</v>
      </c>
      <c r="B635" s="1076">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6">
        <v>6</v>
      </c>
      <c r="B636" s="1076">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6">
        <v>7</v>
      </c>
      <c r="B637" s="1076">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6">
        <v>8</v>
      </c>
      <c r="B638" s="1076">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6">
        <v>9</v>
      </c>
      <c r="B639" s="1076">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6">
        <v>10</v>
      </c>
      <c r="B640" s="1076">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6">
        <v>11</v>
      </c>
      <c r="B641" s="1076">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6">
        <v>12</v>
      </c>
      <c r="B642" s="1076">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6">
        <v>13</v>
      </c>
      <c r="B643" s="1076">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6">
        <v>14</v>
      </c>
      <c r="B644" s="1076">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6">
        <v>15</v>
      </c>
      <c r="B645" s="1076">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6">
        <v>16</v>
      </c>
      <c r="B646" s="1076">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6">
        <v>17</v>
      </c>
      <c r="B647" s="1076">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6">
        <v>18</v>
      </c>
      <c r="B648" s="1076">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6">
        <v>19</v>
      </c>
      <c r="B649" s="1076">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6">
        <v>20</v>
      </c>
      <c r="B650" s="1076">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6">
        <v>21</v>
      </c>
      <c r="B651" s="1076">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6">
        <v>22</v>
      </c>
      <c r="B652" s="1076">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6">
        <v>23</v>
      </c>
      <c r="B653" s="1076">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6">
        <v>24</v>
      </c>
      <c r="B654" s="1076">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6">
        <v>25</v>
      </c>
      <c r="B655" s="1076">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6">
        <v>26</v>
      </c>
      <c r="B656" s="1076">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6">
        <v>27</v>
      </c>
      <c r="B657" s="1076">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6">
        <v>28</v>
      </c>
      <c r="B658" s="1076">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6">
        <v>29</v>
      </c>
      <c r="B659" s="1076">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6">
        <v>30</v>
      </c>
      <c r="B660" s="1076">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431</v>
      </c>
      <c r="K663" s="112"/>
      <c r="L663" s="112"/>
      <c r="M663" s="112"/>
      <c r="N663" s="112"/>
      <c r="O663" s="112"/>
      <c r="P663" s="349" t="s">
        <v>27</v>
      </c>
      <c r="Q663" s="349"/>
      <c r="R663" s="349"/>
      <c r="S663" s="349"/>
      <c r="T663" s="349"/>
      <c r="U663" s="349"/>
      <c r="V663" s="349"/>
      <c r="W663" s="349"/>
      <c r="X663" s="349"/>
      <c r="Y663" s="346" t="s">
        <v>491</v>
      </c>
      <c r="Z663" s="347"/>
      <c r="AA663" s="347"/>
      <c r="AB663" s="347"/>
      <c r="AC663" s="275" t="s">
        <v>474</v>
      </c>
      <c r="AD663" s="275"/>
      <c r="AE663" s="275"/>
      <c r="AF663" s="275"/>
      <c r="AG663" s="275"/>
      <c r="AH663" s="346" t="s">
        <v>391</v>
      </c>
      <c r="AI663" s="348"/>
      <c r="AJ663" s="348"/>
      <c r="AK663" s="348"/>
      <c r="AL663" s="348" t="s">
        <v>21</v>
      </c>
      <c r="AM663" s="348"/>
      <c r="AN663" s="348"/>
      <c r="AO663" s="427"/>
      <c r="AP663" s="428" t="s">
        <v>432</v>
      </c>
      <c r="AQ663" s="428"/>
      <c r="AR663" s="428"/>
      <c r="AS663" s="428"/>
      <c r="AT663" s="428"/>
      <c r="AU663" s="428"/>
      <c r="AV663" s="428"/>
      <c r="AW663" s="428"/>
      <c r="AX663" s="428"/>
    </row>
    <row r="664" spans="1:50" ht="26.25" customHeight="1" x14ac:dyDescent="0.15">
      <c r="A664" s="1076">
        <v>1</v>
      </c>
      <c r="B664" s="1076">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6">
        <v>2</v>
      </c>
      <c r="B665" s="1076">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6">
        <v>3</v>
      </c>
      <c r="B666" s="1076">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6">
        <v>4</v>
      </c>
      <c r="B667" s="1076">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6">
        <v>5</v>
      </c>
      <c r="B668" s="1076">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6">
        <v>6</v>
      </c>
      <c r="B669" s="1076">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6">
        <v>7</v>
      </c>
      <c r="B670" s="1076">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6">
        <v>8</v>
      </c>
      <c r="B671" s="1076">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6">
        <v>9</v>
      </c>
      <c r="B672" s="1076">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6">
        <v>10</v>
      </c>
      <c r="B673" s="1076">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6">
        <v>11</v>
      </c>
      <c r="B674" s="1076">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6">
        <v>12</v>
      </c>
      <c r="B675" s="1076">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6">
        <v>13</v>
      </c>
      <c r="B676" s="1076">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6">
        <v>14</v>
      </c>
      <c r="B677" s="1076">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6">
        <v>15</v>
      </c>
      <c r="B678" s="1076">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6">
        <v>16</v>
      </c>
      <c r="B679" s="1076">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6">
        <v>17</v>
      </c>
      <c r="B680" s="1076">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6">
        <v>18</v>
      </c>
      <c r="B681" s="1076">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6">
        <v>19</v>
      </c>
      <c r="B682" s="1076">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6">
        <v>20</v>
      </c>
      <c r="B683" s="1076">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6">
        <v>21</v>
      </c>
      <c r="B684" s="1076">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6">
        <v>22</v>
      </c>
      <c r="B685" s="1076">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6">
        <v>23</v>
      </c>
      <c r="B686" s="1076">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6">
        <v>24</v>
      </c>
      <c r="B687" s="1076">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6">
        <v>25</v>
      </c>
      <c r="B688" s="1076">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6">
        <v>26</v>
      </c>
      <c r="B689" s="1076">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6">
        <v>27</v>
      </c>
      <c r="B690" s="1076">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6">
        <v>28</v>
      </c>
      <c r="B691" s="1076">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6">
        <v>29</v>
      </c>
      <c r="B692" s="1076">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6">
        <v>30</v>
      </c>
      <c r="B693" s="1076">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431</v>
      </c>
      <c r="K696" s="112"/>
      <c r="L696" s="112"/>
      <c r="M696" s="112"/>
      <c r="N696" s="112"/>
      <c r="O696" s="112"/>
      <c r="P696" s="349" t="s">
        <v>27</v>
      </c>
      <c r="Q696" s="349"/>
      <c r="R696" s="349"/>
      <c r="S696" s="349"/>
      <c r="T696" s="349"/>
      <c r="U696" s="349"/>
      <c r="V696" s="349"/>
      <c r="W696" s="349"/>
      <c r="X696" s="349"/>
      <c r="Y696" s="346" t="s">
        <v>491</v>
      </c>
      <c r="Z696" s="347"/>
      <c r="AA696" s="347"/>
      <c r="AB696" s="347"/>
      <c r="AC696" s="275" t="s">
        <v>474</v>
      </c>
      <c r="AD696" s="275"/>
      <c r="AE696" s="275"/>
      <c r="AF696" s="275"/>
      <c r="AG696" s="275"/>
      <c r="AH696" s="346" t="s">
        <v>391</v>
      </c>
      <c r="AI696" s="348"/>
      <c r="AJ696" s="348"/>
      <c r="AK696" s="348"/>
      <c r="AL696" s="348" t="s">
        <v>21</v>
      </c>
      <c r="AM696" s="348"/>
      <c r="AN696" s="348"/>
      <c r="AO696" s="427"/>
      <c r="AP696" s="428" t="s">
        <v>432</v>
      </c>
      <c r="AQ696" s="428"/>
      <c r="AR696" s="428"/>
      <c r="AS696" s="428"/>
      <c r="AT696" s="428"/>
      <c r="AU696" s="428"/>
      <c r="AV696" s="428"/>
      <c r="AW696" s="428"/>
      <c r="AX696" s="428"/>
    </row>
    <row r="697" spans="1:50" ht="26.25" customHeight="1" x14ac:dyDescent="0.15">
      <c r="A697" s="1076">
        <v>1</v>
      </c>
      <c r="B697" s="1076">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6">
        <v>2</v>
      </c>
      <c r="B698" s="1076">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6">
        <v>3</v>
      </c>
      <c r="B699" s="1076">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6">
        <v>4</v>
      </c>
      <c r="B700" s="1076">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6">
        <v>5</v>
      </c>
      <c r="B701" s="1076">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6">
        <v>6</v>
      </c>
      <c r="B702" s="1076">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6">
        <v>7</v>
      </c>
      <c r="B703" s="1076">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6">
        <v>8</v>
      </c>
      <c r="B704" s="1076">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6">
        <v>9</v>
      </c>
      <c r="B705" s="1076">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6">
        <v>10</v>
      </c>
      <c r="B706" s="1076">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6">
        <v>11</v>
      </c>
      <c r="B707" s="1076">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6">
        <v>12</v>
      </c>
      <c r="B708" s="1076">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6">
        <v>13</v>
      </c>
      <c r="B709" s="1076">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6">
        <v>14</v>
      </c>
      <c r="B710" s="1076">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6">
        <v>15</v>
      </c>
      <c r="B711" s="1076">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6">
        <v>16</v>
      </c>
      <c r="B712" s="1076">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6">
        <v>17</v>
      </c>
      <c r="B713" s="1076">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6">
        <v>18</v>
      </c>
      <c r="B714" s="1076">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6">
        <v>19</v>
      </c>
      <c r="B715" s="1076">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6">
        <v>20</v>
      </c>
      <c r="B716" s="1076">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6">
        <v>21</v>
      </c>
      <c r="B717" s="1076">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6">
        <v>22</v>
      </c>
      <c r="B718" s="1076">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6">
        <v>23</v>
      </c>
      <c r="B719" s="1076">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6">
        <v>24</v>
      </c>
      <c r="B720" s="1076">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6">
        <v>25</v>
      </c>
      <c r="B721" s="1076">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6">
        <v>26</v>
      </c>
      <c r="B722" s="1076">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6">
        <v>27</v>
      </c>
      <c r="B723" s="1076">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6">
        <v>28</v>
      </c>
      <c r="B724" s="1076">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6">
        <v>29</v>
      </c>
      <c r="B725" s="1076">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6">
        <v>30</v>
      </c>
      <c r="B726" s="1076">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431</v>
      </c>
      <c r="K729" s="112"/>
      <c r="L729" s="112"/>
      <c r="M729" s="112"/>
      <c r="N729" s="112"/>
      <c r="O729" s="112"/>
      <c r="P729" s="349" t="s">
        <v>27</v>
      </c>
      <c r="Q729" s="349"/>
      <c r="R729" s="349"/>
      <c r="S729" s="349"/>
      <c r="T729" s="349"/>
      <c r="U729" s="349"/>
      <c r="V729" s="349"/>
      <c r="W729" s="349"/>
      <c r="X729" s="349"/>
      <c r="Y729" s="346" t="s">
        <v>491</v>
      </c>
      <c r="Z729" s="347"/>
      <c r="AA729" s="347"/>
      <c r="AB729" s="347"/>
      <c r="AC729" s="275" t="s">
        <v>474</v>
      </c>
      <c r="AD729" s="275"/>
      <c r="AE729" s="275"/>
      <c r="AF729" s="275"/>
      <c r="AG729" s="275"/>
      <c r="AH729" s="346" t="s">
        <v>391</v>
      </c>
      <c r="AI729" s="348"/>
      <c r="AJ729" s="348"/>
      <c r="AK729" s="348"/>
      <c r="AL729" s="348" t="s">
        <v>21</v>
      </c>
      <c r="AM729" s="348"/>
      <c r="AN729" s="348"/>
      <c r="AO729" s="427"/>
      <c r="AP729" s="428" t="s">
        <v>432</v>
      </c>
      <c r="AQ729" s="428"/>
      <c r="AR729" s="428"/>
      <c r="AS729" s="428"/>
      <c r="AT729" s="428"/>
      <c r="AU729" s="428"/>
      <c r="AV729" s="428"/>
      <c r="AW729" s="428"/>
      <c r="AX729" s="428"/>
    </row>
    <row r="730" spans="1:50" ht="26.25" customHeight="1" x14ac:dyDescent="0.15">
      <c r="A730" s="1076">
        <v>1</v>
      </c>
      <c r="B730" s="1076">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6">
        <v>2</v>
      </c>
      <c r="B731" s="1076">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6">
        <v>3</v>
      </c>
      <c r="B732" s="1076">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6">
        <v>4</v>
      </c>
      <c r="B733" s="1076">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6">
        <v>5</v>
      </c>
      <c r="B734" s="1076">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6">
        <v>6</v>
      </c>
      <c r="B735" s="1076">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6">
        <v>7</v>
      </c>
      <c r="B736" s="1076">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6">
        <v>8</v>
      </c>
      <c r="B737" s="1076">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6">
        <v>9</v>
      </c>
      <c r="B738" s="1076">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6">
        <v>10</v>
      </c>
      <c r="B739" s="1076">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6">
        <v>11</v>
      </c>
      <c r="B740" s="1076">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6">
        <v>12</v>
      </c>
      <c r="B741" s="1076">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6">
        <v>13</v>
      </c>
      <c r="B742" s="1076">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6">
        <v>14</v>
      </c>
      <c r="B743" s="1076">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6">
        <v>15</v>
      </c>
      <c r="B744" s="1076">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6">
        <v>16</v>
      </c>
      <c r="B745" s="1076">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6">
        <v>17</v>
      </c>
      <c r="B746" s="1076">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6">
        <v>18</v>
      </c>
      <c r="B747" s="1076">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6">
        <v>19</v>
      </c>
      <c r="B748" s="1076">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6">
        <v>20</v>
      </c>
      <c r="B749" s="1076">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6">
        <v>21</v>
      </c>
      <c r="B750" s="1076">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6">
        <v>22</v>
      </c>
      <c r="B751" s="1076">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6">
        <v>23</v>
      </c>
      <c r="B752" s="1076">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6">
        <v>24</v>
      </c>
      <c r="B753" s="1076">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6">
        <v>25</v>
      </c>
      <c r="B754" s="1076">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6">
        <v>26</v>
      </c>
      <c r="B755" s="1076">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6">
        <v>27</v>
      </c>
      <c r="B756" s="1076">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6">
        <v>28</v>
      </c>
      <c r="B757" s="1076">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6">
        <v>29</v>
      </c>
      <c r="B758" s="1076">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6">
        <v>30</v>
      </c>
      <c r="B759" s="1076">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431</v>
      </c>
      <c r="K762" s="112"/>
      <c r="L762" s="112"/>
      <c r="M762" s="112"/>
      <c r="N762" s="112"/>
      <c r="O762" s="112"/>
      <c r="P762" s="349" t="s">
        <v>27</v>
      </c>
      <c r="Q762" s="349"/>
      <c r="R762" s="349"/>
      <c r="S762" s="349"/>
      <c r="T762" s="349"/>
      <c r="U762" s="349"/>
      <c r="V762" s="349"/>
      <c r="W762" s="349"/>
      <c r="X762" s="349"/>
      <c r="Y762" s="346" t="s">
        <v>491</v>
      </c>
      <c r="Z762" s="347"/>
      <c r="AA762" s="347"/>
      <c r="AB762" s="347"/>
      <c r="AC762" s="275" t="s">
        <v>474</v>
      </c>
      <c r="AD762" s="275"/>
      <c r="AE762" s="275"/>
      <c r="AF762" s="275"/>
      <c r="AG762" s="275"/>
      <c r="AH762" s="346" t="s">
        <v>391</v>
      </c>
      <c r="AI762" s="348"/>
      <c r="AJ762" s="348"/>
      <c r="AK762" s="348"/>
      <c r="AL762" s="348" t="s">
        <v>21</v>
      </c>
      <c r="AM762" s="348"/>
      <c r="AN762" s="348"/>
      <c r="AO762" s="427"/>
      <c r="AP762" s="428" t="s">
        <v>432</v>
      </c>
      <c r="AQ762" s="428"/>
      <c r="AR762" s="428"/>
      <c r="AS762" s="428"/>
      <c r="AT762" s="428"/>
      <c r="AU762" s="428"/>
      <c r="AV762" s="428"/>
      <c r="AW762" s="428"/>
      <c r="AX762" s="428"/>
    </row>
    <row r="763" spans="1:50" ht="26.25" customHeight="1" x14ac:dyDescent="0.15">
      <c r="A763" s="1076">
        <v>1</v>
      </c>
      <c r="B763" s="1076">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6">
        <v>2</v>
      </c>
      <c r="B764" s="1076">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6">
        <v>3</v>
      </c>
      <c r="B765" s="1076">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6">
        <v>4</v>
      </c>
      <c r="B766" s="1076">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6">
        <v>5</v>
      </c>
      <c r="B767" s="1076">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6">
        <v>6</v>
      </c>
      <c r="B768" s="1076">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6">
        <v>7</v>
      </c>
      <c r="B769" s="1076">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6">
        <v>8</v>
      </c>
      <c r="B770" s="1076">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6">
        <v>9</v>
      </c>
      <c r="B771" s="1076">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6">
        <v>10</v>
      </c>
      <c r="B772" s="1076">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6">
        <v>11</v>
      </c>
      <c r="B773" s="1076">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6">
        <v>12</v>
      </c>
      <c r="B774" s="1076">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6">
        <v>13</v>
      </c>
      <c r="B775" s="1076">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6">
        <v>14</v>
      </c>
      <c r="B776" s="1076">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6">
        <v>15</v>
      </c>
      <c r="B777" s="1076">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6">
        <v>16</v>
      </c>
      <c r="B778" s="1076">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6">
        <v>17</v>
      </c>
      <c r="B779" s="1076">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6">
        <v>18</v>
      </c>
      <c r="B780" s="1076">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6">
        <v>19</v>
      </c>
      <c r="B781" s="1076">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6">
        <v>20</v>
      </c>
      <c r="B782" s="1076">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6">
        <v>21</v>
      </c>
      <c r="B783" s="1076">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6">
        <v>22</v>
      </c>
      <c r="B784" s="1076">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6">
        <v>23</v>
      </c>
      <c r="B785" s="1076">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6">
        <v>24</v>
      </c>
      <c r="B786" s="1076">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6">
        <v>25</v>
      </c>
      <c r="B787" s="1076">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6">
        <v>26</v>
      </c>
      <c r="B788" s="1076">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6">
        <v>27</v>
      </c>
      <c r="B789" s="1076">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6">
        <v>28</v>
      </c>
      <c r="B790" s="1076">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6">
        <v>29</v>
      </c>
      <c r="B791" s="1076">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6">
        <v>30</v>
      </c>
      <c r="B792" s="1076">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431</v>
      </c>
      <c r="K795" s="112"/>
      <c r="L795" s="112"/>
      <c r="M795" s="112"/>
      <c r="N795" s="112"/>
      <c r="O795" s="112"/>
      <c r="P795" s="349" t="s">
        <v>27</v>
      </c>
      <c r="Q795" s="349"/>
      <c r="R795" s="349"/>
      <c r="S795" s="349"/>
      <c r="T795" s="349"/>
      <c r="U795" s="349"/>
      <c r="V795" s="349"/>
      <c r="W795" s="349"/>
      <c r="X795" s="349"/>
      <c r="Y795" s="346" t="s">
        <v>491</v>
      </c>
      <c r="Z795" s="347"/>
      <c r="AA795" s="347"/>
      <c r="AB795" s="347"/>
      <c r="AC795" s="275" t="s">
        <v>474</v>
      </c>
      <c r="AD795" s="275"/>
      <c r="AE795" s="275"/>
      <c r="AF795" s="275"/>
      <c r="AG795" s="275"/>
      <c r="AH795" s="346" t="s">
        <v>391</v>
      </c>
      <c r="AI795" s="348"/>
      <c r="AJ795" s="348"/>
      <c r="AK795" s="348"/>
      <c r="AL795" s="348" t="s">
        <v>21</v>
      </c>
      <c r="AM795" s="348"/>
      <c r="AN795" s="348"/>
      <c r="AO795" s="427"/>
      <c r="AP795" s="428" t="s">
        <v>432</v>
      </c>
      <c r="AQ795" s="428"/>
      <c r="AR795" s="428"/>
      <c r="AS795" s="428"/>
      <c r="AT795" s="428"/>
      <c r="AU795" s="428"/>
      <c r="AV795" s="428"/>
      <c r="AW795" s="428"/>
      <c r="AX795" s="428"/>
    </row>
    <row r="796" spans="1:50" ht="26.25" customHeight="1" x14ac:dyDescent="0.15">
      <c r="A796" s="1076">
        <v>1</v>
      </c>
      <c r="B796" s="1076">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6">
        <v>2</v>
      </c>
      <c r="B797" s="1076">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6">
        <v>3</v>
      </c>
      <c r="B798" s="1076">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6">
        <v>4</v>
      </c>
      <c r="B799" s="1076">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6">
        <v>5</v>
      </c>
      <c r="B800" s="1076">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6">
        <v>6</v>
      </c>
      <c r="B801" s="1076">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6">
        <v>7</v>
      </c>
      <c r="B802" s="1076">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6">
        <v>8</v>
      </c>
      <c r="B803" s="1076">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6">
        <v>9</v>
      </c>
      <c r="B804" s="1076">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6">
        <v>10</v>
      </c>
      <c r="B805" s="1076">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6">
        <v>11</v>
      </c>
      <c r="B806" s="1076">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6">
        <v>12</v>
      </c>
      <c r="B807" s="1076">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6">
        <v>13</v>
      </c>
      <c r="B808" s="1076">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6">
        <v>14</v>
      </c>
      <c r="B809" s="1076">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6">
        <v>15</v>
      </c>
      <c r="B810" s="1076">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6">
        <v>16</v>
      </c>
      <c r="B811" s="1076">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6">
        <v>17</v>
      </c>
      <c r="B812" s="1076">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6">
        <v>18</v>
      </c>
      <c r="B813" s="1076">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6">
        <v>19</v>
      </c>
      <c r="B814" s="1076">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6">
        <v>20</v>
      </c>
      <c r="B815" s="1076">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6">
        <v>21</v>
      </c>
      <c r="B816" s="1076">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6">
        <v>22</v>
      </c>
      <c r="B817" s="1076">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6">
        <v>23</v>
      </c>
      <c r="B818" s="1076">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6">
        <v>24</v>
      </c>
      <c r="B819" s="1076">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6">
        <v>25</v>
      </c>
      <c r="B820" s="1076">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6">
        <v>26</v>
      </c>
      <c r="B821" s="1076">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6">
        <v>27</v>
      </c>
      <c r="B822" s="1076">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6">
        <v>28</v>
      </c>
      <c r="B823" s="1076">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6">
        <v>29</v>
      </c>
      <c r="B824" s="1076">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6">
        <v>30</v>
      </c>
      <c r="B825" s="1076">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431</v>
      </c>
      <c r="K828" s="112"/>
      <c r="L828" s="112"/>
      <c r="M828" s="112"/>
      <c r="N828" s="112"/>
      <c r="O828" s="112"/>
      <c r="P828" s="349" t="s">
        <v>27</v>
      </c>
      <c r="Q828" s="349"/>
      <c r="R828" s="349"/>
      <c r="S828" s="349"/>
      <c r="T828" s="349"/>
      <c r="U828" s="349"/>
      <c r="V828" s="349"/>
      <c r="W828" s="349"/>
      <c r="X828" s="349"/>
      <c r="Y828" s="346" t="s">
        <v>491</v>
      </c>
      <c r="Z828" s="347"/>
      <c r="AA828" s="347"/>
      <c r="AB828" s="347"/>
      <c r="AC828" s="275" t="s">
        <v>474</v>
      </c>
      <c r="AD828" s="275"/>
      <c r="AE828" s="275"/>
      <c r="AF828" s="275"/>
      <c r="AG828" s="275"/>
      <c r="AH828" s="346" t="s">
        <v>391</v>
      </c>
      <c r="AI828" s="348"/>
      <c r="AJ828" s="348"/>
      <c r="AK828" s="348"/>
      <c r="AL828" s="348" t="s">
        <v>21</v>
      </c>
      <c r="AM828" s="348"/>
      <c r="AN828" s="348"/>
      <c r="AO828" s="427"/>
      <c r="AP828" s="428" t="s">
        <v>432</v>
      </c>
      <c r="AQ828" s="428"/>
      <c r="AR828" s="428"/>
      <c r="AS828" s="428"/>
      <c r="AT828" s="428"/>
      <c r="AU828" s="428"/>
      <c r="AV828" s="428"/>
      <c r="AW828" s="428"/>
      <c r="AX828" s="428"/>
    </row>
    <row r="829" spans="1:50" ht="26.25" customHeight="1" x14ac:dyDescent="0.15">
      <c r="A829" s="1076">
        <v>1</v>
      </c>
      <c r="B829" s="1076">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6">
        <v>2</v>
      </c>
      <c r="B830" s="1076">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6">
        <v>3</v>
      </c>
      <c r="B831" s="1076">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6">
        <v>4</v>
      </c>
      <c r="B832" s="1076">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6">
        <v>5</v>
      </c>
      <c r="B833" s="1076">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6">
        <v>6</v>
      </c>
      <c r="B834" s="1076">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6">
        <v>7</v>
      </c>
      <c r="B835" s="1076">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6">
        <v>8</v>
      </c>
      <c r="B836" s="1076">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6">
        <v>9</v>
      </c>
      <c r="B837" s="1076">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6">
        <v>10</v>
      </c>
      <c r="B838" s="1076">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6">
        <v>11</v>
      </c>
      <c r="B839" s="1076">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6">
        <v>12</v>
      </c>
      <c r="B840" s="1076">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6">
        <v>13</v>
      </c>
      <c r="B841" s="1076">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6">
        <v>14</v>
      </c>
      <c r="B842" s="1076">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6">
        <v>15</v>
      </c>
      <c r="B843" s="1076">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6">
        <v>16</v>
      </c>
      <c r="B844" s="107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6">
        <v>17</v>
      </c>
      <c r="B845" s="107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6">
        <v>18</v>
      </c>
      <c r="B846" s="107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6">
        <v>19</v>
      </c>
      <c r="B847" s="107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6">
        <v>20</v>
      </c>
      <c r="B848" s="107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6">
        <v>21</v>
      </c>
      <c r="B849" s="107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6">
        <v>22</v>
      </c>
      <c r="B850" s="107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6">
        <v>23</v>
      </c>
      <c r="B851" s="107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6">
        <v>24</v>
      </c>
      <c r="B852" s="107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6">
        <v>25</v>
      </c>
      <c r="B853" s="107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6">
        <v>26</v>
      </c>
      <c r="B854" s="107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6">
        <v>27</v>
      </c>
      <c r="B855" s="107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6">
        <v>28</v>
      </c>
      <c r="B856" s="107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6">
        <v>29</v>
      </c>
      <c r="B857" s="107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6">
        <v>30</v>
      </c>
      <c r="B858" s="107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431</v>
      </c>
      <c r="K861" s="112"/>
      <c r="L861" s="112"/>
      <c r="M861" s="112"/>
      <c r="N861" s="112"/>
      <c r="O861" s="112"/>
      <c r="P861" s="349" t="s">
        <v>27</v>
      </c>
      <c r="Q861" s="349"/>
      <c r="R861" s="349"/>
      <c r="S861" s="349"/>
      <c r="T861" s="349"/>
      <c r="U861" s="349"/>
      <c r="V861" s="349"/>
      <c r="W861" s="349"/>
      <c r="X861" s="349"/>
      <c r="Y861" s="346" t="s">
        <v>491</v>
      </c>
      <c r="Z861" s="347"/>
      <c r="AA861" s="347"/>
      <c r="AB861" s="347"/>
      <c r="AC861" s="275" t="s">
        <v>474</v>
      </c>
      <c r="AD861" s="275"/>
      <c r="AE861" s="275"/>
      <c r="AF861" s="275"/>
      <c r="AG861" s="275"/>
      <c r="AH861" s="346" t="s">
        <v>391</v>
      </c>
      <c r="AI861" s="348"/>
      <c r="AJ861" s="348"/>
      <c r="AK861" s="348"/>
      <c r="AL861" s="348" t="s">
        <v>21</v>
      </c>
      <c r="AM861" s="348"/>
      <c r="AN861" s="348"/>
      <c r="AO861" s="427"/>
      <c r="AP861" s="428" t="s">
        <v>432</v>
      </c>
      <c r="AQ861" s="428"/>
      <c r="AR861" s="428"/>
      <c r="AS861" s="428"/>
      <c r="AT861" s="428"/>
      <c r="AU861" s="428"/>
      <c r="AV861" s="428"/>
      <c r="AW861" s="428"/>
      <c r="AX861" s="428"/>
    </row>
    <row r="862" spans="1:50" ht="26.25" customHeight="1" x14ac:dyDescent="0.15">
      <c r="A862" s="1076">
        <v>1</v>
      </c>
      <c r="B862" s="107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6">
        <v>2</v>
      </c>
      <c r="B863" s="107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6">
        <v>3</v>
      </c>
      <c r="B864" s="107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6">
        <v>4</v>
      </c>
      <c r="B865" s="107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6">
        <v>5</v>
      </c>
      <c r="B866" s="107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6">
        <v>6</v>
      </c>
      <c r="B867" s="1076">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6">
        <v>7</v>
      </c>
      <c r="B868" s="1076">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6">
        <v>8</v>
      </c>
      <c r="B869" s="1076">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6">
        <v>9</v>
      </c>
      <c r="B870" s="107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6">
        <v>10</v>
      </c>
      <c r="B871" s="107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6">
        <v>11</v>
      </c>
      <c r="B872" s="1076">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6">
        <v>12</v>
      </c>
      <c r="B873" s="1076">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6">
        <v>13</v>
      </c>
      <c r="B874" s="107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6">
        <v>14</v>
      </c>
      <c r="B875" s="107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6">
        <v>15</v>
      </c>
      <c r="B876" s="107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6">
        <v>16</v>
      </c>
      <c r="B877" s="107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6">
        <v>17</v>
      </c>
      <c r="B878" s="107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6">
        <v>18</v>
      </c>
      <c r="B879" s="107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6">
        <v>19</v>
      </c>
      <c r="B880" s="107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6">
        <v>20</v>
      </c>
      <c r="B881" s="107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6">
        <v>21</v>
      </c>
      <c r="B882" s="107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6">
        <v>22</v>
      </c>
      <c r="B883" s="107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6">
        <v>23</v>
      </c>
      <c r="B884" s="107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6">
        <v>24</v>
      </c>
      <c r="B885" s="107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6">
        <v>25</v>
      </c>
      <c r="B886" s="107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6">
        <v>26</v>
      </c>
      <c r="B887" s="107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6">
        <v>27</v>
      </c>
      <c r="B888" s="107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6">
        <v>28</v>
      </c>
      <c r="B889" s="107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6">
        <v>29</v>
      </c>
      <c r="B890" s="107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6">
        <v>30</v>
      </c>
      <c r="B891" s="107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431</v>
      </c>
      <c r="K894" s="112"/>
      <c r="L894" s="112"/>
      <c r="M894" s="112"/>
      <c r="N894" s="112"/>
      <c r="O894" s="112"/>
      <c r="P894" s="349" t="s">
        <v>27</v>
      </c>
      <c r="Q894" s="349"/>
      <c r="R894" s="349"/>
      <c r="S894" s="349"/>
      <c r="T894" s="349"/>
      <c r="U894" s="349"/>
      <c r="V894" s="349"/>
      <c r="W894" s="349"/>
      <c r="X894" s="349"/>
      <c r="Y894" s="346" t="s">
        <v>491</v>
      </c>
      <c r="Z894" s="347"/>
      <c r="AA894" s="347"/>
      <c r="AB894" s="347"/>
      <c r="AC894" s="275" t="s">
        <v>474</v>
      </c>
      <c r="AD894" s="275"/>
      <c r="AE894" s="275"/>
      <c r="AF894" s="275"/>
      <c r="AG894" s="275"/>
      <c r="AH894" s="346" t="s">
        <v>391</v>
      </c>
      <c r="AI894" s="348"/>
      <c r="AJ894" s="348"/>
      <c r="AK894" s="348"/>
      <c r="AL894" s="348" t="s">
        <v>21</v>
      </c>
      <c r="AM894" s="348"/>
      <c r="AN894" s="348"/>
      <c r="AO894" s="427"/>
      <c r="AP894" s="428" t="s">
        <v>432</v>
      </c>
      <c r="AQ894" s="428"/>
      <c r="AR894" s="428"/>
      <c r="AS894" s="428"/>
      <c r="AT894" s="428"/>
      <c r="AU894" s="428"/>
      <c r="AV894" s="428"/>
      <c r="AW894" s="428"/>
      <c r="AX894" s="428"/>
    </row>
    <row r="895" spans="1:50" ht="26.25" customHeight="1" x14ac:dyDescent="0.15">
      <c r="A895" s="1076">
        <v>1</v>
      </c>
      <c r="B895" s="107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6">
        <v>2</v>
      </c>
      <c r="B896" s="107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6">
        <v>3</v>
      </c>
      <c r="B897" s="107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6">
        <v>4</v>
      </c>
      <c r="B898" s="107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6">
        <v>5</v>
      </c>
      <c r="B899" s="107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6">
        <v>6</v>
      </c>
      <c r="B900" s="1076">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6">
        <v>7</v>
      </c>
      <c r="B901" s="1076">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6">
        <v>8</v>
      </c>
      <c r="B902" s="1076">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6">
        <v>9</v>
      </c>
      <c r="B903" s="107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6">
        <v>10</v>
      </c>
      <c r="B904" s="107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6">
        <v>11</v>
      </c>
      <c r="B905" s="1076">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6">
        <v>12</v>
      </c>
      <c r="B906" s="1076">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6">
        <v>13</v>
      </c>
      <c r="B907" s="107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6">
        <v>14</v>
      </c>
      <c r="B908" s="107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6">
        <v>15</v>
      </c>
      <c r="B909" s="107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6">
        <v>16</v>
      </c>
      <c r="B910" s="107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6">
        <v>17</v>
      </c>
      <c r="B911" s="107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6">
        <v>18</v>
      </c>
      <c r="B912" s="107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6">
        <v>19</v>
      </c>
      <c r="B913" s="107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6">
        <v>20</v>
      </c>
      <c r="B914" s="107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6">
        <v>21</v>
      </c>
      <c r="B915" s="107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6">
        <v>22</v>
      </c>
      <c r="B916" s="107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6">
        <v>23</v>
      </c>
      <c r="B917" s="107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6">
        <v>24</v>
      </c>
      <c r="B918" s="107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6">
        <v>25</v>
      </c>
      <c r="B919" s="107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6">
        <v>26</v>
      </c>
      <c r="B920" s="107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6">
        <v>27</v>
      </c>
      <c r="B921" s="107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6">
        <v>28</v>
      </c>
      <c r="B922" s="107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6">
        <v>29</v>
      </c>
      <c r="B923" s="107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6">
        <v>30</v>
      </c>
      <c r="B924" s="107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431</v>
      </c>
      <c r="K927" s="112"/>
      <c r="L927" s="112"/>
      <c r="M927" s="112"/>
      <c r="N927" s="112"/>
      <c r="O927" s="112"/>
      <c r="P927" s="349" t="s">
        <v>27</v>
      </c>
      <c r="Q927" s="349"/>
      <c r="R927" s="349"/>
      <c r="S927" s="349"/>
      <c r="T927" s="349"/>
      <c r="U927" s="349"/>
      <c r="V927" s="349"/>
      <c r="W927" s="349"/>
      <c r="X927" s="349"/>
      <c r="Y927" s="346" t="s">
        <v>491</v>
      </c>
      <c r="Z927" s="347"/>
      <c r="AA927" s="347"/>
      <c r="AB927" s="347"/>
      <c r="AC927" s="275" t="s">
        <v>474</v>
      </c>
      <c r="AD927" s="275"/>
      <c r="AE927" s="275"/>
      <c r="AF927" s="275"/>
      <c r="AG927" s="275"/>
      <c r="AH927" s="346" t="s">
        <v>391</v>
      </c>
      <c r="AI927" s="348"/>
      <c r="AJ927" s="348"/>
      <c r="AK927" s="348"/>
      <c r="AL927" s="348" t="s">
        <v>21</v>
      </c>
      <c r="AM927" s="348"/>
      <c r="AN927" s="348"/>
      <c r="AO927" s="427"/>
      <c r="AP927" s="428" t="s">
        <v>432</v>
      </c>
      <c r="AQ927" s="428"/>
      <c r="AR927" s="428"/>
      <c r="AS927" s="428"/>
      <c r="AT927" s="428"/>
      <c r="AU927" s="428"/>
      <c r="AV927" s="428"/>
      <c r="AW927" s="428"/>
      <c r="AX927" s="428"/>
    </row>
    <row r="928" spans="1:50" ht="26.25" customHeight="1" x14ac:dyDescent="0.15">
      <c r="A928" s="1076">
        <v>1</v>
      </c>
      <c r="B928" s="107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6">
        <v>2</v>
      </c>
      <c r="B929" s="107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6">
        <v>3</v>
      </c>
      <c r="B930" s="107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6">
        <v>4</v>
      </c>
      <c r="B931" s="107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6">
        <v>5</v>
      </c>
      <c r="B932" s="107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6">
        <v>6</v>
      </c>
      <c r="B933" s="1076">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6">
        <v>7</v>
      </c>
      <c r="B934" s="1076">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6">
        <v>8</v>
      </c>
      <c r="B935" s="1076">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6">
        <v>9</v>
      </c>
      <c r="B936" s="107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6">
        <v>10</v>
      </c>
      <c r="B937" s="107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6">
        <v>11</v>
      </c>
      <c r="B938" s="1076">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6">
        <v>12</v>
      </c>
      <c r="B939" s="1076">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6">
        <v>13</v>
      </c>
      <c r="B940" s="107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6">
        <v>14</v>
      </c>
      <c r="B941" s="107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6">
        <v>15</v>
      </c>
      <c r="B942" s="107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6">
        <v>16</v>
      </c>
      <c r="B943" s="107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6">
        <v>17</v>
      </c>
      <c r="B944" s="107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6">
        <v>18</v>
      </c>
      <c r="B945" s="107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6">
        <v>19</v>
      </c>
      <c r="B946" s="107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6">
        <v>20</v>
      </c>
      <c r="B947" s="107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6">
        <v>21</v>
      </c>
      <c r="B948" s="107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6">
        <v>22</v>
      </c>
      <c r="B949" s="107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6">
        <v>23</v>
      </c>
      <c r="B950" s="107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6">
        <v>24</v>
      </c>
      <c r="B951" s="107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6">
        <v>25</v>
      </c>
      <c r="B952" s="107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6">
        <v>26</v>
      </c>
      <c r="B953" s="107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6">
        <v>27</v>
      </c>
      <c r="B954" s="107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6">
        <v>28</v>
      </c>
      <c r="B955" s="107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6">
        <v>29</v>
      </c>
      <c r="B956" s="107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6">
        <v>30</v>
      </c>
      <c r="B957" s="107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431</v>
      </c>
      <c r="K960" s="112"/>
      <c r="L960" s="112"/>
      <c r="M960" s="112"/>
      <c r="N960" s="112"/>
      <c r="O960" s="112"/>
      <c r="P960" s="349" t="s">
        <v>27</v>
      </c>
      <c r="Q960" s="349"/>
      <c r="R960" s="349"/>
      <c r="S960" s="349"/>
      <c r="T960" s="349"/>
      <c r="U960" s="349"/>
      <c r="V960" s="349"/>
      <c r="W960" s="349"/>
      <c r="X960" s="349"/>
      <c r="Y960" s="346" t="s">
        <v>491</v>
      </c>
      <c r="Z960" s="347"/>
      <c r="AA960" s="347"/>
      <c r="AB960" s="347"/>
      <c r="AC960" s="275" t="s">
        <v>474</v>
      </c>
      <c r="AD960" s="275"/>
      <c r="AE960" s="275"/>
      <c r="AF960" s="275"/>
      <c r="AG960" s="275"/>
      <c r="AH960" s="346" t="s">
        <v>391</v>
      </c>
      <c r="AI960" s="348"/>
      <c r="AJ960" s="348"/>
      <c r="AK960" s="348"/>
      <c r="AL960" s="348" t="s">
        <v>21</v>
      </c>
      <c r="AM960" s="348"/>
      <c r="AN960" s="348"/>
      <c r="AO960" s="427"/>
      <c r="AP960" s="428" t="s">
        <v>432</v>
      </c>
      <c r="AQ960" s="428"/>
      <c r="AR960" s="428"/>
      <c r="AS960" s="428"/>
      <c r="AT960" s="428"/>
      <c r="AU960" s="428"/>
      <c r="AV960" s="428"/>
      <c r="AW960" s="428"/>
      <c r="AX960" s="428"/>
    </row>
    <row r="961" spans="1:50" ht="26.25" customHeight="1" x14ac:dyDescent="0.15">
      <c r="A961" s="1076">
        <v>1</v>
      </c>
      <c r="B961" s="107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6">
        <v>2</v>
      </c>
      <c r="B962" s="107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6">
        <v>3</v>
      </c>
      <c r="B963" s="107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6">
        <v>4</v>
      </c>
      <c r="B964" s="107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6">
        <v>5</v>
      </c>
      <c r="B965" s="107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6">
        <v>6</v>
      </c>
      <c r="B966" s="1076">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6">
        <v>7</v>
      </c>
      <c r="B967" s="1076">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6">
        <v>8</v>
      </c>
      <c r="B968" s="1076">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6">
        <v>9</v>
      </c>
      <c r="B969" s="107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6">
        <v>10</v>
      </c>
      <c r="B970" s="107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6">
        <v>11</v>
      </c>
      <c r="B971" s="1076">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6">
        <v>12</v>
      </c>
      <c r="B972" s="1076">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6">
        <v>13</v>
      </c>
      <c r="B973" s="107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6">
        <v>14</v>
      </c>
      <c r="B974" s="107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6">
        <v>15</v>
      </c>
      <c r="B975" s="107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6">
        <v>16</v>
      </c>
      <c r="B976" s="107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6">
        <v>17</v>
      </c>
      <c r="B977" s="107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6">
        <v>18</v>
      </c>
      <c r="B978" s="107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6">
        <v>19</v>
      </c>
      <c r="B979" s="107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6">
        <v>20</v>
      </c>
      <c r="B980" s="107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6">
        <v>21</v>
      </c>
      <c r="B981" s="107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6">
        <v>22</v>
      </c>
      <c r="B982" s="107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6">
        <v>23</v>
      </c>
      <c r="B983" s="107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6">
        <v>24</v>
      </c>
      <c r="B984" s="107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6">
        <v>25</v>
      </c>
      <c r="B985" s="107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6">
        <v>26</v>
      </c>
      <c r="B986" s="107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6">
        <v>27</v>
      </c>
      <c r="B987" s="107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6">
        <v>28</v>
      </c>
      <c r="B988" s="107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6">
        <v>29</v>
      </c>
      <c r="B989" s="107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6">
        <v>30</v>
      </c>
      <c r="B990" s="107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431</v>
      </c>
      <c r="K993" s="112"/>
      <c r="L993" s="112"/>
      <c r="M993" s="112"/>
      <c r="N993" s="112"/>
      <c r="O993" s="112"/>
      <c r="P993" s="349" t="s">
        <v>27</v>
      </c>
      <c r="Q993" s="349"/>
      <c r="R993" s="349"/>
      <c r="S993" s="349"/>
      <c r="T993" s="349"/>
      <c r="U993" s="349"/>
      <c r="V993" s="349"/>
      <c r="W993" s="349"/>
      <c r="X993" s="349"/>
      <c r="Y993" s="346" t="s">
        <v>491</v>
      </c>
      <c r="Z993" s="347"/>
      <c r="AA993" s="347"/>
      <c r="AB993" s="347"/>
      <c r="AC993" s="275" t="s">
        <v>474</v>
      </c>
      <c r="AD993" s="275"/>
      <c r="AE993" s="275"/>
      <c r="AF993" s="275"/>
      <c r="AG993" s="275"/>
      <c r="AH993" s="346" t="s">
        <v>391</v>
      </c>
      <c r="AI993" s="348"/>
      <c r="AJ993" s="348"/>
      <c r="AK993" s="348"/>
      <c r="AL993" s="348" t="s">
        <v>21</v>
      </c>
      <c r="AM993" s="348"/>
      <c r="AN993" s="348"/>
      <c r="AO993" s="427"/>
      <c r="AP993" s="428" t="s">
        <v>432</v>
      </c>
      <c r="AQ993" s="428"/>
      <c r="AR993" s="428"/>
      <c r="AS993" s="428"/>
      <c r="AT993" s="428"/>
      <c r="AU993" s="428"/>
      <c r="AV993" s="428"/>
      <c r="AW993" s="428"/>
      <c r="AX993" s="428"/>
    </row>
    <row r="994" spans="1:50" ht="26.25" customHeight="1" x14ac:dyDescent="0.15">
      <c r="A994" s="1076">
        <v>1</v>
      </c>
      <c r="B994" s="107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6">
        <v>2</v>
      </c>
      <c r="B995" s="107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6">
        <v>3</v>
      </c>
      <c r="B996" s="107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6">
        <v>4</v>
      </c>
      <c r="B997" s="107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6">
        <v>5</v>
      </c>
      <c r="B998" s="107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6">
        <v>6</v>
      </c>
      <c r="B999" s="1076">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6">
        <v>7</v>
      </c>
      <c r="B1000" s="1076">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6">
        <v>8</v>
      </c>
      <c r="B1001" s="1076">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6">
        <v>9</v>
      </c>
      <c r="B1002" s="107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6">
        <v>10</v>
      </c>
      <c r="B1003" s="107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6">
        <v>11</v>
      </c>
      <c r="B1004" s="1076">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6">
        <v>12</v>
      </c>
      <c r="B1005" s="1076">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6">
        <v>13</v>
      </c>
      <c r="B1006" s="107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6">
        <v>14</v>
      </c>
      <c r="B1007" s="107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6">
        <v>15</v>
      </c>
      <c r="B1008" s="107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6">
        <v>16</v>
      </c>
      <c r="B1009" s="107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6">
        <v>17</v>
      </c>
      <c r="B1010" s="107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6">
        <v>18</v>
      </c>
      <c r="B1011" s="107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6">
        <v>19</v>
      </c>
      <c r="B1012" s="107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6">
        <v>20</v>
      </c>
      <c r="B1013" s="107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6">
        <v>21</v>
      </c>
      <c r="B1014" s="107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6">
        <v>22</v>
      </c>
      <c r="B1015" s="107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6">
        <v>23</v>
      </c>
      <c r="B1016" s="107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6">
        <v>24</v>
      </c>
      <c r="B1017" s="107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6">
        <v>25</v>
      </c>
      <c r="B1018" s="107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6">
        <v>26</v>
      </c>
      <c r="B1019" s="107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6">
        <v>27</v>
      </c>
      <c r="B1020" s="107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6">
        <v>28</v>
      </c>
      <c r="B1021" s="107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6">
        <v>29</v>
      </c>
      <c r="B1022" s="107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6">
        <v>30</v>
      </c>
      <c r="B1023" s="107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431</v>
      </c>
      <c r="K1026" s="112"/>
      <c r="L1026" s="112"/>
      <c r="M1026" s="112"/>
      <c r="N1026" s="112"/>
      <c r="O1026" s="112"/>
      <c r="P1026" s="349" t="s">
        <v>27</v>
      </c>
      <c r="Q1026" s="349"/>
      <c r="R1026" s="349"/>
      <c r="S1026" s="349"/>
      <c r="T1026" s="349"/>
      <c r="U1026" s="349"/>
      <c r="V1026" s="349"/>
      <c r="W1026" s="349"/>
      <c r="X1026" s="349"/>
      <c r="Y1026" s="346" t="s">
        <v>491</v>
      </c>
      <c r="Z1026" s="347"/>
      <c r="AA1026" s="347"/>
      <c r="AB1026" s="347"/>
      <c r="AC1026" s="275" t="s">
        <v>474</v>
      </c>
      <c r="AD1026" s="275"/>
      <c r="AE1026" s="275"/>
      <c r="AF1026" s="275"/>
      <c r="AG1026" s="275"/>
      <c r="AH1026" s="346" t="s">
        <v>391</v>
      </c>
      <c r="AI1026" s="348"/>
      <c r="AJ1026" s="348"/>
      <c r="AK1026" s="348"/>
      <c r="AL1026" s="348" t="s">
        <v>21</v>
      </c>
      <c r="AM1026" s="348"/>
      <c r="AN1026" s="348"/>
      <c r="AO1026" s="427"/>
      <c r="AP1026" s="428" t="s">
        <v>432</v>
      </c>
      <c r="AQ1026" s="428"/>
      <c r="AR1026" s="428"/>
      <c r="AS1026" s="428"/>
      <c r="AT1026" s="428"/>
      <c r="AU1026" s="428"/>
      <c r="AV1026" s="428"/>
      <c r="AW1026" s="428"/>
      <c r="AX1026" s="428"/>
    </row>
    <row r="1027" spans="1:50" ht="26.25" customHeight="1" x14ac:dyDescent="0.15">
      <c r="A1027" s="1076">
        <v>1</v>
      </c>
      <c r="B1027" s="107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6">
        <v>2</v>
      </c>
      <c r="B1028" s="107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6">
        <v>3</v>
      </c>
      <c r="B1029" s="107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6">
        <v>4</v>
      </c>
      <c r="B1030" s="107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6">
        <v>5</v>
      </c>
      <c r="B1031" s="107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6">
        <v>6</v>
      </c>
      <c r="B1032" s="1076">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6">
        <v>7</v>
      </c>
      <c r="B1033" s="1076">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6">
        <v>8</v>
      </c>
      <c r="B1034" s="1076">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6">
        <v>9</v>
      </c>
      <c r="B1035" s="107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6">
        <v>10</v>
      </c>
      <c r="B1036" s="107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6">
        <v>11</v>
      </c>
      <c r="B1037" s="1076">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6">
        <v>12</v>
      </c>
      <c r="B1038" s="1076">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6">
        <v>13</v>
      </c>
      <c r="B1039" s="107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6">
        <v>14</v>
      </c>
      <c r="B1040" s="107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6">
        <v>15</v>
      </c>
      <c r="B1041" s="107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6">
        <v>16</v>
      </c>
      <c r="B1042" s="107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6">
        <v>17</v>
      </c>
      <c r="B1043" s="107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6">
        <v>18</v>
      </c>
      <c r="B1044" s="107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6">
        <v>19</v>
      </c>
      <c r="B1045" s="107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6">
        <v>20</v>
      </c>
      <c r="B1046" s="107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6">
        <v>21</v>
      </c>
      <c r="B1047" s="107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6">
        <v>22</v>
      </c>
      <c r="B1048" s="107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6">
        <v>23</v>
      </c>
      <c r="B1049" s="107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6">
        <v>24</v>
      </c>
      <c r="B1050" s="107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6">
        <v>25</v>
      </c>
      <c r="B1051" s="107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6">
        <v>26</v>
      </c>
      <c r="B1052" s="107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6">
        <v>27</v>
      </c>
      <c r="B1053" s="107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6">
        <v>28</v>
      </c>
      <c r="B1054" s="107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6">
        <v>29</v>
      </c>
      <c r="B1055" s="107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6">
        <v>30</v>
      </c>
      <c r="B1056" s="107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431</v>
      </c>
      <c r="K1059" s="112"/>
      <c r="L1059" s="112"/>
      <c r="M1059" s="112"/>
      <c r="N1059" s="112"/>
      <c r="O1059" s="112"/>
      <c r="P1059" s="349" t="s">
        <v>27</v>
      </c>
      <c r="Q1059" s="349"/>
      <c r="R1059" s="349"/>
      <c r="S1059" s="349"/>
      <c r="T1059" s="349"/>
      <c r="U1059" s="349"/>
      <c r="V1059" s="349"/>
      <c r="W1059" s="349"/>
      <c r="X1059" s="349"/>
      <c r="Y1059" s="346" t="s">
        <v>491</v>
      </c>
      <c r="Z1059" s="347"/>
      <c r="AA1059" s="347"/>
      <c r="AB1059" s="347"/>
      <c r="AC1059" s="275" t="s">
        <v>474</v>
      </c>
      <c r="AD1059" s="275"/>
      <c r="AE1059" s="275"/>
      <c r="AF1059" s="275"/>
      <c r="AG1059" s="275"/>
      <c r="AH1059" s="346" t="s">
        <v>391</v>
      </c>
      <c r="AI1059" s="348"/>
      <c r="AJ1059" s="348"/>
      <c r="AK1059" s="348"/>
      <c r="AL1059" s="348" t="s">
        <v>21</v>
      </c>
      <c r="AM1059" s="348"/>
      <c r="AN1059" s="348"/>
      <c r="AO1059" s="427"/>
      <c r="AP1059" s="428" t="s">
        <v>432</v>
      </c>
      <c r="AQ1059" s="428"/>
      <c r="AR1059" s="428"/>
      <c r="AS1059" s="428"/>
      <c r="AT1059" s="428"/>
      <c r="AU1059" s="428"/>
      <c r="AV1059" s="428"/>
      <c r="AW1059" s="428"/>
      <c r="AX1059" s="428"/>
    </row>
    <row r="1060" spans="1:50" ht="26.25" customHeight="1" x14ac:dyDescent="0.15">
      <c r="A1060" s="1076">
        <v>1</v>
      </c>
      <c r="B1060" s="107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6">
        <v>2</v>
      </c>
      <c r="B1061" s="107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6">
        <v>3</v>
      </c>
      <c r="B1062" s="107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6">
        <v>4</v>
      </c>
      <c r="B1063" s="107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6">
        <v>5</v>
      </c>
      <c r="B1064" s="107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6">
        <v>6</v>
      </c>
      <c r="B1065" s="1076">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6">
        <v>7</v>
      </c>
      <c r="B1066" s="1076">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6">
        <v>8</v>
      </c>
      <c r="B1067" s="1076">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6">
        <v>9</v>
      </c>
      <c r="B1068" s="107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6">
        <v>10</v>
      </c>
      <c r="B1069" s="107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6">
        <v>11</v>
      </c>
      <c r="B1070" s="1076">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6">
        <v>12</v>
      </c>
      <c r="B1071" s="1076">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6">
        <v>13</v>
      </c>
      <c r="B1072" s="107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6">
        <v>14</v>
      </c>
      <c r="B1073" s="107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6">
        <v>15</v>
      </c>
      <c r="B1074" s="107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6">
        <v>16</v>
      </c>
      <c r="B1075" s="107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6">
        <v>17</v>
      </c>
      <c r="B1076" s="107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6">
        <v>18</v>
      </c>
      <c r="B1077" s="107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6">
        <v>19</v>
      </c>
      <c r="B1078" s="107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6">
        <v>20</v>
      </c>
      <c r="B1079" s="107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6">
        <v>21</v>
      </c>
      <c r="B1080" s="107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6">
        <v>22</v>
      </c>
      <c r="B1081" s="107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6">
        <v>23</v>
      </c>
      <c r="B1082" s="107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6">
        <v>24</v>
      </c>
      <c r="B1083" s="107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6">
        <v>25</v>
      </c>
      <c r="B1084" s="107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6">
        <v>26</v>
      </c>
      <c r="B1085" s="107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6">
        <v>27</v>
      </c>
      <c r="B1086" s="107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6">
        <v>28</v>
      </c>
      <c r="B1087" s="107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6">
        <v>29</v>
      </c>
      <c r="B1088" s="107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6">
        <v>30</v>
      </c>
      <c r="B1089" s="107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431</v>
      </c>
      <c r="K1092" s="112"/>
      <c r="L1092" s="112"/>
      <c r="M1092" s="112"/>
      <c r="N1092" s="112"/>
      <c r="O1092" s="112"/>
      <c r="P1092" s="349" t="s">
        <v>27</v>
      </c>
      <c r="Q1092" s="349"/>
      <c r="R1092" s="349"/>
      <c r="S1092" s="349"/>
      <c r="T1092" s="349"/>
      <c r="U1092" s="349"/>
      <c r="V1092" s="349"/>
      <c r="W1092" s="349"/>
      <c r="X1092" s="349"/>
      <c r="Y1092" s="346" t="s">
        <v>491</v>
      </c>
      <c r="Z1092" s="347"/>
      <c r="AA1092" s="347"/>
      <c r="AB1092" s="347"/>
      <c r="AC1092" s="275" t="s">
        <v>474</v>
      </c>
      <c r="AD1092" s="275"/>
      <c r="AE1092" s="275"/>
      <c r="AF1092" s="275"/>
      <c r="AG1092" s="275"/>
      <c r="AH1092" s="346" t="s">
        <v>391</v>
      </c>
      <c r="AI1092" s="348"/>
      <c r="AJ1092" s="348"/>
      <c r="AK1092" s="348"/>
      <c r="AL1092" s="348" t="s">
        <v>21</v>
      </c>
      <c r="AM1092" s="348"/>
      <c r="AN1092" s="348"/>
      <c r="AO1092" s="427"/>
      <c r="AP1092" s="428" t="s">
        <v>432</v>
      </c>
      <c r="AQ1092" s="428"/>
      <c r="AR1092" s="428"/>
      <c r="AS1092" s="428"/>
      <c r="AT1092" s="428"/>
      <c r="AU1092" s="428"/>
      <c r="AV1092" s="428"/>
      <c r="AW1092" s="428"/>
      <c r="AX1092" s="428"/>
    </row>
    <row r="1093" spans="1:50" ht="26.25" customHeight="1" x14ac:dyDescent="0.15">
      <c r="A1093" s="1076">
        <v>1</v>
      </c>
      <c r="B1093" s="107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6">
        <v>2</v>
      </c>
      <c r="B1094" s="107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6">
        <v>3</v>
      </c>
      <c r="B1095" s="107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6">
        <v>4</v>
      </c>
      <c r="B1096" s="107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6">
        <v>5</v>
      </c>
      <c r="B1097" s="107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6">
        <v>6</v>
      </c>
      <c r="B1098" s="1076">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6">
        <v>7</v>
      </c>
      <c r="B1099" s="1076">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6">
        <v>8</v>
      </c>
      <c r="B1100" s="1076">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6">
        <v>9</v>
      </c>
      <c r="B1101" s="1076">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6">
        <v>10</v>
      </c>
      <c r="B1102" s="1076">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6">
        <v>11</v>
      </c>
      <c r="B1103" s="1076">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6">
        <v>12</v>
      </c>
      <c r="B1104" s="1076">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6">
        <v>13</v>
      </c>
      <c r="B1105" s="1076">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6">
        <v>14</v>
      </c>
      <c r="B1106" s="1076">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6">
        <v>15</v>
      </c>
      <c r="B1107" s="1076">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6">
        <v>16</v>
      </c>
      <c r="B1108" s="1076">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6">
        <v>17</v>
      </c>
      <c r="B1109" s="1076">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6">
        <v>18</v>
      </c>
      <c r="B1110" s="1076">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6">
        <v>19</v>
      </c>
      <c r="B1111" s="1076">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6">
        <v>20</v>
      </c>
      <c r="B1112" s="1076">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6">
        <v>21</v>
      </c>
      <c r="B1113" s="1076">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6">
        <v>22</v>
      </c>
      <c r="B1114" s="1076">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6">
        <v>23</v>
      </c>
      <c r="B1115" s="1076">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6">
        <v>24</v>
      </c>
      <c r="B1116" s="1076">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6">
        <v>25</v>
      </c>
      <c r="B1117" s="1076">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6">
        <v>26</v>
      </c>
      <c r="B1118" s="1076">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6">
        <v>27</v>
      </c>
      <c r="B1119" s="1076">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6">
        <v>28</v>
      </c>
      <c r="B1120" s="1076">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6">
        <v>29</v>
      </c>
      <c r="B1121" s="1076">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6">
        <v>30</v>
      </c>
      <c r="B1122" s="1076">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431</v>
      </c>
      <c r="K1125" s="112"/>
      <c r="L1125" s="112"/>
      <c r="M1125" s="112"/>
      <c r="N1125" s="112"/>
      <c r="O1125" s="112"/>
      <c r="P1125" s="349" t="s">
        <v>27</v>
      </c>
      <c r="Q1125" s="349"/>
      <c r="R1125" s="349"/>
      <c r="S1125" s="349"/>
      <c r="T1125" s="349"/>
      <c r="U1125" s="349"/>
      <c r="V1125" s="349"/>
      <c r="W1125" s="349"/>
      <c r="X1125" s="349"/>
      <c r="Y1125" s="346" t="s">
        <v>491</v>
      </c>
      <c r="Z1125" s="347"/>
      <c r="AA1125" s="347"/>
      <c r="AB1125" s="347"/>
      <c r="AC1125" s="275" t="s">
        <v>474</v>
      </c>
      <c r="AD1125" s="275"/>
      <c r="AE1125" s="275"/>
      <c r="AF1125" s="275"/>
      <c r="AG1125" s="275"/>
      <c r="AH1125" s="346" t="s">
        <v>391</v>
      </c>
      <c r="AI1125" s="348"/>
      <c r="AJ1125" s="348"/>
      <c r="AK1125" s="348"/>
      <c r="AL1125" s="348" t="s">
        <v>21</v>
      </c>
      <c r="AM1125" s="348"/>
      <c r="AN1125" s="348"/>
      <c r="AO1125" s="427"/>
      <c r="AP1125" s="428" t="s">
        <v>432</v>
      </c>
      <c r="AQ1125" s="428"/>
      <c r="AR1125" s="428"/>
      <c r="AS1125" s="428"/>
      <c r="AT1125" s="428"/>
      <c r="AU1125" s="428"/>
      <c r="AV1125" s="428"/>
      <c r="AW1125" s="428"/>
      <c r="AX1125" s="428"/>
    </row>
    <row r="1126" spans="1:50" ht="26.25" customHeight="1" x14ac:dyDescent="0.15">
      <c r="A1126" s="1076">
        <v>1</v>
      </c>
      <c r="B1126" s="1076">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6">
        <v>2</v>
      </c>
      <c r="B1127" s="1076">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6">
        <v>3</v>
      </c>
      <c r="B1128" s="1076">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6">
        <v>4</v>
      </c>
      <c r="B1129" s="1076">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6">
        <v>5</v>
      </c>
      <c r="B1130" s="1076">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6">
        <v>6</v>
      </c>
      <c r="B1131" s="1076">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6">
        <v>7</v>
      </c>
      <c r="B1132" s="1076">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6">
        <v>8</v>
      </c>
      <c r="B1133" s="1076">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6">
        <v>9</v>
      </c>
      <c r="B1134" s="1076">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6">
        <v>10</v>
      </c>
      <c r="B1135" s="1076">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6">
        <v>11</v>
      </c>
      <c r="B1136" s="1076">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6">
        <v>12</v>
      </c>
      <c r="B1137" s="1076">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6">
        <v>13</v>
      </c>
      <c r="B1138" s="1076">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6">
        <v>14</v>
      </c>
      <c r="B1139" s="1076">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6">
        <v>15</v>
      </c>
      <c r="B1140" s="1076">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6">
        <v>16</v>
      </c>
      <c r="B1141" s="1076">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6">
        <v>17</v>
      </c>
      <c r="B1142" s="1076">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6">
        <v>18</v>
      </c>
      <c r="B1143" s="1076">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6">
        <v>19</v>
      </c>
      <c r="B1144" s="1076">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6">
        <v>20</v>
      </c>
      <c r="B1145" s="1076">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6">
        <v>21</v>
      </c>
      <c r="B1146" s="1076">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6">
        <v>22</v>
      </c>
      <c r="B1147" s="1076">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6">
        <v>23</v>
      </c>
      <c r="B1148" s="1076">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6">
        <v>24</v>
      </c>
      <c r="B1149" s="1076">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6">
        <v>25</v>
      </c>
      <c r="B1150" s="1076">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6">
        <v>26</v>
      </c>
      <c r="B1151" s="1076">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6">
        <v>27</v>
      </c>
      <c r="B1152" s="1076">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6">
        <v>28</v>
      </c>
      <c r="B1153" s="1076">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6">
        <v>29</v>
      </c>
      <c r="B1154" s="1076">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6">
        <v>30</v>
      </c>
      <c r="B1155" s="1076">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431</v>
      </c>
      <c r="K1158" s="112"/>
      <c r="L1158" s="112"/>
      <c r="M1158" s="112"/>
      <c r="N1158" s="112"/>
      <c r="O1158" s="112"/>
      <c r="P1158" s="349" t="s">
        <v>27</v>
      </c>
      <c r="Q1158" s="349"/>
      <c r="R1158" s="349"/>
      <c r="S1158" s="349"/>
      <c r="T1158" s="349"/>
      <c r="U1158" s="349"/>
      <c r="V1158" s="349"/>
      <c r="W1158" s="349"/>
      <c r="X1158" s="349"/>
      <c r="Y1158" s="346" t="s">
        <v>491</v>
      </c>
      <c r="Z1158" s="347"/>
      <c r="AA1158" s="347"/>
      <c r="AB1158" s="347"/>
      <c r="AC1158" s="275" t="s">
        <v>474</v>
      </c>
      <c r="AD1158" s="275"/>
      <c r="AE1158" s="275"/>
      <c r="AF1158" s="275"/>
      <c r="AG1158" s="275"/>
      <c r="AH1158" s="346" t="s">
        <v>391</v>
      </c>
      <c r="AI1158" s="348"/>
      <c r="AJ1158" s="348"/>
      <c r="AK1158" s="348"/>
      <c r="AL1158" s="348" t="s">
        <v>21</v>
      </c>
      <c r="AM1158" s="348"/>
      <c r="AN1158" s="348"/>
      <c r="AO1158" s="427"/>
      <c r="AP1158" s="428" t="s">
        <v>432</v>
      </c>
      <c r="AQ1158" s="428"/>
      <c r="AR1158" s="428"/>
      <c r="AS1158" s="428"/>
      <c r="AT1158" s="428"/>
      <c r="AU1158" s="428"/>
      <c r="AV1158" s="428"/>
      <c r="AW1158" s="428"/>
      <c r="AX1158" s="428"/>
    </row>
    <row r="1159" spans="1:50" ht="26.25" customHeight="1" x14ac:dyDescent="0.15">
      <c r="A1159" s="1076">
        <v>1</v>
      </c>
      <c r="B1159" s="1076">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6">
        <v>2</v>
      </c>
      <c r="B1160" s="1076">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6">
        <v>3</v>
      </c>
      <c r="B1161" s="1076">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6">
        <v>4</v>
      </c>
      <c r="B1162" s="1076">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6">
        <v>5</v>
      </c>
      <c r="B1163" s="1076">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6">
        <v>6</v>
      </c>
      <c r="B1164" s="1076">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6">
        <v>7</v>
      </c>
      <c r="B1165" s="1076">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6">
        <v>8</v>
      </c>
      <c r="B1166" s="1076">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6">
        <v>9</v>
      </c>
      <c r="B1167" s="1076">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6">
        <v>10</v>
      </c>
      <c r="B1168" s="1076">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6">
        <v>11</v>
      </c>
      <c r="B1169" s="1076">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6">
        <v>12</v>
      </c>
      <c r="B1170" s="1076">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6">
        <v>13</v>
      </c>
      <c r="B1171" s="1076">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6">
        <v>14</v>
      </c>
      <c r="B1172" s="1076">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6">
        <v>15</v>
      </c>
      <c r="B1173" s="1076">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6">
        <v>16</v>
      </c>
      <c r="B1174" s="1076">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6">
        <v>17</v>
      </c>
      <c r="B1175" s="1076">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6">
        <v>18</v>
      </c>
      <c r="B1176" s="1076">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6">
        <v>19</v>
      </c>
      <c r="B1177" s="1076">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6">
        <v>20</v>
      </c>
      <c r="B1178" s="1076">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6">
        <v>21</v>
      </c>
      <c r="B1179" s="1076">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6">
        <v>22</v>
      </c>
      <c r="B1180" s="1076">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6">
        <v>23</v>
      </c>
      <c r="B1181" s="1076">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6">
        <v>24</v>
      </c>
      <c r="B1182" s="1076">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6">
        <v>25</v>
      </c>
      <c r="B1183" s="1076">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6">
        <v>26</v>
      </c>
      <c r="B1184" s="1076">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6">
        <v>27</v>
      </c>
      <c r="B1185" s="1076">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6">
        <v>28</v>
      </c>
      <c r="B1186" s="1076">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6">
        <v>29</v>
      </c>
      <c r="B1187" s="1076">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6">
        <v>30</v>
      </c>
      <c r="B1188" s="1076">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431</v>
      </c>
      <c r="K1191" s="112"/>
      <c r="L1191" s="112"/>
      <c r="M1191" s="112"/>
      <c r="N1191" s="112"/>
      <c r="O1191" s="112"/>
      <c r="P1191" s="349" t="s">
        <v>27</v>
      </c>
      <c r="Q1191" s="349"/>
      <c r="R1191" s="349"/>
      <c r="S1191" s="349"/>
      <c r="T1191" s="349"/>
      <c r="U1191" s="349"/>
      <c r="V1191" s="349"/>
      <c r="W1191" s="349"/>
      <c r="X1191" s="349"/>
      <c r="Y1191" s="346" t="s">
        <v>491</v>
      </c>
      <c r="Z1191" s="347"/>
      <c r="AA1191" s="347"/>
      <c r="AB1191" s="347"/>
      <c r="AC1191" s="275" t="s">
        <v>474</v>
      </c>
      <c r="AD1191" s="275"/>
      <c r="AE1191" s="275"/>
      <c r="AF1191" s="275"/>
      <c r="AG1191" s="275"/>
      <c r="AH1191" s="346" t="s">
        <v>391</v>
      </c>
      <c r="AI1191" s="348"/>
      <c r="AJ1191" s="348"/>
      <c r="AK1191" s="348"/>
      <c r="AL1191" s="348" t="s">
        <v>21</v>
      </c>
      <c r="AM1191" s="348"/>
      <c r="AN1191" s="348"/>
      <c r="AO1191" s="427"/>
      <c r="AP1191" s="428" t="s">
        <v>432</v>
      </c>
      <c r="AQ1191" s="428"/>
      <c r="AR1191" s="428"/>
      <c r="AS1191" s="428"/>
      <c r="AT1191" s="428"/>
      <c r="AU1191" s="428"/>
      <c r="AV1191" s="428"/>
      <c r="AW1191" s="428"/>
      <c r="AX1191" s="428"/>
    </row>
    <row r="1192" spans="1:50" ht="26.25" customHeight="1" x14ac:dyDescent="0.15">
      <c r="A1192" s="1076">
        <v>1</v>
      </c>
      <c r="B1192" s="1076">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6">
        <v>2</v>
      </c>
      <c r="B1193" s="1076">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6">
        <v>3</v>
      </c>
      <c r="B1194" s="1076">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6">
        <v>4</v>
      </c>
      <c r="B1195" s="1076">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6">
        <v>5</v>
      </c>
      <c r="B1196" s="1076">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6">
        <v>6</v>
      </c>
      <c r="B1197" s="1076">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6">
        <v>7</v>
      </c>
      <c r="B1198" s="1076">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6">
        <v>8</v>
      </c>
      <c r="B1199" s="1076">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6">
        <v>9</v>
      </c>
      <c r="B1200" s="1076">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6">
        <v>10</v>
      </c>
      <c r="B1201" s="1076">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6">
        <v>11</v>
      </c>
      <c r="B1202" s="1076">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6">
        <v>12</v>
      </c>
      <c r="B1203" s="1076">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6">
        <v>13</v>
      </c>
      <c r="B1204" s="1076">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6">
        <v>14</v>
      </c>
      <c r="B1205" s="1076">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6">
        <v>15</v>
      </c>
      <c r="B1206" s="1076">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6">
        <v>16</v>
      </c>
      <c r="B1207" s="1076">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6">
        <v>17</v>
      </c>
      <c r="B1208" s="1076">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6">
        <v>18</v>
      </c>
      <c r="B1209" s="1076">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6">
        <v>19</v>
      </c>
      <c r="B1210" s="1076">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6">
        <v>20</v>
      </c>
      <c r="B1211" s="1076">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6">
        <v>21</v>
      </c>
      <c r="B1212" s="1076">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6">
        <v>22</v>
      </c>
      <c r="B1213" s="1076">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6">
        <v>23</v>
      </c>
      <c r="B1214" s="1076">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6">
        <v>24</v>
      </c>
      <c r="B1215" s="1076">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6">
        <v>25</v>
      </c>
      <c r="B1216" s="1076">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6">
        <v>26</v>
      </c>
      <c r="B1217" s="1076">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6">
        <v>27</v>
      </c>
      <c r="B1218" s="1076">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6">
        <v>28</v>
      </c>
      <c r="B1219" s="1076">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6">
        <v>29</v>
      </c>
      <c r="B1220" s="1076">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6">
        <v>30</v>
      </c>
      <c r="B1221" s="1076">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431</v>
      </c>
      <c r="K1224" s="112"/>
      <c r="L1224" s="112"/>
      <c r="M1224" s="112"/>
      <c r="N1224" s="112"/>
      <c r="O1224" s="112"/>
      <c r="P1224" s="349" t="s">
        <v>27</v>
      </c>
      <c r="Q1224" s="349"/>
      <c r="R1224" s="349"/>
      <c r="S1224" s="349"/>
      <c r="T1224" s="349"/>
      <c r="U1224" s="349"/>
      <c r="V1224" s="349"/>
      <c r="W1224" s="349"/>
      <c r="X1224" s="349"/>
      <c r="Y1224" s="346" t="s">
        <v>491</v>
      </c>
      <c r="Z1224" s="347"/>
      <c r="AA1224" s="347"/>
      <c r="AB1224" s="347"/>
      <c r="AC1224" s="275" t="s">
        <v>474</v>
      </c>
      <c r="AD1224" s="275"/>
      <c r="AE1224" s="275"/>
      <c r="AF1224" s="275"/>
      <c r="AG1224" s="275"/>
      <c r="AH1224" s="346" t="s">
        <v>391</v>
      </c>
      <c r="AI1224" s="348"/>
      <c r="AJ1224" s="348"/>
      <c r="AK1224" s="348"/>
      <c r="AL1224" s="348" t="s">
        <v>21</v>
      </c>
      <c r="AM1224" s="348"/>
      <c r="AN1224" s="348"/>
      <c r="AO1224" s="427"/>
      <c r="AP1224" s="428" t="s">
        <v>432</v>
      </c>
      <c r="AQ1224" s="428"/>
      <c r="AR1224" s="428"/>
      <c r="AS1224" s="428"/>
      <c r="AT1224" s="428"/>
      <c r="AU1224" s="428"/>
      <c r="AV1224" s="428"/>
      <c r="AW1224" s="428"/>
      <c r="AX1224" s="428"/>
    </row>
    <row r="1225" spans="1:50" ht="26.25" customHeight="1" x14ac:dyDescent="0.15">
      <c r="A1225" s="1076">
        <v>1</v>
      </c>
      <c r="B1225" s="1076">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6">
        <v>2</v>
      </c>
      <c r="B1226" s="1076">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6">
        <v>3</v>
      </c>
      <c r="B1227" s="1076">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6">
        <v>4</v>
      </c>
      <c r="B1228" s="1076">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6">
        <v>5</v>
      </c>
      <c r="B1229" s="1076">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6">
        <v>6</v>
      </c>
      <c r="B1230" s="1076">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6">
        <v>7</v>
      </c>
      <c r="B1231" s="1076">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6">
        <v>8</v>
      </c>
      <c r="B1232" s="1076">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6">
        <v>9</v>
      </c>
      <c r="B1233" s="1076">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6">
        <v>10</v>
      </c>
      <c r="B1234" s="1076">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6">
        <v>11</v>
      </c>
      <c r="B1235" s="1076">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6">
        <v>12</v>
      </c>
      <c r="B1236" s="1076">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6">
        <v>13</v>
      </c>
      <c r="B1237" s="1076">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6">
        <v>14</v>
      </c>
      <c r="B1238" s="1076">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6">
        <v>15</v>
      </c>
      <c r="B1239" s="1076">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6">
        <v>16</v>
      </c>
      <c r="B1240" s="1076">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6">
        <v>17</v>
      </c>
      <c r="B1241" s="1076">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6">
        <v>18</v>
      </c>
      <c r="B1242" s="1076">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6">
        <v>19</v>
      </c>
      <c r="B1243" s="1076">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6">
        <v>20</v>
      </c>
      <c r="B1244" s="1076">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6">
        <v>21</v>
      </c>
      <c r="B1245" s="1076">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6">
        <v>22</v>
      </c>
      <c r="B1246" s="1076">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6">
        <v>23</v>
      </c>
      <c r="B1247" s="1076">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6">
        <v>24</v>
      </c>
      <c r="B1248" s="1076">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6">
        <v>25</v>
      </c>
      <c r="B1249" s="1076">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6">
        <v>26</v>
      </c>
      <c r="B1250" s="1076">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6">
        <v>27</v>
      </c>
      <c r="B1251" s="1076">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6">
        <v>28</v>
      </c>
      <c r="B1252" s="1076">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6">
        <v>29</v>
      </c>
      <c r="B1253" s="1076">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6">
        <v>30</v>
      </c>
      <c r="B1254" s="1076">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431</v>
      </c>
      <c r="K1257" s="112"/>
      <c r="L1257" s="112"/>
      <c r="M1257" s="112"/>
      <c r="N1257" s="112"/>
      <c r="O1257" s="112"/>
      <c r="P1257" s="349" t="s">
        <v>27</v>
      </c>
      <c r="Q1257" s="349"/>
      <c r="R1257" s="349"/>
      <c r="S1257" s="349"/>
      <c r="T1257" s="349"/>
      <c r="U1257" s="349"/>
      <c r="V1257" s="349"/>
      <c r="W1257" s="349"/>
      <c r="X1257" s="349"/>
      <c r="Y1257" s="346" t="s">
        <v>491</v>
      </c>
      <c r="Z1257" s="347"/>
      <c r="AA1257" s="347"/>
      <c r="AB1257" s="347"/>
      <c r="AC1257" s="275" t="s">
        <v>474</v>
      </c>
      <c r="AD1257" s="275"/>
      <c r="AE1257" s="275"/>
      <c r="AF1257" s="275"/>
      <c r="AG1257" s="275"/>
      <c r="AH1257" s="346" t="s">
        <v>391</v>
      </c>
      <c r="AI1257" s="348"/>
      <c r="AJ1257" s="348"/>
      <c r="AK1257" s="348"/>
      <c r="AL1257" s="348" t="s">
        <v>21</v>
      </c>
      <c r="AM1257" s="348"/>
      <c r="AN1257" s="348"/>
      <c r="AO1257" s="427"/>
      <c r="AP1257" s="428" t="s">
        <v>432</v>
      </c>
      <c r="AQ1257" s="428"/>
      <c r="AR1257" s="428"/>
      <c r="AS1257" s="428"/>
      <c r="AT1257" s="428"/>
      <c r="AU1257" s="428"/>
      <c r="AV1257" s="428"/>
      <c r="AW1257" s="428"/>
      <c r="AX1257" s="428"/>
    </row>
    <row r="1258" spans="1:50" ht="26.25" customHeight="1" x14ac:dyDescent="0.15">
      <c r="A1258" s="1076">
        <v>1</v>
      </c>
      <c r="B1258" s="1076">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6">
        <v>2</v>
      </c>
      <c r="B1259" s="1076">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6">
        <v>3</v>
      </c>
      <c r="B1260" s="1076">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6">
        <v>4</v>
      </c>
      <c r="B1261" s="1076">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6">
        <v>5</v>
      </c>
      <c r="B1262" s="1076">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6">
        <v>6</v>
      </c>
      <c r="B1263" s="1076">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6">
        <v>7</v>
      </c>
      <c r="B1264" s="1076">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6">
        <v>8</v>
      </c>
      <c r="B1265" s="1076">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6">
        <v>9</v>
      </c>
      <c r="B1266" s="1076">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6">
        <v>10</v>
      </c>
      <c r="B1267" s="1076">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6">
        <v>11</v>
      </c>
      <c r="B1268" s="1076">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6">
        <v>12</v>
      </c>
      <c r="B1269" s="1076">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6">
        <v>13</v>
      </c>
      <c r="B1270" s="1076">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6">
        <v>14</v>
      </c>
      <c r="B1271" s="1076">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6">
        <v>15</v>
      </c>
      <c r="B1272" s="1076">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6">
        <v>16</v>
      </c>
      <c r="B1273" s="1076">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6">
        <v>17</v>
      </c>
      <c r="B1274" s="1076">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6">
        <v>18</v>
      </c>
      <c r="B1275" s="1076">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6">
        <v>19</v>
      </c>
      <c r="B1276" s="1076">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6">
        <v>20</v>
      </c>
      <c r="B1277" s="1076">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6">
        <v>21</v>
      </c>
      <c r="B1278" s="1076">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6">
        <v>22</v>
      </c>
      <c r="B1279" s="1076">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6">
        <v>23</v>
      </c>
      <c r="B1280" s="1076">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6">
        <v>24</v>
      </c>
      <c r="B1281" s="1076">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6">
        <v>25</v>
      </c>
      <c r="B1282" s="1076">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6">
        <v>26</v>
      </c>
      <c r="B1283" s="1076">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6">
        <v>27</v>
      </c>
      <c r="B1284" s="1076">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6">
        <v>28</v>
      </c>
      <c r="B1285" s="1076">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6">
        <v>29</v>
      </c>
      <c r="B1286" s="1076">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6">
        <v>30</v>
      </c>
      <c r="B1287" s="1076">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431</v>
      </c>
      <c r="K1290" s="112"/>
      <c r="L1290" s="112"/>
      <c r="M1290" s="112"/>
      <c r="N1290" s="112"/>
      <c r="O1290" s="112"/>
      <c r="P1290" s="349" t="s">
        <v>27</v>
      </c>
      <c r="Q1290" s="349"/>
      <c r="R1290" s="349"/>
      <c r="S1290" s="349"/>
      <c r="T1290" s="349"/>
      <c r="U1290" s="349"/>
      <c r="V1290" s="349"/>
      <c r="W1290" s="349"/>
      <c r="X1290" s="349"/>
      <c r="Y1290" s="346" t="s">
        <v>491</v>
      </c>
      <c r="Z1290" s="347"/>
      <c r="AA1290" s="347"/>
      <c r="AB1290" s="347"/>
      <c r="AC1290" s="275" t="s">
        <v>474</v>
      </c>
      <c r="AD1290" s="275"/>
      <c r="AE1290" s="275"/>
      <c r="AF1290" s="275"/>
      <c r="AG1290" s="275"/>
      <c r="AH1290" s="346" t="s">
        <v>391</v>
      </c>
      <c r="AI1290" s="348"/>
      <c r="AJ1290" s="348"/>
      <c r="AK1290" s="348"/>
      <c r="AL1290" s="348" t="s">
        <v>21</v>
      </c>
      <c r="AM1290" s="348"/>
      <c r="AN1290" s="348"/>
      <c r="AO1290" s="427"/>
      <c r="AP1290" s="428" t="s">
        <v>432</v>
      </c>
      <c r="AQ1290" s="428"/>
      <c r="AR1290" s="428"/>
      <c r="AS1290" s="428"/>
      <c r="AT1290" s="428"/>
      <c r="AU1290" s="428"/>
      <c r="AV1290" s="428"/>
      <c r="AW1290" s="428"/>
      <c r="AX1290" s="428"/>
    </row>
    <row r="1291" spans="1:50" ht="26.25" customHeight="1" x14ac:dyDescent="0.15">
      <c r="A1291" s="1076">
        <v>1</v>
      </c>
      <c r="B1291" s="1076">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6">
        <v>2</v>
      </c>
      <c r="B1292" s="1076">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6">
        <v>3</v>
      </c>
      <c r="B1293" s="1076">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6">
        <v>4</v>
      </c>
      <c r="B1294" s="1076">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6">
        <v>5</v>
      </c>
      <c r="B1295" s="1076">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6">
        <v>6</v>
      </c>
      <c r="B1296" s="1076">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6">
        <v>7</v>
      </c>
      <c r="B1297" s="1076">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6">
        <v>8</v>
      </c>
      <c r="B1298" s="1076">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6">
        <v>9</v>
      </c>
      <c r="B1299" s="1076">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6">
        <v>10</v>
      </c>
      <c r="B1300" s="1076">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6">
        <v>11</v>
      </c>
      <c r="B1301" s="1076">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6">
        <v>12</v>
      </c>
      <c r="B1302" s="1076">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6">
        <v>13</v>
      </c>
      <c r="B1303" s="1076">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6">
        <v>14</v>
      </c>
      <c r="B1304" s="1076">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6">
        <v>15</v>
      </c>
      <c r="B1305" s="1076">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6">
        <v>16</v>
      </c>
      <c r="B1306" s="1076">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6">
        <v>17</v>
      </c>
      <c r="B1307" s="1076">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6">
        <v>18</v>
      </c>
      <c r="B1308" s="1076">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6">
        <v>19</v>
      </c>
      <c r="B1309" s="1076">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6">
        <v>20</v>
      </c>
      <c r="B1310" s="1076">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6">
        <v>21</v>
      </c>
      <c r="B1311" s="1076">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6">
        <v>22</v>
      </c>
      <c r="B1312" s="1076">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6">
        <v>23</v>
      </c>
      <c r="B1313" s="1076">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6">
        <v>24</v>
      </c>
      <c r="B1314" s="1076">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6">
        <v>25</v>
      </c>
      <c r="B1315" s="1076">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6">
        <v>26</v>
      </c>
      <c r="B1316" s="1076">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6">
        <v>27</v>
      </c>
      <c r="B1317" s="1076">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6">
        <v>28</v>
      </c>
      <c r="B1318" s="1076">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6">
        <v>29</v>
      </c>
      <c r="B1319" s="1076">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6">
        <v>30</v>
      </c>
      <c r="B1320" s="1076">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2018-07-09T05:25:24Z</dcterms:modified>
</cp:coreProperties>
</file>