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<sst xmlns="http://schemas.openxmlformats.org/spreadsheetml/2006/main" count="2906" uniqueCount="622">
  <si>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</si>
  <si>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</si>
  <si>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</si>
  <si>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</si>
  <si>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</si>
  <si>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</si>
  <si>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</si>
  <si>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</si>
  <si>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</si>
  <si>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</si>
  <si>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</si>
  <si>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</si>
  <si>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</si>
  <si>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</si>
  <si>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</si>
  <si>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</si>
  <si>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</si>
  <si>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</si>
  <si>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</si>
  <si>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</si>
  <si>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</si>
  <si>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</si>
  <si>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</si>
  <si>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</si>
  <si>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</si>
  <si>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</si>
  <si>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</si>
  <si>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</si>
  <si>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</si>
  <si>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</si>
  <si>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</si>
  <si>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</si>
  <si>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</si>
  <si>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</si>
  <si>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</si>
  <si>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</si>
  <si>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</si>
  <si>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</si>
  <si>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</si>
  <si>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</si>
  <si>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</si>
  <si>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</si>
  <si>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</si>
  <si>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</si>
  <si>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</si>
  <si>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</si>
  <si>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</si>
  <si>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</si>
  <si>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</si>
  <si>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</si>
  <si>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</si>
  <si>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</si>
  <si>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</si>
  <si>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</si>
  <si>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</si>
  <si>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</si>
  <si>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</si>
  <si>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</si>
  <si>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</si>
  <si>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</si>
  <si>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</si>
  <si>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</si>
  <si>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</si>
  <si>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</si>
  <si>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</si>
  <si>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</si>
  <si>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</si>
  <si>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</si>
  <si>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</si>
  <si>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</si>
  <si>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</si>
  <si>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</si>
  <si>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</si>
  <si>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</si>
  <si>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</si>
  <si>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</si>
  <si>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</si>
  <si>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</si>
  <si>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</si>
  <si>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</si>
  <si>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</si>
  <si>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</si>
  <si>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</si>
  <si>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</si>
  <si>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</si>
  <si>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</si>
  <si>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</si>
  <si>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</si>
  <si>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</si>
  <si>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</si>
  <si>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</si>
  <si>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</si>
  <si>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</si>
  <si>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</si>
  <si>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</si>
  <si>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</si>
  <si>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</si>
  <si>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</si>
  <si>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</si>
  <si>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</si>
  <si>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</si>
  <si>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</si>
  <si>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</si>
  <si>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</si>
  <si>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</si>
  <si>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</si>
  <si>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</si>
  <si>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</si>
  <si>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</si>
  <si>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</si>
  <si>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</si>
  <si>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</si>
  <si>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</si>
  <si>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</si>
  <si>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</si>
  <si>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</si>
  <si>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</si>
  <si>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</si>
  <si>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</si>
  <si>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</si>
  <si>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</si>
  <si>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</si>
  <si>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</si>
  <si>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</si>
  <si>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</si>
  <si>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</si>
  <si>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</si>
  <si>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</si>
  <si>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</si>
  <si>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</si>
  <si>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</si>
  <si>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</si>
  <si>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</si>
  <si>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</si>
  <si>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</si>
  <si>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</si>
  <si>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</si>
  <si>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</si>
  <si>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</si>
  <si>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</si>
  <si>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</si>
  <si>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</si>
  <si>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</si>
  <si>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</si>
  <si>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</si>
  <si>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</si>
  <si>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</si>
  <si>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</si>
  <si>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</si>
  <si>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</si>
  <si>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</si>
  <si>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</si>
  <si>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</si>
  <si>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</si>
  <si>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</si>
  <si>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</si>
  <si>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</si>
  <si>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</si>
  <si>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</si>
  <si>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</si>
  <si>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</si>
  <si>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</si>
  <si>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</si>
  <si>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</si>
  <si>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</si>
  <si>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</si>
  <si>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</si>
  <si>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</si>
  <si>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</si>
  <si>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</si>
  <si>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</si>
  <si>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</si>
  <si>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</si>
  <si>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</si>
  <si>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</si>
  <si>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</si>
  <si>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</si>
  <si>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</si>
  <si>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</si>
  <si>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</si>
  <si>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</si>
  <si>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</si>
  <si>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</si>
  <si>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</si>
  <si>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</si>
  <si>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</si>
  <si>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</si>
  <si>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</si>
  <si>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</si>
  <si>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</si>
  <si>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</si>
  <si>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</si>
  <si>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</si>
  <si>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</si>
  <si>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</si>
  <si>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</si>
  <si>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</si>
  <si>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</si>
  <si>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</si>
  <si>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</si>
  <si>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</si>
  <si>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</si>
  <si>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</si>
  <si>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</si>
  <si>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</si>
  <si>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</si>
  <si>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</si>
  <si>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</si>
  <si>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</si>
  <si>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</si>
  <si>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</si>
  <si>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</si>
  <si>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</si>
  <si>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</si>
  <si>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</si>
  <si>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</si>
  <si>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</si>
  <si>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</si>
  <si>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</si>
  <si>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</si>
  <si>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</si>
  <si>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</si>
  <si>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</si>
  <si>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</si>
  <si>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</si>
  <si>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</si>
  <si>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</si>
  <si>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</si>
  <si>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</si>
  <si>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</si>
  <si>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</si>
  <si>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</si>
  <si>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</si>
  <si>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</si>
  <si>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</si>
  <si>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</si>
  <si>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</si>
  <si>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</si>
  <si>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</si>
  <si>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</si>
  <si>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</si>
  <si>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</si>
  <si>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</si>
  <si>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</si>
  <si>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</si>
  <si>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</si>
  <si>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</si>
  <si>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</si>
  <si>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</si>
  <si>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</si>
  <si>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</si>
  <si>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</si>
  <si>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</si>
  <si>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</si>
  <si>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</si>
  <si>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</si>
  <si>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</si>
  <si>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</si>
  <si>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</si>
  <si>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</si>
  <si>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</si>
  <si>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</si>
  <si>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</si>
  <si>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</si>
  <si>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</si>
  <si>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</si>
  <si>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</si>
  <si>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</si>
  <si>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</si>
  <si>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</si>
  <si>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</si>
  <si>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</si>
  <si>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</si>
  <si>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</si>
  <si>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</si>
  <si>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</si>
  <si>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</si>
  <si>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</si>
  <si>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</si>
  <si>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</si>
  <si>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</si>
  <si>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</si>
  <si>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</si>
  <si>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</si>
  <si>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</si>
  <si>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</si>
  <si>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</si>
  <si>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</si>
  <si>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</si>
  <si>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</si>
  <si>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</si>
  <si>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</si>
  <si>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</si>
  <si>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</si>
  <si>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</si>
  <si>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</si>
  <si>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</si>
  <si>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</si>
  <si>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</si>
  <si>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</si>
  <si>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</si>
  <si>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</si>
  <si>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</si>
  <si>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</si>
  <si>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</si>
  <si>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</si>
  <si>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</si>
  <si>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</si>
  <si>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</si>
  <si>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</si>
  <si>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</si>
  <si>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</si>
  <si>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</si>
  <si>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</si>
  <si>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</si>
  <si>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</si>
  <si>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</si>
  <si>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</si>
  <si>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</si>
  <si>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</si>
  <si>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</si>
  <si>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</si>
  <si>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</si>
  <si>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</si>
  <si>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</si>
  <si>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</si>
  <si>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</si>
  <si>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</si>
  <si>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</si>
  <si>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</si>
  <si>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</si>
  <si>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</si>
  <si>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</si>
  <si>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</si>
  <si>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</si>
  <si>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</si>
  <si>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</si>
  <si>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</si>
  <si>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</si>
  <si>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</si>
  <si>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</si>
  <si>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</si>
  <si>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</si>
  <si>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</si>
  <si>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</si>
  <si>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</si>
  <si>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</si>
  <si>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</si>
  <si>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</si>
  <si>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</si>
  <si>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</si>
  <si>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</si>
  <si>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</si>
  <si>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</si>
  <si>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</si>
  <si>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</si>
  <si>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</si>
  <si>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</si>
  <si>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</si>
  <si>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</si>
  <si>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</si>
  <si>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</si>
  <si>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</si>
  <si>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</si>
  <si>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</si>
  <si>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</si>
  <si>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</si>
  <si>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</si>
  <si>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</si>
  <si>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</si>
  <si>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</si>
  <si>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</si>
  <si>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</si>
  <si>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</si>
  <si>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</si>
  <si>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</si>
  <si>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</si>
  <si>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</si>
  <si>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</si>
  <si>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</si>
  <si>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</si>
  <si>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</si>
  <si>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</si>
  <si>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</si>
  <si>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</si>
  <si>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</si>
  <si>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</si>
  <si>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</si>
  <si>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</si>
  <si>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</si>
  <si>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</si>
  <si>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</si>
  <si>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</si>
  <si>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</si>
  <si>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</si>
  <si>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</si>
  <si>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</si>
  <si>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</si>
  <si>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</si>
  <si>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</si>
  <si>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</si>
  <si>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</si>
  <si>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</si>
  <si>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</si>
  <si>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</si>
  <si>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</si>
  <si>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</si>
  <si>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</si>
  <si>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</si>
  <si>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</si>
  <si>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</si>
  <si>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</si>
  <si>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</si>
  <si>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</si>
  <si>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</si>
  <si>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</si>
  <si>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</si>
  <si>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</si>
  <si>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</si>
  <si>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</si>
  <si>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</si>
  <si>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</si>
  <si>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</si>
  <si>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</si>
  <si>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</si>
  <si>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</si>
  <si>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</si>
  <si>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</si>
  <si>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</si>
  <si>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</si>
  <si>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</si>
  <si>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</si>
  <si>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</si>
  <si>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</si>
  <si>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</si>
  <si>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</si>
  <si>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</si>
  <si>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</si>
  <si>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</si>
  <si>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</si>
  <si>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</si>
  <si>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</si>
  <si>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</si>
  <si>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</si>
  <si>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</si>
  <si>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</si>
  <si>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</si>
  <si>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</si>
  <si>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</si>
  <si>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</si>
  <si>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</si>
  <si>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</si>
  <si>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</si>
  <si>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</si>
  <si>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</si>
  <si>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</si>
  <si>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</si>
  <si>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</si>
  <si>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</si>
  <si>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</si>
  <si>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</si>
  <si>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</si>
  <si>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</si>
  <si>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</si>
  <si>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</si>
  <si>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</si>
  <si>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</si>
  <si>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</si>
  <si>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</si>
  <si>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</si>
  <si>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</si>
  <si>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</si>
  <si>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</si>
  <si>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</si>
  <si>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</si>
  <si>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</si>
  <si>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</si>
  <si>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</si>
  <si>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</si>
  <si>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</si>
  <si>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</si>
  <si>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</si>
  <si>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</si>
  <si>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</si>
  <si>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</si>
  <si>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</si>
  <si>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</si>
  <si>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</si>
  <si>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</si>
  <si>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</si>
  <si>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</si>
  <si>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</si>
  <si>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</si>
  <si>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</si>
  <si>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</si>
  <si>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</si>
  <si>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</si>
  <si>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</si>
  <si>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</si>
  <si>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</si>
  <si>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</si>
  <si>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</si>
  <si>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</si>
  <si>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</si>
  <si>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</si>
  <si>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</si>
  <si>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</si>
  <si>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</si>
  <si>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</si>
  <si>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</si>
  <si>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</si>
  <si>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</si>
  <si>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</si>
  <si>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</si>
  <si>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</si>
  <si>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</si>
  <si>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</si>
  <si>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</si>
  <si>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</si>
  <si>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</si>
  <si>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</si>
  <si>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</si>
  <si>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</si>
  <si>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</si>
  <si>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</si>
  <si>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</si>
  <si>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</si>
  <si>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</si>
  <si>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</si>
  <si>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</si>
  <si>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</si>
  <si>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</si>
  <si>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</si>
  <si>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</si>
  <si>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</si>
  <si>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</si>
  <si>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</si>
  <si>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</si>
  <si>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</si>
  <si>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</si>
  <si>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</si>
  <si>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</si>
  <si>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</si>
  <si>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</si>
  <si>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</si>
  <si>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</si>
  <si>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</si>
  <si>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ASEAN貿易投資観光促進センター等拠出金</t>
    <phoneticPr fontId="5"/>
  </si>
  <si>
    <t>観光庁</t>
    <rPh sb="0" eb="3">
      <t>カンコウチョウ</t>
    </rPh>
    <phoneticPr fontId="5"/>
  </si>
  <si>
    <t>参事官室</t>
    <rPh sb="0" eb="4">
      <t>サンジカンシツ</t>
    </rPh>
    <phoneticPr fontId="5"/>
  </si>
  <si>
    <t>参事官　中條　一夫</t>
    <rPh sb="0" eb="3">
      <t>サンジカン</t>
    </rPh>
    <rPh sb="4" eb="6">
      <t>チュウジョウ</t>
    </rPh>
    <rPh sb="7" eb="9">
      <t>カズオ</t>
    </rPh>
    <phoneticPr fontId="5"/>
  </si>
  <si>
    <t>○</t>
  </si>
  <si>
    <t>観光立国推進基本法第１８条</t>
    <rPh sb="0" eb="2">
      <t>カンコウ</t>
    </rPh>
    <rPh sb="2" eb="4">
      <t>リッコク</t>
    </rPh>
    <rPh sb="4" eb="6">
      <t>スイシン</t>
    </rPh>
    <rPh sb="6" eb="8">
      <t>キホン</t>
    </rPh>
    <rPh sb="8" eb="9">
      <t>ホウ</t>
    </rPh>
    <rPh sb="9" eb="10">
      <t>ダイ</t>
    </rPh>
    <rPh sb="12" eb="13">
      <t>ジョウ</t>
    </rPh>
    <phoneticPr fontId="5"/>
  </si>
  <si>
    <t>・ASEAN貿易投資観光促進センターを設立する協定第10条第1項　（ASEAN貿易投資観光促進センター拠出金）
・日本政府とUNWTO事務局との間の行政取極（世界観光機関等拠出金）
・OECD担当局長による書簡（経済協力開発機構）</t>
  </si>
  <si>
    <t>【ＡＳＥＡＮ貿易投資観光促進センター拠出金】
ＡＳＥＡＮ貿易投資観光促進センターは1981年に設立されたＡＳＥＡＮ10カ国と日本が加盟する国際機関。本拠出金は、日ＡＳＥＡＮ間の協定に基づき毎年義務的に拠出することが定められている。当該機関の観光部門が実施する観光促進や人材育成に資するセミナー活動等を通じて日ＡＳＥＡＮ諸国双方向の旅行者の拡大を目指す。
【世界観光機関等拠出金】
UNWTOアジア太平洋センターは日本政府の積極的な誘致活動により1995年に設立された世界観光機関(UNWTO)の地域事務所。本拠出金は当該機関の活動を支援する。当該機関が実施する人材育成及び観光交流促進に資するセミナー開催等を通じてアジア太平洋地域における観光交流の拡大を目指す。
【経済協力開発機構拠出金】
経済協力開発機構は1961年９月に設置された国際機関で、我が国は1964年に加盟。本拠出金は、当該機関の一つである観光委員会のプロジェクト活動を支援する。観光分野の評価手法や課題、教育・訓練の優良な取組の分析に資するプロジェクトを通じて加盟国の施策発展や施策策定能力の向上を目指す。</t>
  </si>
  <si>
    <t>国土交通省</t>
  </si>
  <si>
    <t>-</t>
  </si>
  <si>
    <t>政府開発援助東南アジア諸国連合貿易投資観光促進センター拠出金</t>
    <rPh sb="0" eb="2">
      <t>セイフ</t>
    </rPh>
    <rPh sb="2" eb="4">
      <t>カイハツ</t>
    </rPh>
    <rPh sb="4" eb="6">
      <t>エンジョ</t>
    </rPh>
    <rPh sb="6" eb="8">
      <t>トウナン</t>
    </rPh>
    <rPh sb="11" eb="13">
      <t>ショコク</t>
    </rPh>
    <rPh sb="13" eb="15">
      <t>レンゴウ</t>
    </rPh>
    <rPh sb="15" eb="17">
      <t>ボウエキ</t>
    </rPh>
    <rPh sb="17" eb="19">
      <t>トウシ</t>
    </rPh>
    <rPh sb="19" eb="21">
      <t>カンコウ</t>
    </rPh>
    <rPh sb="21" eb="23">
      <t>ソクシン</t>
    </rPh>
    <rPh sb="27" eb="30">
      <t>キョシュツキン</t>
    </rPh>
    <phoneticPr fontId="5"/>
  </si>
  <si>
    <t>世界観光機関等拠出金</t>
    <rPh sb="0" eb="2">
      <t>セカイ</t>
    </rPh>
    <rPh sb="2" eb="4">
      <t>カンコウ</t>
    </rPh>
    <rPh sb="4" eb="6">
      <t>キカン</t>
    </rPh>
    <rPh sb="6" eb="7">
      <t>トウ</t>
    </rPh>
    <rPh sb="7" eb="10">
      <t>キョシュツキン</t>
    </rPh>
    <phoneticPr fontId="5"/>
  </si>
  <si>
    <t>各機関への協力を通じ、ASEANやアジア太平洋地域、OECD加盟国間の観光交流の拡大に貢献する。</t>
    <rPh sb="43" eb="45">
      <t>コウケン</t>
    </rPh>
    <phoneticPr fontId="5"/>
  </si>
  <si>
    <t>ASEAN諸国からの訪日外国人旅行者数</t>
    <rPh sb="5" eb="7">
      <t>ショコク</t>
    </rPh>
    <rPh sb="10" eb="12">
      <t>ホウニチ</t>
    </rPh>
    <rPh sb="12" eb="15">
      <t>ガイコクジン</t>
    </rPh>
    <rPh sb="15" eb="18">
      <t>リョコウシャ</t>
    </rPh>
    <rPh sb="18" eb="19">
      <t>スウ</t>
    </rPh>
    <phoneticPr fontId="5"/>
  </si>
  <si>
    <t>日本政府観光局（JNTO）</t>
    <rPh sb="0" eb="2">
      <t>ニホン</t>
    </rPh>
    <rPh sb="2" eb="4">
      <t>セイフ</t>
    </rPh>
    <rPh sb="4" eb="7">
      <t>カンコウキョク</t>
    </rPh>
    <phoneticPr fontId="5"/>
  </si>
  <si>
    <t>UNWTOアジア太平洋地域の加盟国・地域からの訪日外国人旅行者数</t>
    <rPh sb="8" eb="11">
      <t>タイヘイヨウ</t>
    </rPh>
    <rPh sb="11" eb="13">
      <t>チイキ</t>
    </rPh>
    <rPh sb="14" eb="17">
      <t>カメイコク</t>
    </rPh>
    <rPh sb="18" eb="20">
      <t>チイキ</t>
    </rPh>
    <rPh sb="23" eb="25">
      <t>ホウニチ</t>
    </rPh>
    <rPh sb="25" eb="28">
      <t>ガイコクジン</t>
    </rPh>
    <rPh sb="28" eb="31">
      <t>リョコウシャ</t>
    </rPh>
    <rPh sb="31" eb="32">
      <t>スウ</t>
    </rPh>
    <phoneticPr fontId="5"/>
  </si>
  <si>
    <t>OECD加盟国からの訪日外国人旅行者数</t>
    <rPh sb="4" eb="7">
      <t>カメイコク</t>
    </rPh>
    <rPh sb="10" eb="12">
      <t>ホウニチ</t>
    </rPh>
    <rPh sb="12" eb="15">
      <t>ガイコクジン</t>
    </rPh>
    <rPh sb="15" eb="18">
      <t>リョコウシャ</t>
    </rPh>
    <rPh sb="18" eb="19">
      <t>スウ</t>
    </rPh>
    <phoneticPr fontId="5"/>
  </si>
  <si>
    <t>万人</t>
    <rPh sb="0" eb="2">
      <t>マンニン</t>
    </rPh>
    <phoneticPr fontId="5"/>
  </si>
  <si>
    <t xml:space="preserve">UNWTO地域委員会、OECD観光委員会、ASEAN＋３観光当局者間会合、ASEAN貿易投資観光促進センター理事会等への参加回数
</t>
    <rPh sb="5" eb="7">
      <t>チイキ</t>
    </rPh>
    <rPh sb="7" eb="10">
      <t>イインカイ</t>
    </rPh>
    <rPh sb="28" eb="30">
      <t>カンコウ</t>
    </rPh>
    <rPh sb="30" eb="33">
      <t>トウキョクシャ</t>
    </rPh>
    <rPh sb="33" eb="34">
      <t>カン</t>
    </rPh>
    <rPh sb="34" eb="36">
      <t>カイゴウ</t>
    </rPh>
    <rPh sb="42" eb="44">
      <t>ボウエキ</t>
    </rPh>
    <rPh sb="44" eb="46">
      <t>トウシ</t>
    </rPh>
    <rPh sb="46" eb="48">
      <t>カンコウ</t>
    </rPh>
    <rPh sb="48" eb="50">
      <t>ソクシン</t>
    </rPh>
    <rPh sb="54" eb="57">
      <t>リジカイ</t>
    </rPh>
    <rPh sb="57" eb="58">
      <t>トウ</t>
    </rPh>
    <rPh sb="60" eb="62">
      <t>サンカ</t>
    </rPh>
    <rPh sb="62" eb="64">
      <t>カイスウ</t>
    </rPh>
    <phoneticPr fontId="5"/>
  </si>
  <si>
    <t>回</t>
    <rPh sb="0" eb="1">
      <t>カイ</t>
    </rPh>
    <phoneticPr fontId="5"/>
  </si>
  <si>
    <t>予算額（Ａ）／会議参加回数（Ｂ）　　　　　　　　　　　　　　</t>
    <rPh sb="0" eb="3">
      <t>ヨサンガク</t>
    </rPh>
    <rPh sb="7" eb="9">
      <t>カイギ</t>
    </rPh>
    <rPh sb="9" eb="11">
      <t>サンカ</t>
    </rPh>
    <rPh sb="11" eb="13">
      <t>カイスウ</t>
    </rPh>
    <phoneticPr fontId="5"/>
  </si>
  <si>
    <t>千円</t>
    <rPh sb="0" eb="2">
      <t>センエン</t>
    </rPh>
    <phoneticPr fontId="5"/>
  </si>
  <si>
    <t>102,769/23</t>
    <phoneticPr fontId="5"/>
  </si>
  <si>
    <t>102,709/22</t>
    <phoneticPr fontId="5"/>
  </si>
  <si>
    <t>２０　観光立国を推進する</t>
    <rPh sb="3" eb="5">
      <t>カンコウ</t>
    </rPh>
    <rPh sb="5" eb="7">
      <t>リッコク</t>
    </rPh>
    <rPh sb="8" eb="10">
      <t>スイシン</t>
    </rPh>
    <phoneticPr fontId="5"/>
  </si>
  <si>
    <t>６　国際競争力、観光交流、広域・地域間連携等の確保・強化</t>
    <phoneticPr fontId="5"/>
  </si>
  <si>
    <t>訪日外国人旅行者数</t>
    <rPh sb="0" eb="2">
      <t>ホウニチ</t>
    </rPh>
    <rPh sb="2" eb="5">
      <t>ガイコクジン</t>
    </rPh>
    <rPh sb="5" eb="7">
      <t>リョコウ</t>
    </rPh>
    <rPh sb="7" eb="8">
      <t>シャ</t>
    </rPh>
    <rPh sb="8" eb="9">
      <t>スウ</t>
    </rPh>
    <phoneticPr fontId="5"/>
  </si>
  <si>
    <t>訪日外国人旅行消費額</t>
    <rPh sb="0" eb="2">
      <t>ホウニチ</t>
    </rPh>
    <rPh sb="2" eb="5">
      <t>ガイコクジン</t>
    </rPh>
    <rPh sb="5" eb="7">
      <t>リョコウ</t>
    </rPh>
    <rPh sb="7" eb="9">
      <t>ショウヒ</t>
    </rPh>
    <rPh sb="9" eb="10">
      <t>ガク</t>
    </rPh>
    <phoneticPr fontId="5"/>
  </si>
  <si>
    <t>兆円</t>
    <rPh sb="0" eb="2">
      <t>チョウエン</t>
    </rPh>
    <phoneticPr fontId="5"/>
  </si>
  <si>
    <t>ASEAN貿易投資観光促進センター等において実施する各国観光産業分析や政策に関する調査プロジェクトは諸外国の観光政策等の情報収集・把握に役立つものであり、それらを分析することで日本の観光政策の立案に寄与するものである。このことから、当該プロジェクトの実施により、より効果的な施策を講じることができ、測定指標（訪日外国人旅行者数及び訪日外国人消費額）の改善につながり、上位政策（観光立国の推進）を実現することが見込まれる。</t>
    <rPh sb="22" eb="24">
      <t>ジッシ</t>
    </rPh>
    <rPh sb="32" eb="34">
      <t>ブンセキ</t>
    </rPh>
    <rPh sb="54" eb="56">
      <t>カンコウ</t>
    </rPh>
    <rPh sb="56" eb="58">
      <t>セイサク</t>
    </rPh>
    <rPh sb="60" eb="62">
      <t>ジョウホウ</t>
    </rPh>
    <rPh sb="62" eb="64">
      <t>シュウシュウ</t>
    </rPh>
    <rPh sb="81" eb="83">
      <t>ブンセキ</t>
    </rPh>
    <rPh sb="91" eb="95">
      <t>カンコウセイサク</t>
    </rPh>
    <rPh sb="96" eb="98">
      <t>リツアン</t>
    </rPh>
    <rPh sb="99" eb="101">
      <t>キヨ</t>
    </rPh>
    <rPh sb="116" eb="118">
      <t>トウガイ</t>
    </rPh>
    <rPh sb="125" eb="127">
      <t>ジッシ</t>
    </rPh>
    <rPh sb="133" eb="136">
      <t>コウカテキ</t>
    </rPh>
    <rPh sb="137" eb="139">
      <t>セサク</t>
    </rPh>
    <rPh sb="140" eb="141">
      <t>コウ</t>
    </rPh>
    <rPh sb="162" eb="163">
      <t>スウ</t>
    </rPh>
    <phoneticPr fontId="5"/>
  </si>
  <si>
    <t>467</t>
    <phoneticPr fontId="5"/>
  </si>
  <si>
    <t>442</t>
    <phoneticPr fontId="5"/>
  </si>
  <si>
    <t>477</t>
    <phoneticPr fontId="5"/>
  </si>
  <si>
    <t>238</t>
    <phoneticPr fontId="5"/>
  </si>
  <si>
    <t>224</t>
    <phoneticPr fontId="5"/>
  </si>
  <si>
    <t>231</t>
    <phoneticPr fontId="5"/>
  </si>
  <si>
    <t>241</t>
    <phoneticPr fontId="5"/>
  </si>
  <si>
    <t xml:space="preserve">A.　ASEAN貿易投資観光促進センター </t>
    <phoneticPr fontId="5"/>
  </si>
  <si>
    <t>B.　世界観光機関（UNWTO）</t>
    <phoneticPr fontId="5"/>
  </si>
  <si>
    <t>拠出金</t>
    <rPh sb="0" eb="3">
      <t>キョシュツキン</t>
    </rPh>
    <phoneticPr fontId="5"/>
  </si>
  <si>
    <t>事業活動費、管理費</t>
    <phoneticPr fontId="5"/>
  </si>
  <si>
    <t>事業活動費、管理費のアジア太平洋地域における活動への拠出</t>
    <rPh sb="0" eb="2">
      <t>ジギョウ</t>
    </rPh>
    <rPh sb="2" eb="5">
      <t>カツドウヒ</t>
    </rPh>
    <rPh sb="6" eb="9">
      <t>カンリヒ</t>
    </rPh>
    <rPh sb="13" eb="16">
      <t>タイヘイヨウ</t>
    </rPh>
    <rPh sb="16" eb="18">
      <t>チイキ</t>
    </rPh>
    <rPh sb="22" eb="24">
      <t>カツドウ</t>
    </rPh>
    <rPh sb="26" eb="28">
      <t>キョシュツ</t>
    </rPh>
    <phoneticPr fontId="5"/>
  </si>
  <si>
    <t>C.　世界観光機関（UNWTO）アジア太平洋センター</t>
    <rPh sb="19" eb="22">
      <t>タイヘイヨウ</t>
    </rPh>
    <phoneticPr fontId="5"/>
  </si>
  <si>
    <t>D.　経済開発協力機構（OECD）</t>
    <phoneticPr fontId="5"/>
  </si>
  <si>
    <t>プロジェクト活動費</t>
    <phoneticPr fontId="5"/>
  </si>
  <si>
    <t>各国際機関への拠出金という経費の性質上、国が実施すべき事業と言える。</t>
  </si>
  <si>
    <t>国際機関を通じたわが国の政策課題の研究及びわが国事例の発信については、政策目的に合致している。</t>
  </si>
  <si>
    <t>無</t>
  </si>
  <si>
    <t>各国際機関の活動費に充てられている本拠出金は、国際観光交流の促進に積極的に取り組む我が国の施策に資する。</t>
  </si>
  <si>
    <t>‐</t>
  </si>
  <si>
    <t>会議参加回数は一定の水準が保たれており、単位当たりコストも一定の水準を満たしている。</t>
  </si>
  <si>
    <t>成果目標に見合ったものとなっている。</t>
    <rPh sb="0" eb="2">
      <t>セイカ</t>
    </rPh>
    <rPh sb="2" eb="4">
      <t>モクヒョウ</t>
    </rPh>
    <rPh sb="5" eb="7">
      <t>ミア</t>
    </rPh>
    <phoneticPr fontId="5"/>
  </si>
  <si>
    <t>各国際機関の理事会などの場において、予算の執行状況が確認されており、低コストで事業を実施していることを確認している。</t>
    <rPh sb="0" eb="1">
      <t>カク</t>
    </rPh>
    <rPh sb="1" eb="3">
      <t>コクサイ</t>
    </rPh>
    <rPh sb="3" eb="5">
      <t>キカン</t>
    </rPh>
    <rPh sb="6" eb="9">
      <t>リジカイ</t>
    </rPh>
    <rPh sb="12" eb="13">
      <t>バ</t>
    </rPh>
    <rPh sb="18" eb="20">
      <t>ヨサン</t>
    </rPh>
    <rPh sb="21" eb="23">
      <t>シッコウ</t>
    </rPh>
    <rPh sb="23" eb="25">
      <t>ジョウキョウ</t>
    </rPh>
    <rPh sb="26" eb="28">
      <t>カクニン</t>
    </rPh>
    <rPh sb="34" eb="35">
      <t>テイ</t>
    </rPh>
    <rPh sb="39" eb="41">
      <t>ジギョウ</t>
    </rPh>
    <rPh sb="42" eb="44">
      <t>ジッシ</t>
    </rPh>
    <rPh sb="51" eb="53">
      <t>カクニン</t>
    </rPh>
    <phoneticPr fontId="5"/>
  </si>
  <si>
    <t>見込みに見合った活動実績になっている。</t>
    <rPh sb="0" eb="2">
      <t>ミコ</t>
    </rPh>
    <rPh sb="4" eb="6">
      <t>ミア</t>
    </rPh>
    <rPh sb="8" eb="10">
      <t>カツドウ</t>
    </rPh>
    <rPh sb="10" eb="12">
      <t>ジッセキ</t>
    </rPh>
    <phoneticPr fontId="5"/>
  </si>
  <si>
    <t>各国際機関による統計や文書等は我が国の観光政策に十分活用されている。</t>
    <rPh sb="0" eb="1">
      <t>カク</t>
    </rPh>
    <rPh sb="1" eb="3">
      <t>コクサイ</t>
    </rPh>
    <rPh sb="8" eb="10">
      <t>トウケイ</t>
    </rPh>
    <rPh sb="11" eb="13">
      <t>ブンショ</t>
    </rPh>
    <rPh sb="13" eb="14">
      <t>トウ</t>
    </rPh>
    <rPh sb="15" eb="16">
      <t>ワ</t>
    </rPh>
    <rPh sb="17" eb="18">
      <t>クニ</t>
    </rPh>
    <rPh sb="19" eb="21">
      <t>カンコウ</t>
    </rPh>
    <rPh sb="21" eb="23">
      <t>セイサク</t>
    </rPh>
    <rPh sb="24" eb="26">
      <t>ジュウブン</t>
    </rPh>
    <rPh sb="26" eb="28">
      <t>カツヨウ</t>
    </rPh>
    <phoneticPr fontId="5"/>
  </si>
  <si>
    <t>外務省</t>
  </si>
  <si>
    <t>経済産業省</t>
  </si>
  <si>
    <t>ASEAN貿易投資観光促進センター等拠出金</t>
  </si>
  <si>
    <t>拠出金のうち、ASEAN貿易投資観光促進センターのみ対象となっており、ASEANから日本への輸出、双方向による投資と観光交流の促進を目的としており、外務省、経済産業省及び観光庁との３省庁により所管に応じて適切な役割分担を行っている。</t>
    <rPh sb="0" eb="2">
      <t>キョシュツ</t>
    </rPh>
    <rPh sb="2" eb="3">
      <t>キン</t>
    </rPh>
    <rPh sb="12" eb="14">
      <t>ボウエキ</t>
    </rPh>
    <rPh sb="14" eb="16">
      <t>トウシ</t>
    </rPh>
    <rPh sb="16" eb="18">
      <t>カンコウ</t>
    </rPh>
    <rPh sb="18" eb="20">
      <t>ソクシン</t>
    </rPh>
    <rPh sb="26" eb="28">
      <t>タイショウ</t>
    </rPh>
    <rPh sb="42" eb="44">
      <t>ニホン</t>
    </rPh>
    <rPh sb="46" eb="48">
      <t>ユシュツ</t>
    </rPh>
    <rPh sb="49" eb="52">
      <t>ソウホウコウ</t>
    </rPh>
    <rPh sb="55" eb="57">
      <t>トウシ</t>
    </rPh>
    <rPh sb="58" eb="60">
      <t>カンコウ</t>
    </rPh>
    <rPh sb="60" eb="62">
      <t>コウリュウ</t>
    </rPh>
    <rPh sb="63" eb="65">
      <t>ソクシン</t>
    </rPh>
    <rPh sb="66" eb="68">
      <t>モクテキ</t>
    </rPh>
    <rPh sb="74" eb="77">
      <t>ガイムショウ</t>
    </rPh>
    <rPh sb="78" eb="80">
      <t>ケイザイ</t>
    </rPh>
    <rPh sb="80" eb="83">
      <t>サンギョウショウ</t>
    </rPh>
    <rPh sb="83" eb="84">
      <t>オヨ</t>
    </rPh>
    <rPh sb="85" eb="88">
      <t>カンコウチョウ</t>
    </rPh>
    <rPh sb="91" eb="93">
      <t>ショウチョウ</t>
    </rPh>
    <rPh sb="96" eb="98">
      <t>ショカン</t>
    </rPh>
    <rPh sb="99" eb="100">
      <t>オウ</t>
    </rPh>
    <rPh sb="102" eb="104">
      <t>テキセツ</t>
    </rPh>
    <rPh sb="105" eb="107">
      <t>ヤクワリ</t>
    </rPh>
    <rPh sb="107" eb="109">
      <t>ブンタン</t>
    </rPh>
    <rPh sb="110" eb="111">
      <t>オコナ</t>
    </rPh>
    <phoneticPr fontId="5"/>
  </si>
  <si>
    <t>各国際機関は国単位で加盟する政府レベルの枠組みであるため、国が主体となって関与する必要がある。支出先・使途について、ASEAN貿易投資観光促進センターは理事会(年１回）・執行委員会(年４回）により、UNWTOアジア太平洋センターは活動内容や財務状況報告の提出により、ＯＥＣＤは観光委員会（年２回）における活動内容及び財務状況の報告により、透明性が確保されている。我が国からは出席及び適宜活動状況の報告を求めることにより把握を行っている。</t>
  </si>
  <si>
    <t>各国際機関のより効果的な活動成果を引き出すため実施事業や組織運営状況の把握に努め、加盟国や関係機関と連携を図りつつ、引き続きＵＮＷＴＯ等に対して効率的な運用を求めていく。</t>
  </si>
  <si>
    <t>ＡＳＥＡＮ貿易投資観光促進センター及びUNWTOアジア太平洋センターの行うASEAN、東アジア太平洋地域の国際化促進及び観光交流の意識の浸透等に根差した観光促進や人材育成の諸活動、及びＯＥＣＤ観光委員会の行う先進諸国間同士の観光施策の発展及び施策策定能力の向上を目的とした加盟国の観光産業分析や政策評価に関する調査プロジェクトに対し積極的に支援をする。</t>
    <phoneticPr fontId="5"/>
  </si>
  <si>
    <t>-</t>
    <phoneticPr fontId="5"/>
  </si>
  <si>
    <t>　A　/ B</t>
    <phoneticPr fontId="5"/>
  </si>
  <si>
    <t>各機関において、ＰＤＣＡサイクルは以下のとおり実施。　　　　　　　　　　　　　　　　　　　　　　　　　　　　　　　　　　　　　　　　　　　　　　　　　　　　　　　　　　　　　　　　　　　　　　　　　　    　　　   （ＡＳＥＡＮ貿易投資観光促進センター）　　　　　　　　　　　　　　　　　　　　　　　　　　　　　　　　　　　　　　　　　　　　　　　　　　　　　　　　　　　　　　　　　　　　　　　　　　　　　　　　　　　　　　　　　　　　　　　　　　　　　Plan:加盟国の事務レベル会合である執行委員会で事業計画・予算案を協議，策定し，最高意思決定機関である理事会で承認。
Do:センターによる事業実施。加盟国による事業への参加，モニタリング。
Check:センターによる報告に対し，加盟国，外部の会計監査により，センターの活動・会計を評価。
Act:執行委員会，理事会，加盟国と事務局の随時の協議等を通じて，事業，運営における要改善事項等を協議し，事業形成，運営に反映。　　　　　　　　　　　　　　　　　　　　　　           　　　（経済協力開発機構拠出金）　　　　　　　　　　　　　　　　　　　　　　　　　　　　　　　　　　　　　　　　　　　　　　　　　　　　　　　　　　　　　　　　　　　　　　　　　　　　　　　　　　　　　　　　　                Plan:各委員会・作業部会において、翌年の事業計画・予算案を協議，策定。その後、予算委員会での議論を経て、最高意思決定機関である理事会で承認。
Do:各委員会・作業部会等における事業の実施。年に複数回ある委員会・作業部会等における事業活動への加盟国の参画、モニタリング。
Check:加盟国、内部・外部監査による会計監査により、ＯＥＣＤの活動・会計を評価。提言とともに、監査委員会，理事会に報告される。
Act:監査報告における提言が、事務局の各部局の運用に反映。加盟国は、監査委員会等で、提言の実施状況のフォローアップを実施。　　　　　　　　　　　　　　　　　　　　　　　　　　　　　　　　　　　　　　　　　　　　　　　　　　　　　　　　　　　　　　　　　　　　　　　　　　　　　　　　　　　　　　　　　　　　　　　　　　            　　　（世界観光機関等）　　　　　　　　　　　　　　　　　　　　　　　　　　　　　　　　　　　　　　　　　　　　　　　　　　　　　　　　　　　　　　　　　　　　　　　　　　　　　　　　　　　　　　　　　　　　　　　　　　　　          Plan:加盟国の会合である執行理事会で一般事業計画の審査を行うほか，執行理事会から会計及び予算見積もりに関する報告及び勧告を総会に提出する。最高意思決定機関である総会で財政細則を承認し，一般方針を定める。事務局長が作成した予算は，審査及び承認のため，理事会が総会に提出する。
Do:事業実施。加盟国による事業への参加。
Check:会計については機関の会計に関する報告及び勧告を総会に提出し，活動については執行理事会において，事務局長から機関の活動に関する報告を受ける。
Act:執行委員会，理事会，加盟国と事務局の随時の協議等を通じて，事業，運営における要改善事項等を協議し，事業形成，運営に反映。　　　　　　　　　　　　　　　　　　　　　　　　　　　　　　　　　　　　　　　　　　　　　　　　　　　　　　　　　　　　　　　　　　　　　　　　　　　　　　　　　　　　　　　　　　　　　　　　　　　　　　　　　　　　
当該国際機関の職員数（専門職以上）に占める日本人職員数及び当該国際機関の幹部職員数（D1以上）に占める日本人職員数については、分担率、出資比率によって設定することは困難であるため目標に定めることにはなじまない。またＡＳＥＡＮ貿易投資観光促進センター職員数における日本人職員の割合については小規模な組織であるとともにすでに職員の大半（85%）が日本人であることから、日本人職員数の割合を目標に定めることにはなじまない。</t>
    <phoneticPr fontId="5"/>
  </si>
  <si>
    <t>ASEAN貿易投資観光促進センター</t>
    <phoneticPr fontId="5"/>
  </si>
  <si>
    <t>観光促進事業、人材育成に資するセミナー等の実施、機関運営</t>
    <phoneticPr fontId="5"/>
  </si>
  <si>
    <t>世界観光機関(UNWTO)</t>
    <phoneticPr fontId="5"/>
  </si>
  <si>
    <t>世界観光機関(UNWTO)アジア太平洋センター</t>
    <phoneticPr fontId="5"/>
  </si>
  <si>
    <t>経済開発協力機構（OECD）</t>
    <phoneticPr fontId="5"/>
  </si>
  <si>
    <t>観光開発を通じた貧困撲滅、人材教育訓練に資するセミナー等の実施、機関運営</t>
    <phoneticPr fontId="5"/>
  </si>
  <si>
    <t>人材育成、観光交流促進に資するセミナー等の実施、機関運営</t>
    <phoneticPr fontId="5"/>
  </si>
  <si>
    <t>102,409/24</t>
    <phoneticPr fontId="5"/>
  </si>
  <si>
    <t>102,449/20</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</si>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</sst>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149679</xdr:colOff>
      <xdr:row>740</xdr:row>
      <xdr:rowOff>231325</xdr:rowOff>
    </xdr:from>
    <xdr:to>
      <xdr:col>49</xdr:col>
      <xdr:colOff>40823</xdr:colOff>
      <xdr:row>760</xdr:row>
      <xdr:rowOff>596747</xdr:rowOff>
    </xdr:to>
    <xdr:grpSp>
      <xdr:nvGrpSpPr>
        <xdr:cNvPr id="26" name="グループ化 23"/>
        <xdr:cNvGrpSpPr>
          <a:grpSpLocks/>
        </xdr:cNvGrpSpPr>
      </xdr:nvGrpSpPr>
      <xdr:grpSpPr bwMode="auto">
        <a:xfrm>
          <a:off x="1572079" y="45595725"/>
          <a:ext cx="8425544" cy="8442622"/>
          <a:chOff x="1883143" y="28979758"/>
          <a:chExt cx="6966192" cy="6591044"/>
        </a:xfrm>
      </xdr:grpSpPr>
      <xdr:grpSp>
        <xdr:nvGrpSpPr>
          <xdr:cNvPr id="27" name="グループ化 22"/>
          <xdr:cNvGrpSpPr>
            <a:grpSpLocks/>
          </xdr:cNvGrpSpPr>
        </xdr:nvGrpSpPr>
        <xdr:grpSpPr bwMode="auto">
          <a:xfrm>
            <a:off x="1883143" y="28979758"/>
            <a:ext cx="6966192" cy="5449304"/>
            <a:chOff x="1883147" y="28983484"/>
            <a:chExt cx="6969002" cy="5441239"/>
          </a:xfrm>
        </xdr:grpSpPr>
        <xdr:grpSp>
          <xdr:nvGrpSpPr>
            <xdr:cNvPr id="30" name="グループ化 1"/>
            <xdr:cNvGrpSpPr>
              <a:grpSpLocks/>
            </xdr:cNvGrpSpPr>
          </xdr:nvGrpSpPr>
          <xdr:grpSpPr bwMode="auto">
            <a:xfrm>
              <a:off x="1883147" y="28983484"/>
              <a:ext cx="5981902" cy="5441239"/>
              <a:chOff x="1422736" y="14398582"/>
              <a:chExt cx="6121852" cy="7121749"/>
            </a:xfrm>
          </xdr:grpSpPr>
          <xdr:sp macro="" textlink="">
            <xdr:nvSpPr>
              <xdr:cNvPr id="34" name="正方形/長方形 33"/>
              <xdr:cNvSpPr/>
            </xdr:nvSpPr>
            <xdr:spPr>
              <a:xfrm>
                <a:off x="4284952" y="14398582"/>
                <a:ext cx="1491238" cy="1061642"/>
              </a:xfrm>
              <a:prstGeom prst="rect">
                <a:avLst/>
              </a:prstGeom>
              <a:solidFill>
                <a:sysClr val="window" lastClr="FFFFFF"/>
              </a:solidFill>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観光庁</a:t>
                </a:r>
                <a:endParaRPr kumimoji="1" lang="en-US" altLang="ja-JP" sz="1100"/>
              </a:p>
              <a:p>
                <a:pPr algn="ctr"/>
                <a:r>
                  <a:rPr kumimoji="1" lang="ja-JP" altLang="en-US" sz="1100"/>
                  <a:t>１０２百万円</a:t>
                </a:r>
              </a:p>
            </xdr:txBody>
          </xdr:sp>
          <xdr:sp macro="" textlink="">
            <xdr:nvSpPr>
              <xdr:cNvPr id="35" name="正方形/長方形 3"/>
              <xdr:cNvSpPr/>
            </xdr:nvSpPr>
            <xdr:spPr>
              <a:xfrm>
                <a:off x="1812591" y="17402367"/>
                <a:ext cx="1365959" cy="1436833"/>
              </a:xfrm>
              <a:prstGeom prst="rect">
                <a:avLst/>
              </a:prstGeom>
              <a:solidFill>
                <a:sysClr val="window" lastClr="FFFFFF"/>
              </a:solidFill>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Ａ</a:t>
                </a:r>
                <a:endParaRPr kumimoji="1" lang="en-US" altLang="ja-JP" sz="1100"/>
              </a:p>
              <a:p>
                <a:pPr algn="ctr"/>
                <a:r>
                  <a:rPr kumimoji="1" lang="ja-JP" altLang="en-US" sz="1100"/>
                  <a:t>ＡＳＥＡＮ貿易投資</a:t>
                </a:r>
                <a:endParaRPr kumimoji="1" lang="en-US" altLang="ja-JP" sz="1100"/>
              </a:p>
              <a:p>
                <a:pPr algn="ctr"/>
                <a:r>
                  <a:rPr kumimoji="1" lang="ja-JP" altLang="en-US" sz="1100"/>
                  <a:t>観光促進センター</a:t>
                </a:r>
                <a:endParaRPr kumimoji="1" lang="en-US" altLang="ja-JP" sz="1100"/>
              </a:p>
              <a:p>
                <a:pPr algn="ctr"/>
                <a:r>
                  <a:rPr kumimoji="1" lang="ja-JP" altLang="en-US" sz="1100"/>
                  <a:t>６９百万円</a:t>
                </a:r>
                <a:endParaRPr kumimoji="1" lang="en-US" altLang="ja-JP" sz="1100"/>
              </a:p>
            </xdr:txBody>
          </xdr:sp>
          <xdr:sp macro="" textlink="">
            <xdr:nvSpPr>
              <xdr:cNvPr id="36" name="正方形/長方形 35"/>
              <xdr:cNvSpPr/>
            </xdr:nvSpPr>
            <xdr:spPr>
              <a:xfrm>
                <a:off x="4314781" y="17458224"/>
                <a:ext cx="1327557" cy="1269263"/>
              </a:xfrm>
              <a:prstGeom prst="rect">
                <a:avLst/>
              </a:prstGeom>
              <a:solidFill>
                <a:sysClr val="window" lastClr="FFFFFF"/>
              </a:solidFill>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t"/>
              <a:lstStyle/>
              <a:p>
                <a:pPr algn="ctr"/>
                <a:r>
                  <a:rPr kumimoji="1" lang="ja-JP" altLang="en-US" sz="1100"/>
                  <a:t>Ｂ</a:t>
                </a:r>
                <a:endParaRPr kumimoji="1" lang="en-US" altLang="ja-JP" sz="1100"/>
              </a:p>
              <a:p>
                <a:pPr algn="ctr"/>
                <a:r>
                  <a:rPr kumimoji="1" lang="ja-JP" altLang="en-US" sz="1100"/>
                  <a:t>世界観光機関</a:t>
                </a:r>
                <a:endParaRPr kumimoji="1" lang="en-US" altLang="ja-JP" sz="1100"/>
              </a:p>
              <a:p>
                <a:pPr algn="ctr"/>
                <a:r>
                  <a:rPr kumimoji="1" lang="ja-JP" altLang="en-US" sz="1100"/>
                  <a:t>（</a:t>
                </a:r>
                <a:r>
                  <a:rPr kumimoji="1" lang="ja-JP" altLang="en-GB" sz="1100"/>
                  <a:t>ＵＮＷＴＯ）</a:t>
                </a:r>
                <a:endParaRPr kumimoji="1" lang="en-US" altLang="ja-JP" sz="1100"/>
              </a:p>
              <a:p>
                <a:pPr algn="ctr"/>
                <a:r>
                  <a:rPr kumimoji="1" lang="ja-JP" altLang="en-US" sz="1100"/>
                  <a:t>（本部：スペイン）</a:t>
                </a:r>
                <a:endParaRPr kumimoji="1" lang="en-US" altLang="ja-JP" sz="1100"/>
              </a:p>
              <a:p>
                <a:pPr algn="ctr"/>
                <a:r>
                  <a:rPr kumimoji="1" lang="ja-JP" altLang="en-US" sz="1100"/>
                  <a:t>３１百万円</a:t>
                </a:r>
                <a:endParaRPr kumimoji="1" lang="en-US" altLang="ja-JP" sz="1100"/>
              </a:p>
              <a:p>
                <a:r>
                  <a:rPr kumimoji="1" lang="ja-JP" altLang="en-US" sz="1100">
                    <a:solidFill>
                      <a:schemeClr val="dk1"/>
                    </a:solidFill>
                    <a:latin typeface="+mn-lt"/>
                    <a:ea typeface="+mn-ea"/>
                    <a:cs typeface="+mn-cs"/>
                  </a:rPr>
                  <a:t>　　　</a:t>
                </a:r>
                <a:endParaRPr lang="ja-JP" altLang="ja-JP"/>
              </a:p>
            </xdr:txBody>
          </xdr:sp>
          <xdr:cxnSp macro="">
            <xdr:nvCxnSpPr>
              <xdr:cNvPr id="37" name="直線コネクタ 36"/>
              <xdr:cNvCxnSpPr/>
            </xdr:nvCxnSpPr>
            <xdr:spPr>
              <a:xfrm>
                <a:off x="2413446" y="16984410"/>
                <a:ext cx="5131142"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38" name="直線矢印コネクタ 6"/>
              <xdr:cNvCxnSpPr/>
            </xdr:nvCxnSpPr>
            <xdr:spPr>
              <a:xfrm rot="5400000">
                <a:off x="4825896" y="17127323"/>
                <a:ext cx="306243"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39" name="直線矢印コネクタ 7"/>
              <xdr:cNvCxnSpPr/>
            </xdr:nvCxnSpPr>
            <xdr:spPr>
              <a:xfrm>
                <a:off x="2413446" y="16984410"/>
                <a:ext cx="0" cy="30624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40" name="直線コネクタ 8"/>
              <xdr:cNvCxnSpPr/>
            </xdr:nvCxnSpPr>
            <xdr:spPr>
              <a:xfrm>
                <a:off x="4979017" y="16627127"/>
                <a:ext cx="0" cy="357283"/>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41" name="正方形/長方形 9"/>
              <xdr:cNvSpPr/>
            </xdr:nvSpPr>
            <xdr:spPr>
              <a:xfrm>
                <a:off x="1507479" y="18946969"/>
                <a:ext cx="1860039" cy="1000393"/>
              </a:xfrm>
              <a:prstGeom prst="rect">
                <a:avLst/>
              </a:prstGeom>
              <a:ln w="3175">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観光促進事業、人材育成に資するセミナーなどの実施、機関運営</a:t>
                </a:r>
                <a:endParaRPr kumimoji="1" lang="en-US" altLang="ja-JP" sz="1100"/>
              </a:p>
            </xdr:txBody>
          </xdr:sp>
          <xdr:sp macro="" textlink="">
            <xdr:nvSpPr>
              <xdr:cNvPr id="42" name="大かっこ 10"/>
              <xdr:cNvSpPr/>
            </xdr:nvSpPr>
            <xdr:spPr>
              <a:xfrm>
                <a:off x="1422736" y="18982411"/>
                <a:ext cx="2036422" cy="101060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43" name="大かっこ 11"/>
              <xdr:cNvSpPr/>
            </xdr:nvSpPr>
            <xdr:spPr>
              <a:xfrm>
                <a:off x="3776406" y="15647150"/>
                <a:ext cx="2485397" cy="94935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44" name="正方形/長方形 12"/>
              <xdr:cNvSpPr/>
            </xdr:nvSpPr>
            <xdr:spPr>
              <a:xfrm>
                <a:off x="3848563" y="15626734"/>
                <a:ext cx="2365136" cy="99018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観光促進事業、人事育成事業、観光政策・産業の動向把握等諸活動、運営状況の把握</a:t>
                </a:r>
                <a:endParaRPr kumimoji="1" lang="en-US" altLang="ja-JP" sz="1100"/>
              </a:p>
            </xdr:txBody>
          </xdr:sp>
          <xdr:sp macro="" textlink="">
            <xdr:nvSpPr>
              <xdr:cNvPr id="45" name="正方形/長方形 13"/>
              <xdr:cNvSpPr/>
            </xdr:nvSpPr>
            <xdr:spPr>
              <a:xfrm>
                <a:off x="5003070" y="18954572"/>
                <a:ext cx="1523308" cy="85748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000"/>
                  <a:t>セミナー等実施活動に対する支援・助言・必要な活動費を拠出</a:t>
                </a:r>
              </a:p>
            </xdr:txBody>
          </xdr:sp>
          <xdr:sp macro="" textlink="">
            <xdr:nvSpPr>
              <xdr:cNvPr id="46" name="正方形/長方形 14"/>
              <xdr:cNvSpPr/>
            </xdr:nvSpPr>
            <xdr:spPr>
              <a:xfrm>
                <a:off x="4105120" y="19944758"/>
                <a:ext cx="1739778" cy="1575573"/>
              </a:xfrm>
              <a:prstGeom prst="rect">
                <a:avLst/>
              </a:prstGeom>
              <a:solidFill>
                <a:sysClr val="window" lastClr="FFFFFF"/>
              </a:solidFill>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t"/>
              <a:lstStyle/>
              <a:p>
                <a:pPr algn="ctr"/>
                <a:r>
                  <a:rPr kumimoji="1" lang="ja-JP" altLang="en-US" sz="1100"/>
                  <a:t>Ｃ</a:t>
                </a:r>
                <a:endParaRPr kumimoji="1" lang="en-US" altLang="ja-JP" sz="1100"/>
              </a:p>
              <a:p>
                <a:pPr algn="ctr"/>
                <a:r>
                  <a:rPr kumimoji="1" lang="ja-JP" altLang="ja-JP" sz="1100">
                    <a:solidFill>
                      <a:schemeClr val="dk1"/>
                    </a:solidFill>
                    <a:latin typeface="+mn-lt"/>
                    <a:ea typeface="+mn-ea"/>
                    <a:cs typeface="+mn-cs"/>
                  </a:rPr>
                  <a:t>　世界観光機関</a:t>
                </a:r>
                <a:endParaRPr kumimoji="1" lang="en-US" altLang="ja-JP" sz="1100">
                  <a:solidFill>
                    <a:schemeClr val="dk1"/>
                  </a:solidFill>
                  <a:latin typeface="+mn-lt"/>
                  <a:ea typeface="+mn-ea"/>
                  <a:cs typeface="+mn-cs"/>
                </a:endParaRPr>
              </a:p>
              <a:p>
                <a:pPr algn="ctr"/>
                <a:r>
                  <a:rPr kumimoji="1" lang="ja-JP" altLang="ja-JP" sz="1100">
                    <a:solidFill>
                      <a:schemeClr val="dk1"/>
                    </a:solidFill>
                    <a:latin typeface="+mn-lt"/>
                    <a:ea typeface="+mn-ea"/>
                    <a:cs typeface="+mn-cs"/>
                  </a:rPr>
                  <a:t>（ＵＮＷＴＯ）</a:t>
                </a:r>
                <a:endParaRPr kumimoji="1" lang="en-US" altLang="ja-JP" sz="1100">
                  <a:solidFill>
                    <a:schemeClr val="dk1"/>
                  </a:solidFill>
                  <a:latin typeface="+mn-lt"/>
                  <a:ea typeface="+mn-ea"/>
                  <a:cs typeface="+mn-cs"/>
                </a:endParaRPr>
              </a:p>
              <a:p>
                <a:pPr algn="ctr"/>
                <a:r>
                  <a:rPr kumimoji="1" lang="ja-JP" altLang="ja-JP" sz="1100">
                    <a:solidFill>
                      <a:schemeClr val="dk1"/>
                    </a:solidFill>
                    <a:latin typeface="+mn-lt"/>
                    <a:ea typeface="+mn-ea"/>
                    <a:cs typeface="+mn-cs"/>
                  </a:rPr>
                  <a:t>アジア太平洋センター</a:t>
                </a:r>
                <a:endParaRPr kumimoji="1" lang="en-US" altLang="ja-JP" sz="1100">
                  <a:solidFill>
                    <a:schemeClr val="dk1"/>
                  </a:solidFill>
                  <a:latin typeface="+mn-lt"/>
                  <a:ea typeface="+mn-ea"/>
                  <a:cs typeface="+mn-cs"/>
                </a:endParaRPr>
              </a:p>
              <a:p>
                <a:pPr algn="ct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地域事務所：奈良）</a:t>
                </a:r>
                <a:endParaRPr kumimoji="1" lang="en-US" altLang="ja-JP" sz="11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３１</a:t>
                </a:r>
                <a:r>
                  <a:rPr kumimoji="1" lang="ja-JP" altLang="ja-JP" sz="1100">
                    <a:solidFill>
                      <a:schemeClr val="dk1"/>
                    </a:solidFill>
                    <a:latin typeface="+mn-lt"/>
                    <a:ea typeface="+mn-ea"/>
                    <a:cs typeface="+mn-cs"/>
                  </a:rPr>
                  <a:t>百万円</a:t>
                </a:r>
                <a:endParaRPr lang="ja-JP" altLang="ja-JP"/>
              </a:p>
            </xdr:txBody>
          </xdr:sp>
          <xdr:cxnSp macro="">
            <xdr:nvCxnSpPr>
              <xdr:cNvPr id="47" name="直線矢印コネクタ 15"/>
              <xdr:cNvCxnSpPr/>
            </xdr:nvCxnSpPr>
            <xdr:spPr>
              <a:xfrm flipH="1">
                <a:off x="4971000" y="18992808"/>
                <a:ext cx="6293" cy="95194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25" name="直線矢印コネクタ 7"/>
              <xdr:cNvCxnSpPr/>
            </xdr:nvCxnSpPr>
            <xdr:spPr>
              <a:xfrm>
                <a:off x="7529713" y="16987203"/>
                <a:ext cx="0" cy="30624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grpSp>
        <xdr:sp macro="" textlink="">
          <xdr:nvSpPr>
            <xdr:cNvPr id="31" name="正方形/長方形 30"/>
            <xdr:cNvSpPr/>
          </xdr:nvSpPr>
          <xdr:spPr>
            <a:xfrm>
              <a:off x="7109349" y="31345079"/>
              <a:ext cx="1488484" cy="937038"/>
            </a:xfrm>
            <a:prstGeom prst="rect">
              <a:avLst/>
            </a:prstGeom>
            <a:solidFill>
              <a:sysClr val="window" lastClr="FFFFFF"/>
            </a:solidFill>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t"/>
            <a:lstStyle/>
            <a:p>
              <a:pPr algn="ctr"/>
              <a:r>
                <a:rPr kumimoji="1" lang="ja-JP" altLang="en-US" sz="1100"/>
                <a:t>Ｄ</a:t>
              </a:r>
              <a:endParaRPr kumimoji="1" lang="en-US" altLang="ja-JP" sz="1100"/>
            </a:p>
            <a:p>
              <a:pPr algn="ctr"/>
              <a:r>
                <a:rPr kumimoji="1" lang="ja-JP" altLang="en-US" sz="1100"/>
                <a:t>経済協力開発機構</a:t>
              </a:r>
              <a:endParaRPr kumimoji="1" lang="en-US" altLang="ja-JP" sz="1100"/>
            </a:p>
            <a:p>
              <a:pPr algn="ctr"/>
              <a:r>
                <a:rPr kumimoji="1" lang="ja-JP" altLang="en-US" sz="1100"/>
                <a:t>（ＯＥＣＤ</a:t>
              </a:r>
              <a:r>
                <a:rPr kumimoji="1" lang="ja-JP" altLang="en-GB" sz="1100"/>
                <a:t>）</a:t>
              </a:r>
              <a:endParaRPr kumimoji="1" lang="en-US" altLang="ja-JP" sz="1100"/>
            </a:p>
            <a:p>
              <a:pPr algn="ctr"/>
              <a:r>
                <a:rPr kumimoji="1" lang="ja-JP" altLang="en-US" sz="1100"/>
                <a:t>（本部：フランス）</a:t>
              </a:r>
              <a:endParaRPr kumimoji="1" lang="en-US" altLang="ja-JP" sz="1100"/>
            </a:p>
            <a:p>
              <a:pPr algn="ctr"/>
              <a:r>
                <a:rPr kumimoji="1" lang="ja-JP" altLang="en-US" sz="1100"/>
                <a:t>２百万円</a:t>
              </a:r>
              <a:endParaRPr kumimoji="1" lang="en-US" altLang="ja-JP" sz="1100"/>
            </a:p>
            <a:p>
              <a:r>
                <a:rPr kumimoji="1" lang="ja-JP" altLang="en-US" sz="1100">
                  <a:solidFill>
                    <a:schemeClr val="dk1"/>
                  </a:solidFill>
                  <a:latin typeface="+mn-lt"/>
                  <a:ea typeface="+mn-ea"/>
                  <a:cs typeface="+mn-cs"/>
                </a:rPr>
                <a:t>　　　</a:t>
              </a:r>
              <a:endParaRPr lang="ja-JP" altLang="ja-JP"/>
            </a:p>
          </xdr:txBody>
        </xdr:sp>
        <xdr:sp macro="" textlink="">
          <xdr:nvSpPr>
            <xdr:cNvPr id="32" name="正方形/長方形 31"/>
            <xdr:cNvSpPr/>
          </xdr:nvSpPr>
          <xdr:spPr bwMode="auto">
            <a:xfrm>
              <a:off x="7050300" y="32456602"/>
              <a:ext cx="1731342" cy="935916"/>
            </a:xfrm>
            <a:prstGeom prst="rect">
              <a:avLst/>
            </a:prstGeom>
            <a:ln w="3175">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加盟国の観光産業分析や政策評価に関する調査プロジェクトの実施、観光白書の出版</a:t>
              </a:r>
              <a:endParaRPr kumimoji="1" lang="en-US" altLang="ja-JP" sz="1100"/>
            </a:p>
          </xdr:txBody>
        </xdr:sp>
        <xdr:sp macro="" textlink="">
          <xdr:nvSpPr>
            <xdr:cNvPr id="33" name="大かっこ 32"/>
            <xdr:cNvSpPr/>
          </xdr:nvSpPr>
          <xdr:spPr bwMode="auto">
            <a:xfrm>
              <a:off x="6924954" y="32464402"/>
              <a:ext cx="1927195" cy="95151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sp macro="" textlink="">
        <xdr:nvSpPr>
          <xdr:cNvPr id="28" name="大かっこ 27"/>
          <xdr:cNvSpPr/>
        </xdr:nvSpPr>
        <xdr:spPr>
          <a:xfrm>
            <a:off x="4255927" y="34797527"/>
            <a:ext cx="2239656" cy="7732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9" name="正方形/長方形 28"/>
          <xdr:cNvSpPr/>
        </xdr:nvSpPr>
        <xdr:spPr>
          <a:xfrm>
            <a:off x="4351227" y="34732698"/>
            <a:ext cx="2012822" cy="772083"/>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人材育成、観光交流促進に資するセミナーなどの実施、機関運営</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229</v>
      </c>
      <c r="AT2" s="938"/>
      <c r="AU2" s="938"/>
      <c r="AV2" s="52" t="str">
        <f>IF(AW2="", "", "-")</f>
        <v/>
      </c>
      <c r="AW2" s="909"/>
      <c r="AX2" s="909"/>
    </row>
    <row r="3" spans="1:50" ht="21" customHeight="1" thickBot="1" x14ac:dyDescent="0.2">
      <c r="A3" s="866" t="s">
        <v>532</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555</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547</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548</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156</v>
      </c>
      <c r="H5" s="839"/>
      <c r="I5" s="839"/>
      <c r="J5" s="839"/>
      <c r="K5" s="839"/>
      <c r="L5" s="839"/>
      <c r="M5" s="840" t="s">
        <v>66</v>
      </c>
      <c r="N5" s="841"/>
      <c r="O5" s="841"/>
      <c r="P5" s="841"/>
      <c r="Q5" s="841"/>
      <c r="R5" s="842"/>
      <c r="S5" s="843" t="s">
        <v>131</v>
      </c>
      <c r="T5" s="839"/>
      <c r="U5" s="839"/>
      <c r="V5" s="839"/>
      <c r="W5" s="839"/>
      <c r="X5" s="844"/>
      <c r="Y5" s="697" t="s">
        <v>3</v>
      </c>
      <c r="Z5" s="539"/>
      <c r="AA5" s="539"/>
      <c r="AB5" s="539"/>
      <c r="AC5" s="539"/>
      <c r="AD5" s="540"/>
      <c r="AE5" s="698" t="s">
        <v>549</v>
      </c>
      <c r="AF5" s="698"/>
      <c r="AG5" s="698"/>
      <c r="AH5" s="698"/>
      <c r="AI5" s="698"/>
      <c r="AJ5" s="698"/>
      <c r="AK5" s="698"/>
      <c r="AL5" s="698"/>
      <c r="AM5" s="698"/>
      <c r="AN5" s="698"/>
      <c r="AO5" s="698"/>
      <c r="AP5" s="699"/>
      <c r="AQ5" s="700" t="s">
        <v>550</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79.5" customHeight="1" x14ac:dyDescent="0.15">
      <c r="A7" s="491" t="s">
        <v>22</v>
      </c>
      <c r="B7" s="492"/>
      <c r="C7" s="492"/>
      <c r="D7" s="492"/>
      <c r="E7" s="492"/>
      <c r="F7" s="493"/>
      <c r="G7" s="494" t="s">
        <v>552</v>
      </c>
      <c r="H7" s="495"/>
      <c r="I7" s="495"/>
      <c r="J7" s="495"/>
      <c r="K7" s="495"/>
      <c r="L7" s="495"/>
      <c r="M7" s="495"/>
      <c r="N7" s="495"/>
      <c r="O7" s="495"/>
      <c r="P7" s="495"/>
      <c r="Q7" s="495"/>
      <c r="R7" s="495"/>
      <c r="S7" s="495"/>
      <c r="T7" s="495"/>
      <c r="U7" s="495"/>
      <c r="V7" s="495"/>
      <c r="W7" s="495"/>
      <c r="X7" s="496"/>
      <c r="Y7" s="920" t="s">
        <v>545</v>
      </c>
      <c r="Z7" s="439"/>
      <c r="AA7" s="439"/>
      <c r="AB7" s="439"/>
      <c r="AC7" s="439"/>
      <c r="AD7" s="921"/>
      <c r="AE7" s="910" t="s">
        <v>553</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9" t="str">
        <f>入力規則等!A26</f>
        <v>観光立国</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608</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164.25" customHeight="1" x14ac:dyDescent="0.15">
      <c r="A10" s="659" t="s">
        <v>30</v>
      </c>
      <c r="B10" s="660"/>
      <c r="C10" s="660"/>
      <c r="D10" s="660"/>
      <c r="E10" s="660"/>
      <c r="F10" s="660"/>
      <c r="G10" s="753" t="s">
        <v>554</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直接実施</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470</v>
      </c>
      <c r="AE12" s="412"/>
      <c r="AF12" s="412"/>
      <c r="AG12" s="412"/>
      <c r="AH12" s="412"/>
      <c r="AI12" s="412"/>
      <c r="AJ12" s="413"/>
      <c r="AK12" s="411" t="s">
        <v>533</v>
      </c>
      <c r="AL12" s="412"/>
      <c r="AM12" s="412"/>
      <c r="AN12" s="412"/>
      <c r="AO12" s="412"/>
      <c r="AP12" s="412"/>
      <c r="AQ12" s="413"/>
      <c r="AR12" s="411" t="s">
        <v>534</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103</v>
      </c>
      <c r="Q13" s="657"/>
      <c r="R13" s="657"/>
      <c r="S13" s="657"/>
      <c r="T13" s="657"/>
      <c r="U13" s="657"/>
      <c r="V13" s="658"/>
      <c r="W13" s="656">
        <v>103</v>
      </c>
      <c r="X13" s="657"/>
      <c r="Y13" s="657"/>
      <c r="Z13" s="657"/>
      <c r="AA13" s="657"/>
      <c r="AB13" s="657"/>
      <c r="AC13" s="658"/>
      <c r="AD13" s="656">
        <v>102</v>
      </c>
      <c r="AE13" s="657"/>
      <c r="AF13" s="657"/>
      <c r="AG13" s="657"/>
      <c r="AH13" s="657"/>
      <c r="AI13" s="657"/>
      <c r="AJ13" s="658"/>
      <c r="AK13" s="656">
        <v>102</v>
      </c>
      <c r="AL13" s="657"/>
      <c r="AM13" s="657"/>
      <c r="AN13" s="657"/>
      <c r="AO13" s="657"/>
      <c r="AP13" s="657"/>
      <c r="AQ13" s="658"/>
      <c r="AR13" s="917"/>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556</v>
      </c>
      <c r="Q14" s="657"/>
      <c r="R14" s="657"/>
      <c r="S14" s="657"/>
      <c r="T14" s="657"/>
      <c r="U14" s="657"/>
      <c r="V14" s="658"/>
      <c r="W14" s="656" t="s">
        <v>556</v>
      </c>
      <c r="X14" s="657"/>
      <c r="Y14" s="657"/>
      <c r="Z14" s="657"/>
      <c r="AA14" s="657"/>
      <c r="AB14" s="657"/>
      <c r="AC14" s="658"/>
      <c r="AD14" s="656" t="s">
        <v>556</v>
      </c>
      <c r="AE14" s="657"/>
      <c r="AF14" s="657"/>
      <c r="AG14" s="657"/>
      <c r="AH14" s="657"/>
      <c r="AI14" s="657"/>
      <c r="AJ14" s="658"/>
      <c r="AK14" s="656" t="s">
        <v>556</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556</v>
      </c>
      <c r="Q15" s="657"/>
      <c r="R15" s="657"/>
      <c r="S15" s="657"/>
      <c r="T15" s="657"/>
      <c r="U15" s="657"/>
      <c r="V15" s="658"/>
      <c r="W15" s="656" t="s">
        <v>556</v>
      </c>
      <c r="X15" s="657"/>
      <c r="Y15" s="657"/>
      <c r="Z15" s="657"/>
      <c r="AA15" s="657"/>
      <c r="AB15" s="657"/>
      <c r="AC15" s="658"/>
      <c r="AD15" s="656" t="s">
        <v>556</v>
      </c>
      <c r="AE15" s="657"/>
      <c r="AF15" s="657"/>
      <c r="AG15" s="657"/>
      <c r="AH15" s="657"/>
      <c r="AI15" s="657"/>
      <c r="AJ15" s="658"/>
      <c r="AK15" s="656" t="s">
        <v>556</v>
      </c>
      <c r="AL15" s="657"/>
      <c r="AM15" s="657"/>
      <c r="AN15" s="657"/>
      <c r="AO15" s="657"/>
      <c r="AP15" s="657"/>
      <c r="AQ15" s="658"/>
      <c r="AR15" s="656" t="s">
        <v>609</v>
      </c>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556</v>
      </c>
      <c r="Q16" s="657"/>
      <c r="R16" s="657"/>
      <c r="S16" s="657"/>
      <c r="T16" s="657"/>
      <c r="U16" s="657"/>
      <c r="V16" s="658"/>
      <c r="W16" s="656" t="s">
        <v>556</v>
      </c>
      <c r="X16" s="657"/>
      <c r="Y16" s="657"/>
      <c r="Z16" s="657"/>
      <c r="AA16" s="657"/>
      <c r="AB16" s="657"/>
      <c r="AC16" s="658"/>
      <c r="AD16" s="656" t="s">
        <v>556</v>
      </c>
      <c r="AE16" s="657"/>
      <c r="AF16" s="657"/>
      <c r="AG16" s="657"/>
      <c r="AH16" s="657"/>
      <c r="AI16" s="657"/>
      <c r="AJ16" s="658"/>
      <c r="AK16" s="656" t="s">
        <v>556</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556</v>
      </c>
      <c r="Q17" s="657"/>
      <c r="R17" s="657"/>
      <c r="S17" s="657"/>
      <c r="T17" s="657"/>
      <c r="U17" s="657"/>
      <c r="V17" s="658"/>
      <c r="W17" s="656" t="s">
        <v>556</v>
      </c>
      <c r="X17" s="657"/>
      <c r="Y17" s="657"/>
      <c r="Z17" s="657"/>
      <c r="AA17" s="657"/>
      <c r="AB17" s="657"/>
      <c r="AC17" s="658"/>
      <c r="AD17" s="656" t="s">
        <v>556</v>
      </c>
      <c r="AE17" s="657"/>
      <c r="AF17" s="657"/>
      <c r="AG17" s="657"/>
      <c r="AH17" s="657"/>
      <c r="AI17" s="657"/>
      <c r="AJ17" s="658"/>
      <c r="AK17" s="656" t="s">
        <v>556</v>
      </c>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103</v>
      </c>
      <c r="Q18" s="878"/>
      <c r="R18" s="878"/>
      <c r="S18" s="878"/>
      <c r="T18" s="878"/>
      <c r="U18" s="878"/>
      <c r="V18" s="879"/>
      <c r="W18" s="877">
        <f>SUM(W13:AC17)</f>
        <v>103</v>
      </c>
      <c r="X18" s="878"/>
      <c r="Y18" s="878"/>
      <c r="Z18" s="878"/>
      <c r="AA18" s="878"/>
      <c r="AB18" s="878"/>
      <c r="AC18" s="879"/>
      <c r="AD18" s="877">
        <f>SUM(AD13:AJ17)</f>
        <v>102</v>
      </c>
      <c r="AE18" s="878"/>
      <c r="AF18" s="878"/>
      <c r="AG18" s="878"/>
      <c r="AH18" s="878"/>
      <c r="AI18" s="878"/>
      <c r="AJ18" s="879"/>
      <c r="AK18" s="877">
        <f>SUM(AK13:AQ17)</f>
        <v>102</v>
      </c>
      <c r="AL18" s="878"/>
      <c r="AM18" s="878"/>
      <c r="AN18" s="878"/>
      <c r="AO18" s="878"/>
      <c r="AP18" s="878"/>
      <c r="AQ18" s="879"/>
      <c r="AR18" s="877">
        <f>SUM(AR13:AX17)</f>
        <v>0</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103</v>
      </c>
      <c r="Q19" s="657"/>
      <c r="R19" s="657"/>
      <c r="S19" s="657"/>
      <c r="T19" s="657"/>
      <c r="U19" s="657"/>
      <c r="V19" s="658"/>
      <c r="W19" s="656">
        <v>103</v>
      </c>
      <c r="X19" s="657"/>
      <c r="Y19" s="657"/>
      <c r="Z19" s="657"/>
      <c r="AA19" s="657"/>
      <c r="AB19" s="657"/>
      <c r="AC19" s="658"/>
      <c r="AD19" s="656">
        <v>102</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f>IF(P18=0, "-", SUM(P19)/P18)</f>
        <v>1</v>
      </c>
      <c r="Q20" s="311"/>
      <c r="R20" s="311"/>
      <c r="S20" s="311"/>
      <c r="T20" s="311"/>
      <c r="U20" s="311"/>
      <c r="V20" s="311"/>
      <c r="W20" s="311">
        <f t="shared" ref="W20" si="0">IF(W18=0, "-", SUM(W19)/W18)</f>
        <v>1</v>
      </c>
      <c r="X20" s="311"/>
      <c r="Y20" s="311"/>
      <c r="Z20" s="311"/>
      <c r="AA20" s="311"/>
      <c r="AB20" s="311"/>
      <c r="AC20" s="311"/>
      <c r="AD20" s="311">
        <f t="shared" ref="AD20" si="1">IF(AD18=0, "-", SUM(AD19)/AD18)</f>
        <v>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495</v>
      </c>
      <c r="H21" s="310"/>
      <c r="I21" s="310"/>
      <c r="J21" s="310"/>
      <c r="K21" s="310"/>
      <c r="L21" s="310"/>
      <c r="M21" s="310"/>
      <c r="N21" s="310"/>
      <c r="O21" s="310"/>
      <c r="P21" s="311">
        <f>IF(P19=0, "-", SUM(P19)/SUM(P13,P14))</f>
        <v>1</v>
      </c>
      <c r="Q21" s="311"/>
      <c r="R21" s="311"/>
      <c r="S21" s="311"/>
      <c r="T21" s="311"/>
      <c r="U21" s="311"/>
      <c r="V21" s="311"/>
      <c r="W21" s="311">
        <f t="shared" ref="W21" si="2">IF(W19=0, "-", SUM(W19)/SUM(W13,W14))</f>
        <v>1</v>
      </c>
      <c r="X21" s="311"/>
      <c r="Y21" s="311"/>
      <c r="Z21" s="311"/>
      <c r="AA21" s="311"/>
      <c r="AB21" s="311"/>
      <c r="AC21" s="311"/>
      <c r="AD21" s="311">
        <f t="shared" ref="AD21" si="3">IF(AD19=0, "-", SUM(AD19)/SUM(AD13,AD14))</f>
        <v>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537</v>
      </c>
      <c r="B22" s="963"/>
      <c r="C22" s="963"/>
      <c r="D22" s="963"/>
      <c r="E22" s="963"/>
      <c r="F22" s="964"/>
      <c r="G22" s="949" t="s">
        <v>472</v>
      </c>
      <c r="H22" s="215"/>
      <c r="I22" s="215"/>
      <c r="J22" s="215"/>
      <c r="K22" s="215"/>
      <c r="L22" s="215"/>
      <c r="M22" s="215"/>
      <c r="N22" s="215"/>
      <c r="O22" s="216"/>
      <c r="P22" s="934" t="s">
        <v>535</v>
      </c>
      <c r="Q22" s="215"/>
      <c r="R22" s="215"/>
      <c r="S22" s="215"/>
      <c r="T22" s="215"/>
      <c r="U22" s="215"/>
      <c r="V22" s="216"/>
      <c r="W22" s="934" t="s">
        <v>536</v>
      </c>
      <c r="X22" s="215"/>
      <c r="Y22" s="215"/>
      <c r="Z22" s="215"/>
      <c r="AA22" s="215"/>
      <c r="AB22" s="215"/>
      <c r="AC22" s="216"/>
      <c r="AD22" s="934" t="s">
        <v>471</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51" customHeight="1" x14ac:dyDescent="0.15">
      <c r="A23" s="965"/>
      <c r="B23" s="966"/>
      <c r="C23" s="966"/>
      <c r="D23" s="966"/>
      <c r="E23" s="966"/>
      <c r="F23" s="967"/>
      <c r="G23" s="950" t="s">
        <v>557</v>
      </c>
      <c r="H23" s="951"/>
      <c r="I23" s="951"/>
      <c r="J23" s="951"/>
      <c r="K23" s="951"/>
      <c r="L23" s="951"/>
      <c r="M23" s="951"/>
      <c r="N23" s="951"/>
      <c r="O23" s="952"/>
      <c r="P23" s="917">
        <v>69</v>
      </c>
      <c r="Q23" s="918"/>
      <c r="R23" s="918"/>
      <c r="S23" s="918"/>
      <c r="T23" s="918"/>
      <c r="U23" s="918"/>
      <c r="V23" s="935"/>
      <c r="W23" s="917"/>
      <c r="X23" s="918"/>
      <c r="Y23" s="918"/>
      <c r="Z23" s="918"/>
      <c r="AA23" s="918"/>
      <c r="AB23" s="918"/>
      <c r="AC23" s="935"/>
      <c r="AD23" s="972"/>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t="s">
        <v>558</v>
      </c>
      <c r="H24" s="954"/>
      <c r="I24" s="954"/>
      <c r="J24" s="954"/>
      <c r="K24" s="954"/>
      <c r="L24" s="954"/>
      <c r="M24" s="954"/>
      <c r="N24" s="954"/>
      <c r="O24" s="955"/>
      <c r="P24" s="656">
        <v>33</v>
      </c>
      <c r="Q24" s="657"/>
      <c r="R24" s="657"/>
      <c r="S24" s="657"/>
      <c r="T24" s="657"/>
      <c r="U24" s="657"/>
      <c r="V24" s="658"/>
      <c r="W24" s="656"/>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hidden="1" customHeight="1" x14ac:dyDescent="0.15">
      <c r="A25" s="965"/>
      <c r="B25" s="966"/>
      <c r="C25" s="966"/>
      <c r="D25" s="966"/>
      <c r="E25" s="966"/>
      <c r="F25" s="967"/>
      <c r="G25" s="953"/>
      <c r="H25" s="954"/>
      <c r="I25" s="954"/>
      <c r="J25" s="954"/>
      <c r="K25" s="954"/>
      <c r="L25" s="954"/>
      <c r="M25" s="954"/>
      <c r="N25" s="954"/>
      <c r="O25" s="955"/>
      <c r="P25" s="656"/>
      <c r="Q25" s="657"/>
      <c r="R25" s="657"/>
      <c r="S25" s="657"/>
      <c r="T25" s="657"/>
      <c r="U25" s="657"/>
      <c r="V25" s="658"/>
      <c r="W25" s="656"/>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hidden="1" customHeight="1" x14ac:dyDescent="0.15">
      <c r="A26" s="965"/>
      <c r="B26" s="966"/>
      <c r="C26" s="966"/>
      <c r="D26" s="966"/>
      <c r="E26" s="966"/>
      <c r="F26" s="967"/>
      <c r="G26" s="953"/>
      <c r="H26" s="954"/>
      <c r="I26" s="954"/>
      <c r="J26" s="954"/>
      <c r="K26" s="954"/>
      <c r="L26" s="954"/>
      <c r="M26" s="954"/>
      <c r="N26" s="954"/>
      <c r="O26" s="955"/>
      <c r="P26" s="656"/>
      <c r="Q26" s="657"/>
      <c r="R26" s="657"/>
      <c r="S26" s="657"/>
      <c r="T26" s="657"/>
      <c r="U26" s="657"/>
      <c r="V26" s="658"/>
      <c r="W26" s="656"/>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hidden="1" customHeight="1" x14ac:dyDescent="0.15">
      <c r="A27" s="965"/>
      <c r="B27" s="966"/>
      <c r="C27" s="966"/>
      <c r="D27" s="966"/>
      <c r="E27" s="966"/>
      <c r="F27" s="967"/>
      <c r="G27" s="953"/>
      <c r="H27" s="954"/>
      <c r="I27" s="954"/>
      <c r="J27" s="954"/>
      <c r="K27" s="954"/>
      <c r="L27" s="954"/>
      <c r="M27" s="954"/>
      <c r="N27" s="954"/>
      <c r="O27" s="955"/>
      <c r="P27" s="656"/>
      <c r="Q27" s="657"/>
      <c r="R27" s="657"/>
      <c r="S27" s="657"/>
      <c r="T27" s="657"/>
      <c r="U27" s="657"/>
      <c r="V27" s="658"/>
      <c r="W27" s="656"/>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476</v>
      </c>
      <c r="H28" s="957"/>
      <c r="I28" s="957"/>
      <c r="J28" s="957"/>
      <c r="K28" s="957"/>
      <c r="L28" s="957"/>
      <c r="M28" s="957"/>
      <c r="N28" s="957"/>
      <c r="O28" s="958"/>
      <c r="P28" s="877">
        <f>P29-SUM(P23:P27)</f>
        <v>0</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473</v>
      </c>
      <c r="H29" s="960"/>
      <c r="I29" s="960"/>
      <c r="J29" s="960"/>
      <c r="K29" s="960"/>
      <c r="L29" s="960"/>
      <c r="M29" s="960"/>
      <c r="N29" s="960"/>
      <c r="O29" s="961"/>
      <c r="P29" s="931">
        <f>AK13</f>
        <v>102</v>
      </c>
      <c r="Q29" s="932"/>
      <c r="R29" s="932"/>
      <c r="S29" s="932"/>
      <c r="T29" s="932"/>
      <c r="U29" s="932"/>
      <c r="V29" s="933"/>
      <c r="W29" s="931">
        <f>AR13</f>
        <v>0</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489</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470</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609</v>
      </c>
      <c r="AR31" s="193"/>
      <c r="AS31" s="126" t="s">
        <v>356</v>
      </c>
      <c r="AT31" s="127"/>
      <c r="AU31" s="192" t="s">
        <v>609</v>
      </c>
      <c r="AV31" s="192"/>
      <c r="AW31" s="394" t="s">
        <v>300</v>
      </c>
      <c r="AX31" s="395"/>
    </row>
    <row r="32" spans="1:50" ht="23.25" customHeight="1" x14ac:dyDescent="0.15">
      <c r="A32" s="399"/>
      <c r="B32" s="397"/>
      <c r="C32" s="397"/>
      <c r="D32" s="397"/>
      <c r="E32" s="397"/>
      <c r="F32" s="398"/>
      <c r="G32" s="560" t="s">
        <v>559</v>
      </c>
      <c r="H32" s="561"/>
      <c r="I32" s="561"/>
      <c r="J32" s="561"/>
      <c r="K32" s="561"/>
      <c r="L32" s="561"/>
      <c r="M32" s="561"/>
      <c r="N32" s="561"/>
      <c r="O32" s="562"/>
      <c r="P32" s="98" t="s">
        <v>560</v>
      </c>
      <c r="Q32" s="98"/>
      <c r="R32" s="98"/>
      <c r="S32" s="98"/>
      <c r="T32" s="98"/>
      <c r="U32" s="98"/>
      <c r="V32" s="98"/>
      <c r="W32" s="98"/>
      <c r="X32" s="99"/>
      <c r="Y32" s="467" t="s">
        <v>12</v>
      </c>
      <c r="Z32" s="527"/>
      <c r="AA32" s="528"/>
      <c r="AB32" s="457" t="s">
        <v>564</v>
      </c>
      <c r="AC32" s="457"/>
      <c r="AD32" s="457"/>
      <c r="AE32" s="211">
        <v>210</v>
      </c>
      <c r="AF32" s="212"/>
      <c r="AG32" s="212"/>
      <c r="AH32" s="212"/>
      <c r="AI32" s="211">
        <v>255</v>
      </c>
      <c r="AJ32" s="212"/>
      <c r="AK32" s="212"/>
      <c r="AL32" s="212"/>
      <c r="AM32" s="211">
        <v>297</v>
      </c>
      <c r="AN32" s="212"/>
      <c r="AO32" s="212"/>
      <c r="AP32" s="212"/>
      <c r="AQ32" s="333" t="s">
        <v>609</v>
      </c>
      <c r="AR32" s="200"/>
      <c r="AS32" s="200"/>
      <c r="AT32" s="334"/>
      <c r="AU32" s="212" t="s">
        <v>609</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564</v>
      </c>
      <c r="AC33" s="519"/>
      <c r="AD33" s="519"/>
      <c r="AE33" s="211" t="s">
        <v>609</v>
      </c>
      <c r="AF33" s="212"/>
      <c r="AG33" s="212"/>
      <c r="AH33" s="212"/>
      <c r="AI33" s="211" t="s">
        <v>609</v>
      </c>
      <c r="AJ33" s="212"/>
      <c r="AK33" s="212"/>
      <c r="AL33" s="212"/>
      <c r="AM33" s="211" t="s">
        <v>609</v>
      </c>
      <c r="AN33" s="212"/>
      <c r="AO33" s="212"/>
      <c r="AP33" s="212"/>
      <c r="AQ33" s="333" t="s">
        <v>609</v>
      </c>
      <c r="AR33" s="200"/>
      <c r="AS33" s="200"/>
      <c r="AT33" s="334"/>
      <c r="AU33" s="212" t="s">
        <v>609</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609</v>
      </c>
      <c r="AF34" s="212"/>
      <c r="AG34" s="212"/>
      <c r="AH34" s="212"/>
      <c r="AI34" s="211" t="s">
        <v>609</v>
      </c>
      <c r="AJ34" s="212"/>
      <c r="AK34" s="212"/>
      <c r="AL34" s="212"/>
      <c r="AM34" s="211" t="s">
        <v>609</v>
      </c>
      <c r="AN34" s="212"/>
      <c r="AO34" s="212"/>
      <c r="AP34" s="212"/>
      <c r="AQ34" s="333" t="s">
        <v>609</v>
      </c>
      <c r="AR34" s="200"/>
      <c r="AS34" s="200"/>
      <c r="AT34" s="334"/>
      <c r="AU34" s="212" t="s">
        <v>609</v>
      </c>
      <c r="AV34" s="212"/>
      <c r="AW34" s="212"/>
      <c r="AX34" s="214"/>
    </row>
    <row r="35" spans="1:50" ht="23.25" customHeight="1" x14ac:dyDescent="0.15">
      <c r="A35" s="219" t="s">
        <v>525</v>
      </c>
      <c r="B35" s="220"/>
      <c r="C35" s="220"/>
      <c r="D35" s="220"/>
      <c r="E35" s="220"/>
      <c r="F35" s="221"/>
      <c r="G35" s="225" t="s">
        <v>561</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69" t="s">
        <v>489</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470</v>
      </c>
      <c r="AN37" s="243"/>
      <c r="AO37" s="243"/>
      <c r="AP37" s="237"/>
      <c r="AQ37" s="144" t="s">
        <v>355</v>
      </c>
      <c r="AR37" s="145"/>
      <c r="AS37" s="145"/>
      <c r="AT37" s="146"/>
      <c r="AU37" s="407" t="s">
        <v>253</v>
      </c>
      <c r="AV37" s="407"/>
      <c r="AW37" s="407"/>
      <c r="AX37" s="908"/>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t="s">
        <v>609</v>
      </c>
      <c r="AR38" s="193"/>
      <c r="AS38" s="126" t="s">
        <v>356</v>
      </c>
      <c r="AT38" s="127"/>
      <c r="AU38" s="192" t="s">
        <v>609</v>
      </c>
      <c r="AV38" s="192"/>
      <c r="AW38" s="394" t="s">
        <v>300</v>
      </c>
      <c r="AX38" s="395"/>
    </row>
    <row r="39" spans="1:50" ht="23.25" customHeight="1" x14ac:dyDescent="0.15">
      <c r="A39" s="399"/>
      <c r="B39" s="397"/>
      <c r="C39" s="397"/>
      <c r="D39" s="397"/>
      <c r="E39" s="397"/>
      <c r="F39" s="398"/>
      <c r="G39" s="560" t="s">
        <v>559</v>
      </c>
      <c r="H39" s="561"/>
      <c r="I39" s="561"/>
      <c r="J39" s="561"/>
      <c r="K39" s="561"/>
      <c r="L39" s="561"/>
      <c r="M39" s="561"/>
      <c r="N39" s="561"/>
      <c r="O39" s="562"/>
      <c r="P39" s="98" t="s">
        <v>562</v>
      </c>
      <c r="Q39" s="98"/>
      <c r="R39" s="98"/>
      <c r="S39" s="98"/>
      <c r="T39" s="98"/>
      <c r="U39" s="98"/>
      <c r="V39" s="98"/>
      <c r="W39" s="98"/>
      <c r="X39" s="99"/>
      <c r="Y39" s="467" t="s">
        <v>12</v>
      </c>
      <c r="Z39" s="527"/>
      <c r="AA39" s="528"/>
      <c r="AB39" s="457" t="s">
        <v>564</v>
      </c>
      <c r="AC39" s="457"/>
      <c r="AD39" s="457"/>
      <c r="AE39" s="211">
        <v>1260</v>
      </c>
      <c r="AF39" s="212"/>
      <c r="AG39" s="212"/>
      <c r="AH39" s="212"/>
      <c r="AI39" s="211">
        <v>1583</v>
      </c>
      <c r="AJ39" s="212"/>
      <c r="AK39" s="212"/>
      <c r="AL39" s="212"/>
      <c r="AM39" s="211">
        <v>2325</v>
      </c>
      <c r="AN39" s="212"/>
      <c r="AO39" s="212"/>
      <c r="AP39" s="212"/>
      <c r="AQ39" s="333" t="s">
        <v>609</v>
      </c>
      <c r="AR39" s="200"/>
      <c r="AS39" s="200"/>
      <c r="AT39" s="334"/>
      <c r="AU39" s="212" t="s">
        <v>609</v>
      </c>
      <c r="AV39" s="212"/>
      <c r="AW39" s="212"/>
      <c r="AX39" s="214"/>
    </row>
    <row r="40" spans="1:50" ht="23.25"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t="s">
        <v>564</v>
      </c>
      <c r="AC40" s="519"/>
      <c r="AD40" s="519"/>
      <c r="AE40" s="211" t="s">
        <v>609</v>
      </c>
      <c r="AF40" s="212"/>
      <c r="AG40" s="212"/>
      <c r="AH40" s="212"/>
      <c r="AI40" s="211" t="s">
        <v>609</v>
      </c>
      <c r="AJ40" s="212"/>
      <c r="AK40" s="212"/>
      <c r="AL40" s="212"/>
      <c r="AM40" s="211" t="s">
        <v>609</v>
      </c>
      <c r="AN40" s="212"/>
      <c r="AO40" s="212"/>
      <c r="AP40" s="212"/>
      <c r="AQ40" s="333" t="s">
        <v>609</v>
      </c>
      <c r="AR40" s="200"/>
      <c r="AS40" s="200"/>
      <c r="AT40" s="334"/>
      <c r="AU40" s="212" t="s">
        <v>609</v>
      </c>
      <c r="AV40" s="212"/>
      <c r="AW40" s="212"/>
      <c r="AX40" s="214"/>
    </row>
    <row r="41" spans="1:50" ht="23.25"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t="s">
        <v>609</v>
      </c>
      <c r="AF41" s="212"/>
      <c r="AG41" s="212"/>
      <c r="AH41" s="212"/>
      <c r="AI41" s="211" t="s">
        <v>609</v>
      </c>
      <c r="AJ41" s="212"/>
      <c r="AK41" s="212"/>
      <c r="AL41" s="212"/>
      <c r="AM41" s="211" t="s">
        <v>609</v>
      </c>
      <c r="AN41" s="212"/>
      <c r="AO41" s="212"/>
      <c r="AP41" s="212"/>
      <c r="AQ41" s="333" t="s">
        <v>609</v>
      </c>
      <c r="AR41" s="200"/>
      <c r="AS41" s="200"/>
      <c r="AT41" s="334"/>
      <c r="AU41" s="212" t="s">
        <v>609</v>
      </c>
      <c r="AV41" s="212"/>
      <c r="AW41" s="212"/>
      <c r="AX41" s="214"/>
    </row>
    <row r="42" spans="1:50" ht="23.25" customHeight="1" x14ac:dyDescent="0.15">
      <c r="A42" s="219" t="s">
        <v>525</v>
      </c>
      <c r="B42" s="220"/>
      <c r="C42" s="220"/>
      <c r="D42" s="220"/>
      <c r="E42" s="220"/>
      <c r="F42" s="221"/>
      <c r="G42" s="225" t="s">
        <v>561</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769" t="s">
        <v>489</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470</v>
      </c>
      <c r="AN44" s="243"/>
      <c r="AO44" s="243"/>
      <c r="AP44" s="237"/>
      <c r="AQ44" s="144" t="s">
        <v>355</v>
      </c>
      <c r="AR44" s="145"/>
      <c r="AS44" s="145"/>
      <c r="AT44" s="146"/>
      <c r="AU44" s="407" t="s">
        <v>253</v>
      </c>
      <c r="AV44" s="407"/>
      <c r="AW44" s="407"/>
      <c r="AX44" s="908"/>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t="s">
        <v>609</v>
      </c>
      <c r="AR45" s="193"/>
      <c r="AS45" s="126" t="s">
        <v>356</v>
      </c>
      <c r="AT45" s="127"/>
      <c r="AU45" s="192" t="s">
        <v>609</v>
      </c>
      <c r="AV45" s="192"/>
      <c r="AW45" s="394" t="s">
        <v>300</v>
      </c>
      <c r="AX45" s="395"/>
    </row>
    <row r="46" spans="1:50" ht="23.25" customHeight="1" x14ac:dyDescent="0.15">
      <c r="A46" s="399"/>
      <c r="B46" s="397"/>
      <c r="C46" s="397"/>
      <c r="D46" s="397"/>
      <c r="E46" s="397"/>
      <c r="F46" s="398"/>
      <c r="G46" s="560" t="s">
        <v>559</v>
      </c>
      <c r="H46" s="561"/>
      <c r="I46" s="561"/>
      <c r="J46" s="561"/>
      <c r="K46" s="561"/>
      <c r="L46" s="561"/>
      <c r="M46" s="561"/>
      <c r="N46" s="561"/>
      <c r="O46" s="562"/>
      <c r="P46" s="98" t="s">
        <v>563</v>
      </c>
      <c r="Q46" s="98"/>
      <c r="R46" s="98"/>
      <c r="S46" s="98"/>
      <c r="T46" s="98"/>
      <c r="U46" s="98"/>
      <c r="V46" s="98"/>
      <c r="W46" s="98"/>
      <c r="X46" s="99"/>
      <c r="Y46" s="467" t="s">
        <v>12</v>
      </c>
      <c r="Z46" s="527"/>
      <c r="AA46" s="528"/>
      <c r="AB46" s="457" t="s">
        <v>564</v>
      </c>
      <c r="AC46" s="457"/>
      <c r="AD46" s="457"/>
      <c r="AE46" s="211">
        <v>693</v>
      </c>
      <c r="AF46" s="212"/>
      <c r="AG46" s="212"/>
      <c r="AH46" s="212"/>
      <c r="AI46" s="211">
        <v>853</v>
      </c>
      <c r="AJ46" s="212"/>
      <c r="AK46" s="212"/>
      <c r="AL46" s="212"/>
      <c r="AM46" s="211">
        <v>1091</v>
      </c>
      <c r="AN46" s="212"/>
      <c r="AO46" s="212"/>
      <c r="AP46" s="213"/>
      <c r="AQ46" s="333" t="s">
        <v>609</v>
      </c>
      <c r="AR46" s="200"/>
      <c r="AS46" s="200"/>
      <c r="AT46" s="334"/>
      <c r="AU46" s="212" t="s">
        <v>609</v>
      </c>
      <c r="AV46" s="212"/>
      <c r="AW46" s="212"/>
      <c r="AX46" s="214"/>
    </row>
    <row r="47" spans="1:50" ht="23.25"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t="s">
        <v>564</v>
      </c>
      <c r="AC47" s="519"/>
      <c r="AD47" s="519"/>
      <c r="AE47" s="211" t="s">
        <v>609</v>
      </c>
      <c r="AF47" s="212"/>
      <c r="AG47" s="212"/>
      <c r="AH47" s="212"/>
      <c r="AI47" s="211" t="s">
        <v>609</v>
      </c>
      <c r="AJ47" s="212"/>
      <c r="AK47" s="212"/>
      <c r="AL47" s="212"/>
      <c r="AM47" s="211" t="s">
        <v>609</v>
      </c>
      <c r="AN47" s="212"/>
      <c r="AO47" s="212"/>
      <c r="AP47" s="212"/>
      <c r="AQ47" s="333" t="s">
        <v>609</v>
      </c>
      <c r="AR47" s="200"/>
      <c r="AS47" s="200"/>
      <c r="AT47" s="334"/>
      <c r="AU47" s="212" t="s">
        <v>609</v>
      </c>
      <c r="AV47" s="212"/>
      <c r="AW47" s="212"/>
      <c r="AX47" s="214"/>
    </row>
    <row r="48" spans="1:50" ht="23.25"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t="s">
        <v>609</v>
      </c>
      <c r="AF48" s="212"/>
      <c r="AG48" s="212"/>
      <c r="AH48" s="212"/>
      <c r="AI48" s="211" t="s">
        <v>609</v>
      </c>
      <c r="AJ48" s="212"/>
      <c r="AK48" s="212"/>
      <c r="AL48" s="212"/>
      <c r="AM48" s="211" t="s">
        <v>609</v>
      </c>
      <c r="AN48" s="212"/>
      <c r="AO48" s="212"/>
      <c r="AP48" s="212"/>
      <c r="AQ48" s="333" t="s">
        <v>609</v>
      </c>
      <c r="AR48" s="200"/>
      <c r="AS48" s="200"/>
      <c r="AT48" s="334"/>
      <c r="AU48" s="212" t="s">
        <v>609</v>
      </c>
      <c r="AV48" s="212"/>
      <c r="AW48" s="212"/>
      <c r="AX48" s="214"/>
    </row>
    <row r="49" spans="1:50" ht="23.25" customHeight="1" x14ac:dyDescent="0.15">
      <c r="A49" s="219" t="s">
        <v>525</v>
      </c>
      <c r="B49" s="220"/>
      <c r="C49" s="220"/>
      <c r="D49" s="220"/>
      <c r="E49" s="220"/>
      <c r="F49" s="221"/>
      <c r="G49" s="225" t="s">
        <v>561</v>
      </c>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customHeight="1" thickBot="1" x14ac:dyDescent="0.2">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489</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470</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525</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489</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470</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525</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490</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485</v>
      </c>
      <c r="X65" s="484"/>
      <c r="Y65" s="487"/>
      <c r="Z65" s="487"/>
      <c r="AA65" s="488"/>
      <c r="AB65" s="231" t="s">
        <v>11</v>
      </c>
      <c r="AC65" s="232"/>
      <c r="AD65" s="233"/>
      <c r="AE65" s="237" t="s">
        <v>357</v>
      </c>
      <c r="AF65" s="238"/>
      <c r="AG65" s="238"/>
      <c r="AH65" s="239"/>
      <c r="AI65" s="237" t="s">
        <v>363</v>
      </c>
      <c r="AJ65" s="238"/>
      <c r="AK65" s="238"/>
      <c r="AL65" s="239"/>
      <c r="AM65" s="243" t="s">
        <v>470</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488</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515</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515</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516</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496</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514</v>
      </c>
      <c r="X70" s="304"/>
      <c r="Y70" s="263" t="s">
        <v>12</v>
      </c>
      <c r="Z70" s="263"/>
      <c r="AA70" s="264"/>
      <c r="AB70" s="265" t="s">
        <v>515</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515</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516</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490</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470</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528</v>
      </c>
      <c r="B78" s="329"/>
      <c r="C78" s="329"/>
      <c r="D78" s="329"/>
      <c r="E78" s="326" t="s">
        <v>463</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484</v>
      </c>
      <c r="AP79" s="272"/>
      <c r="AQ79" s="272"/>
      <c r="AR79" s="81" t="s">
        <v>482</v>
      </c>
      <c r="AS79" s="271"/>
      <c r="AT79" s="272"/>
      <c r="AU79" s="272"/>
      <c r="AV79" s="272"/>
      <c r="AW79" s="272"/>
      <c r="AX79" s="945"/>
    </row>
    <row r="80" spans="1:50" ht="18.75" hidden="1" customHeight="1" x14ac:dyDescent="0.15">
      <c r="A80" s="863" t="s">
        <v>266</v>
      </c>
      <c r="B80" s="520" t="s">
        <v>481</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546</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470</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470</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470</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491</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470</v>
      </c>
      <c r="AN100" s="536"/>
      <c r="AO100" s="536"/>
      <c r="AP100" s="537"/>
      <c r="AQ100" s="313" t="s">
        <v>492</v>
      </c>
      <c r="AR100" s="314"/>
      <c r="AS100" s="314"/>
      <c r="AT100" s="315"/>
      <c r="AU100" s="313" t="s">
        <v>538</v>
      </c>
      <c r="AV100" s="314"/>
      <c r="AW100" s="314"/>
      <c r="AX100" s="316"/>
    </row>
    <row r="101" spans="1:60" ht="23.25" customHeight="1" x14ac:dyDescent="0.15">
      <c r="A101" s="418"/>
      <c r="B101" s="419"/>
      <c r="C101" s="419"/>
      <c r="D101" s="419"/>
      <c r="E101" s="419"/>
      <c r="F101" s="420"/>
      <c r="G101" s="98" t="s">
        <v>565</v>
      </c>
      <c r="H101" s="98"/>
      <c r="I101" s="98"/>
      <c r="J101" s="98"/>
      <c r="K101" s="98"/>
      <c r="L101" s="98"/>
      <c r="M101" s="98"/>
      <c r="N101" s="98"/>
      <c r="O101" s="98"/>
      <c r="P101" s="98"/>
      <c r="Q101" s="98"/>
      <c r="R101" s="98"/>
      <c r="S101" s="98"/>
      <c r="T101" s="98"/>
      <c r="U101" s="98"/>
      <c r="V101" s="98"/>
      <c r="W101" s="98"/>
      <c r="X101" s="99"/>
      <c r="Y101" s="538" t="s">
        <v>55</v>
      </c>
      <c r="Z101" s="539"/>
      <c r="AA101" s="540"/>
      <c r="AB101" s="457" t="s">
        <v>566</v>
      </c>
      <c r="AC101" s="457"/>
      <c r="AD101" s="457"/>
      <c r="AE101" s="211">
        <v>23</v>
      </c>
      <c r="AF101" s="212"/>
      <c r="AG101" s="212"/>
      <c r="AH101" s="213"/>
      <c r="AI101" s="211">
        <v>22</v>
      </c>
      <c r="AJ101" s="212"/>
      <c r="AK101" s="212"/>
      <c r="AL101" s="213"/>
      <c r="AM101" s="211">
        <v>24</v>
      </c>
      <c r="AN101" s="212"/>
      <c r="AO101" s="212"/>
      <c r="AP101" s="213"/>
      <c r="AQ101" s="211" t="s">
        <v>609</v>
      </c>
      <c r="AR101" s="212"/>
      <c r="AS101" s="212"/>
      <c r="AT101" s="213"/>
      <c r="AU101" s="211" t="s">
        <v>609</v>
      </c>
      <c r="AV101" s="212"/>
      <c r="AW101" s="212"/>
      <c r="AX101" s="213"/>
    </row>
    <row r="102" spans="1:60" ht="33"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566</v>
      </c>
      <c r="AC102" s="457"/>
      <c r="AD102" s="457"/>
      <c r="AE102" s="414">
        <v>22</v>
      </c>
      <c r="AF102" s="414"/>
      <c r="AG102" s="414"/>
      <c r="AH102" s="414"/>
      <c r="AI102" s="414">
        <v>17</v>
      </c>
      <c r="AJ102" s="414"/>
      <c r="AK102" s="414"/>
      <c r="AL102" s="414"/>
      <c r="AM102" s="414">
        <v>25</v>
      </c>
      <c r="AN102" s="414"/>
      <c r="AO102" s="414"/>
      <c r="AP102" s="414"/>
      <c r="AQ102" s="266">
        <v>20</v>
      </c>
      <c r="AR102" s="267"/>
      <c r="AS102" s="267"/>
      <c r="AT102" s="312"/>
      <c r="AU102" s="266" t="s">
        <v>621</v>
      </c>
      <c r="AV102" s="267"/>
      <c r="AW102" s="267"/>
      <c r="AX102" s="312"/>
    </row>
    <row r="103" spans="1:60" ht="31.5" hidden="1" customHeight="1" x14ac:dyDescent="0.15">
      <c r="A103" s="415" t="s">
        <v>491</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470</v>
      </c>
      <c r="AN103" s="412"/>
      <c r="AO103" s="412"/>
      <c r="AP103" s="413"/>
      <c r="AQ103" s="277" t="s">
        <v>492</v>
      </c>
      <c r="AR103" s="278"/>
      <c r="AS103" s="278"/>
      <c r="AT103" s="317"/>
      <c r="AU103" s="277" t="s">
        <v>538</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491</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470</v>
      </c>
      <c r="AN106" s="412"/>
      <c r="AO106" s="412"/>
      <c r="AP106" s="413"/>
      <c r="AQ106" s="277" t="s">
        <v>492</v>
      </c>
      <c r="AR106" s="278"/>
      <c r="AS106" s="278"/>
      <c r="AT106" s="317"/>
      <c r="AU106" s="277" t="s">
        <v>538</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v>17</v>
      </c>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491</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470</v>
      </c>
      <c r="AN109" s="412"/>
      <c r="AO109" s="412"/>
      <c r="AP109" s="413"/>
      <c r="AQ109" s="277" t="s">
        <v>492</v>
      </c>
      <c r="AR109" s="278"/>
      <c r="AS109" s="278"/>
      <c r="AT109" s="317"/>
      <c r="AU109" s="277" t="s">
        <v>538</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491</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470</v>
      </c>
      <c r="AN112" s="412"/>
      <c r="AO112" s="412"/>
      <c r="AP112" s="413"/>
      <c r="AQ112" s="277" t="s">
        <v>492</v>
      </c>
      <c r="AR112" s="278"/>
      <c r="AS112" s="278"/>
      <c r="AT112" s="317"/>
      <c r="AU112" s="277" t="s">
        <v>538</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470</v>
      </c>
      <c r="AN115" s="412"/>
      <c r="AO115" s="412"/>
      <c r="AP115" s="413"/>
      <c r="AQ115" s="590" t="s">
        <v>539</v>
      </c>
      <c r="AR115" s="591"/>
      <c r="AS115" s="591"/>
      <c r="AT115" s="591"/>
      <c r="AU115" s="591"/>
      <c r="AV115" s="591"/>
      <c r="AW115" s="591"/>
      <c r="AX115" s="592"/>
    </row>
    <row r="116" spans="1:50" ht="23.25" customHeight="1" x14ac:dyDescent="0.15">
      <c r="A116" s="435"/>
      <c r="B116" s="436"/>
      <c r="C116" s="436"/>
      <c r="D116" s="436"/>
      <c r="E116" s="436"/>
      <c r="F116" s="437"/>
      <c r="G116" s="389" t="s">
        <v>567</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568</v>
      </c>
      <c r="AC116" s="459"/>
      <c r="AD116" s="460"/>
      <c r="AE116" s="414">
        <v>4468</v>
      </c>
      <c r="AF116" s="414"/>
      <c r="AG116" s="414"/>
      <c r="AH116" s="414"/>
      <c r="AI116" s="414">
        <v>4668</v>
      </c>
      <c r="AJ116" s="414"/>
      <c r="AK116" s="414"/>
      <c r="AL116" s="414"/>
      <c r="AM116" s="414">
        <v>4267</v>
      </c>
      <c r="AN116" s="414"/>
      <c r="AO116" s="414"/>
      <c r="AP116" s="414"/>
      <c r="AQ116" s="211">
        <v>5122</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610</v>
      </c>
      <c r="AC117" s="469"/>
      <c r="AD117" s="470"/>
      <c r="AE117" s="547" t="s">
        <v>569</v>
      </c>
      <c r="AF117" s="547"/>
      <c r="AG117" s="547"/>
      <c r="AH117" s="547"/>
      <c r="AI117" s="547" t="s">
        <v>570</v>
      </c>
      <c r="AJ117" s="547"/>
      <c r="AK117" s="547"/>
      <c r="AL117" s="547"/>
      <c r="AM117" s="547" t="s">
        <v>619</v>
      </c>
      <c r="AN117" s="547"/>
      <c r="AO117" s="547"/>
      <c r="AP117" s="547"/>
      <c r="AQ117" s="547" t="s">
        <v>620</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470</v>
      </c>
      <c r="AN118" s="412"/>
      <c r="AO118" s="412"/>
      <c r="AP118" s="413"/>
      <c r="AQ118" s="590" t="s">
        <v>539</v>
      </c>
      <c r="AR118" s="591"/>
      <c r="AS118" s="591"/>
      <c r="AT118" s="591"/>
      <c r="AU118" s="591"/>
      <c r="AV118" s="591"/>
      <c r="AW118" s="591"/>
      <c r="AX118" s="592"/>
    </row>
    <row r="119" spans="1:50" ht="23.25" hidden="1" customHeight="1" x14ac:dyDescent="0.15">
      <c r="A119" s="435"/>
      <c r="B119" s="436"/>
      <c r="C119" s="436"/>
      <c r="D119" s="436"/>
      <c r="E119" s="436"/>
      <c r="F119" s="437"/>
      <c r="G119" s="389" t="s">
        <v>501</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500</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470</v>
      </c>
      <c r="AN121" s="412"/>
      <c r="AO121" s="412"/>
      <c r="AP121" s="413"/>
      <c r="AQ121" s="590" t="s">
        <v>539</v>
      </c>
      <c r="AR121" s="591"/>
      <c r="AS121" s="591"/>
      <c r="AT121" s="591"/>
      <c r="AU121" s="591"/>
      <c r="AV121" s="591"/>
      <c r="AW121" s="591"/>
      <c r="AX121" s="592"/>
    </row>
    <row r="122" spans="1:50" ht="23.25" hidden="1" customHeight="1" x14ac:dyDescent="0.15">
      <c r="A122" s="435"/>
      <c r="B122" s="436"/>
      <c r="C122" s="436"/>
      <c r="D122" s="436"/>
      <c r="E122" s="436"/>
      <c r="F122" s="437"/>
      <c r="G122" s="389" t="s">
        <v>502</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503</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470</v>
      </c>
      <c r="AN124" s="412"/>
      <c r="AO124" s="412"/>
      <c r="AP124" s="413"/>
      <c r="AQ124" s="590" t="s">
        <v>539</v>
      </c>
      <c r="AR124" s="591"/>
      <c r="AS124" s="591"/>
      <c r="AT124" s="591"/>
      <c r="AU124" s="591"/>
      <c r="AV124" s="591"/>
      <c r="AW124" s="591"/>
      <c r="AX124" s="592"/>
    </row>
    <row r="125" spans="1:50" ht="23.25" hidden="1" customHeight="1" x14ac:dyDescent="0.15">
      <c r="A125" s="435"/>
      <c r="B125" s="436"/>
      <c r="C125" s="436"/>
      <c r="D125" s="436"/>
      <c r="E125" s="436"/>
      <c r="F125" s="437"/>
      <c r="G125" s="389" t="s">
        <v>502</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500</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470</v>
      </c>
      <c r="AN127" s="412"/>
      <c r="AO127" s="412"/>
      <c r="AP127" s="413"/>
      <c r="AQ127" s="590" t="s">
        <v>539</v>
      </c>
      <c r="AR127" s="591"/>
      <c r="AS127" s="591"/>
      <c r="AT127" s="591"/>
      <c r="AU127" s="591"/>
      <c r="AV127" s="591"/>
      <c r="AW127" s="591"/>
      <c r="AX127" s="592"/>
    </row>
    <row r="128" spans="1:50" ht="23.25" hidden="1" customHeight="1" x14ac:dyDescent="0.15">
      <c r="A128" s="435"/>
      <c r="B128" s="436"/>
      <c r="C128" s="436"/>
      <c r="D128" s="436"/>
      <c r="E128" s="436"/>
      <c r="F128" s="437"/>
      <c r="G128" s="389" t="s">
        <v>502</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500</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572</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571</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470</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609</v>
      </c>
      <c r="AR133" s="192"/>
      <c r="AS133" s="126" t="s">
        <v>356</v>
      </c>
      <c r="AT133" s="127"/>
      <c r="AU133" s="193">
        <v>32</v>
      </c>
      <c r="AV133" s="193"/>
      <c r="AW133" s="126" t="s">
        <v>300</v>
      </c>
      <c r="AX133" s="188"/>
    </row>
    <row r="134" spans="1:50" ht="39.75" customHeight="1" x14ac:dyDescent="0.15">
      <c r="A134" s="182"/>
      <c r="B134" s="179"/>
      <c r="C134" s="173"/>
      <c r="D134" s="179"/>
      <c r="E134" s="173"/>
      <c r="F134" s="174"/>
      <c r="G134" s="97" t="s">
        <v>573</v>
      </c>
      <c r="H134" s="98"/>
      <c r="I134" s="98"/>
      <c r="J134" s="98"/>
      <c r="K134" s="98"/>
      <c r="L134" s="98"/>
      <c r="M134" s="98"/>
      <c r="N134" s="98"/>
      <c r="O134" s="98"/>
      <c r="P134" s="98"/>
      <c r="Q134" s="98"/>
      <c r="R134" s="98"/>
      <c r="S134" s="98"/>
      <c r="T134" s="98"/>
      <c r="U134" s="98"/>
      <c r="V134" s="98"/>
      <c r="W134" s="98"/>
      <c r="X134" s="99"/>
      <c r="Y134" s="194" t="s">
        <v>379</v>
      </c>
      <c r="Z134" s="195"/>
      <c r="AA134" s="196"/>
      <c r="AB134" s="197" t="s">
        <v>564</v>
      </c>
      <c r="AC134" s="198"/>
      <c r="AD134" s="198"/>
      <c r="AE134" s="199">
        <v>1974</v>
      </c>
      <c r="AF134" s="200"/>
      <c r="AG134" s="200"/>
      <c r="AH134" s="200"/>
      <c r="AI134" s="199">
        <v>2404</v>
      </c>
      <c r="AJ134" s="200"/>
      <c r="AK134" s="200"/>
      <c r="AL134" s="200"/>
      <c r="AM134" s="199">
        <v>2869</v>
      </c>
      <c r="AN134" s="200"/>
      <c r="AO134" s="200"/>
      <c r="AP134" s="200"/>
      <c r="AQ134" s="199" t="s">
        <v>609</v>
      </c>
      <c r="AR134" s="200"/>
      <c r="AS134" s="200"/>
      <c r="AT134" s="200"/>
      <c r="AU134" s="199" t="s">
        <v>609</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564</v>
      </c>
      <c r="AC135" s="206"/>
      <c r="AD135" s="206"/>
      <c r="AE135" s="199" t="s">
        <v>609</v>
      </c>
      <c r="AF135" s="200"/>
      <c r="AG135" s="200"/>
      <c r="AH135" s="200"/>
      <c r="AI135" s="199" t="s">
        <v>609</v>
      </c>
      <c r="AJ135" s="200"/>
      <c r="AK135" s="200"/>
      <c r="AL135" s="200"/>
      <c r="AM135" s="199" t="s">
        <v>609</v>
      </c>
      <c r="AN135" s="200"/>
      <c r="AO135" s="200"/>
      <c r="AP135" s="200"/>
      <c r="AQ135" s="199" t="s">
        <v>609</v>
      </c>
      <c r="AR135" s="200"/>
      <c r="AS135" s="200"/>
      <c r="AT135" s="200"/>
      <c r="AU135" s="199">
        <v>4000</v>
      </c>
      <c r="AV135" s="200"/>
      <c r="AW135" s="200"/>
      <c r="AX135" s="201"/>
    </row>
    <row r="136" spans="1:50" ht="18.75"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470</v>
      </c>
      <c r="AN136" s="148"/>
      <c r="AO136" s="148"/>
      <c r="AP136" s="144"/>
      <c r="AQ136" s="144" t="s">
        <v>355</v>
      </c>
      <c r="AR136" s="145"/>
      <c r="AS136" s="145"/>
      <c r="AT136" s="146"/>
      <c r="AU136" s="189" t="s">
        <v>380</v>
      </c>
      <c r="AV136" s="189"/>
      <c r="AW136" s="189"/>
      <c r="AX136" s="190"/>
    </row>
    <row r="137" spans="1:50" ht="18.75"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t="s">
        <v>609</v>
      </c>
      <c r="AR137" s="192"/>
      <c r="AS137" s="126" t="s">
        <v>356</v>
      </c>
      <c r="AT137" s="127"/>
      <c r="AU137" s="193">
        <v>32</v>
      </c>
      <c r="AV137" s="193"/>
      <c r="AW137" s="126" t="s">
        <v>300</v>
      </c>
      <c r="AX137" s="188"/>
    </row>
    <row r="138" spans="1:50" ht="39.75" customHeight="1" x14ac:dyDescent="0.15">
      <c r="A138" s="182"/>
      <c r="B138" s="179"/>
      <c r="C138" s="173"/>
      <c r="D138" s="179"/>
      <c r="E138" s="173"/>
      <c r="F138" s="174"/>
      <c r="G138" s="97" t="s">
        <v>574</v>
      </c>
      <c r="H138" s="98"/>
      <c r="I138" s="98"/>
      <c r="J138" s="98"/>
      <c r="K138" s="98"/>
      <c r="L138" s="98"/>
      <c r="M138" s="98"/>
      <c r="N138" s="98"/>
      <c r="O138" s="98"/>
      <c r="P138" s="98"/>
      <c r="Q138" s="98"/>
      <c r="R138" s="98"/>
      <c r="S138" s="98"/>
      <c r="T138" s="98"/>
      <c r="U138" s="98"/>
      <c r="V138" s="98"/>
      <c r="W138" s="98"/>
      <c r="X138" s="99"/>
      <c r="Y138" s="194" t="s">
        <v>379</v>
      </c>
      <c r="Z138" s="195"/>
      <c r="AA138" s="196"/>
      <c r="AB138" s="197" t="s">
        <v>575</v>
      </c>
      <c r="AC138" s="198"/>
      <c r="AD138" s="198"/>
      <c r="AE138" s="199">
        <v>3.5</v>
      </c>
      <c r="AF138" s="200"/>
      <c r="AG138" s="200"/>
      <c r="AH138" s="200"/>
      <c r="AI138" s="199">
        <v>3.7</v>
      </c>
      <c r="AJ138" s="200"/>
      <c r="AK138" s="200"/>
      <c r="AL138" s="200"/>
      <c r="AM138" s="199">
        <v>4.4000000000000004</v>
      </c>
      <c r="AN138" s="200"/>
      <c r="AO138" s="200"/>
      <c r="AP138" s="200"/>
      <c r="AQ138" s="199" t="s">
        <v>609</v>
      </c>
      <c r="AR138" s="200"/>
      <c r="AS138" s="200"/>
      <c r="AT138" s="200"/>
      <c r="AU138" s="199" t="s">
        <v>609</v>
      </c>
      <c r="AV138" s="200"/>
      <c r="AW138" s="200"/>
      <c r="AX138" s="201"/>
    </row>
    <row r="139" spans="1:50" ht="39.75"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t="s">
        <v>575</v>
      </c>
      <c r="AC139" s="206"/>
      <c r="AD139" s="206"/>
      <c r="AE139" s="199" t="s">
        <v>609</v>
      </c>
      <c r="AF139" s="200"/>
      <c r="AG139" s="200"/>
      <c r="AH139" s="200"/>
      <c r="AI139" s="199" t="s">
        <v>609</v>
      </c>
      <c r="AJ139" s="200"/>
      <c r="AK139" s="200"/>
      <c r="AL139" s="200"/>
      <c r="AM139" s="199" t="s">
        <v>609</v>
      </c>
      <c r="AN139" s="200"/>
      <c r="AO139" s="200"/>
      <c r="AP139" s="200"/>
      <c r="AQ139" s="199" t="s">
        <v>609</v>
      </c>
      <c r="AR139" s="200"/>
      <c r="AS139" s="200"/>
      <c r="AT139" s="200"/>
      <c r="AU139" s="199">
        <v>8</v>
      </c>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470</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470</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470</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474</v>
      </c>
      <c r="R152" s="123"/>
      <c r="S152" s="123"/>
      <c r="T152" s="123"/>
      <c r="U152" s="123"/>
      <c r="V152" s="123"/>
      <c r="W152" s="123"/>
      <c r="X152" s="123"/>
      <c r="Y152" s="123"/>
      <c r="Z152" s="123"/>
      <c r="AA152" s="123"/>
      <c r="AB152" s="122" t="s">
        <v>475</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474</v>
      </c>
      <c r="R159" s="123"/>
      <c r="S159" s="123"/>
      <c r="T159" s="123"/>
      <c r="U159" s="123"/>
      <c r="V159" s="123"/>
      <c r="W159" s="123"/>
      <c r="X159" s="123"/>
      <c r="Y159" s="123"/>
      <c r="Z159" s="123"/>
      <c r="AA159" s="123"/>
      <c r="AB159" s="122" t="s">
        <v>475</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474</v>
      </c>
      <c r="R166" s="123"/>
      <c r="S166" s="123"/>
      <c r="T166" s="123"/>
      <c r="U166" s="123"/>
      <c r="V166" s="123"/>
      <c r="W166" s="123"/>
      <c r="X166" s="123"/>
      <c r="Y166" s="123"/>
      <c r="Z166" s="123"/>
      <c r="AA166" s="123"/>
      <c r="AB166" s="122" t="s">
        <v>475</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474</v>
      </c>
      <c r="R173" s="123"/>
      <c r="S173" s="123"/>
      <c r="T173" s="123"/>
      <c r="U173" s="123"/>
      <c r="V173" s="123"/>
      <c r="W173" s="123"/>
      <c r="X173" s="123"/>
      <c r="Y173" s="123"/>
      <c r="Z173" s="123"/>
      <c r="AA173" s="123"/>
      <c r="AB173" s="122" t="s">
        <v>475</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474</v>
      </c>
      <c r="R180" s="123"/>
      <c r="S180" s="123"/>
      <c r="T180" s="123"/>
      <c r="U180" s="123"/>
      <c r="V180" s="123"/>
      <c r="W180" s="123"/>
      <c r="X180" s="123"/>
      <c r="Y180" s="123"/>
      <c r="Z180" s="123"/>
      <c r="AA180" s="123"/>
      <c r="AB180" s="122" t="s">
        <v>475</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576</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42" customHeight="1" thickBot="1" x14ac:dyDescent="0.2">
      <c r="A189" s="182"/>
      <c r="B189" s="179"/>
      <c r="C189" s="173"/>
      <c r="D189" s="179"/>
      <c r="E189" s="207"/>
      <c r="F189" s="208"/>
      <c r="G189" s="208"/>
      <c r="H189" s="208"/>
      <c r="I189" s="208"/>
      <c r="J189" s="208"/>
      <c r="K189" s="208"/>
      <c r="L189" s="208"/>
      <c r="M189" s="208"/>
      <c r="N189" s="208"/>
      <c r="O189" s="208"/>
      <c r="P189" s="208"/>
      <c r="Q189" s="208"/>
      <c r="R189" s="208"/>
      <c r="S189" s="208"/>
      <c r="T189" s="208"/>
      <c r="U189" s="208"/>
      <c r="V189" s="208"/>
      <c r="W189" s="208"/>
      <c r="X189" s="208"/>
      <c r="Y189" s="208"/>
      <c r="Z189" s="208"/>
      <c r="AA189" s="208"/>
      <c r="AB189" s="208"/>
      <c r="AC189" s="208"/>
      <c r="AD189" s="208"/>
      <c r="AE189" s="208"/>
      <c r="AF189" s="208"/>
      <c r="AG189" s="208"/>
      <c r="AH189" s="208"/>
      <c r="AI189" s="208"/>
      <c r="AJ189" s="208"/>
      <c r="AK189" s="208"/>
      <c r="AL189" s="208"/>
      <c r="AM189" s="208"/>
      <c r="AN189" s="208"/>
      <c r="AO189" s="208"/>
      <c r="AP189" s="208"/>
      <c r="AQ189" s="208"/>
      <c r="AR189" s="208"/>
      <c r="AS189" s="208"/>
      <c r="AT189" s="208"/>
      <c r="AU189" s="208"/>
      <c r="AV189" s="208"/>
      <c r="AW189" s="208"/>
      <c r="AX189" s="209"/>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470</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470</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470</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470</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470</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474</v>
      </c>
      <c r="R212" s="123"/>
      <c r="S212" s="123"/>
      <c r="T212" s="123"/>
      <c r="U212" s="123"/>
      <c r="V212" s="123"/>
      <c r="W212" s="123"/>
      <c r="X212" s="123"/>
      <c r="Y212" s="123"/>
      <c r="Z212" s="123"/>
      <c r="AA212" s="123"/>
      <c r="AB212" s="122" t="s">
        <v>475</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474</v>
      </c>
      <c r="R219" s="123"/>
      <c r="S219" s="123"/>
      <c r="T219" s="123"/>
      <c r="U219" s="123"/>
      <c r="V219" s="123"/>
      <c r="W219" s="123"/>
      <c r="X219" s="123"/>
      <c r="Y219" s="123"/>
      <c r="Z219" s="123"/>
      <c r="AA219" s="123"/>
      <c r="AB219" s="122" t="s">
        <v>475</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474</v>
      </c>
      <c r="R226" s="123"/>
      <c r="S226" s="123"/>
      <c r="T226" s="123"/>
      <c r="U226" s="123"/>
      <c r="V226" s="123"/>
      <c r="W226" s="123"/>
      <c r="X226" s="123"/>
      <c r="Y226" s="123"/>
      <c r="Z226" s="123"/>
      <c r="AA226" s="123"/>
      <c r="AB226" s="122" t="s">
        <v>475</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474</v>
      </c>
      <c r="R233" s="123"/>
      <c r="S233" s="123"/>
      <c r="T233" s="123"/>
      <c r="U233" s="123"/>
      <c r="V233" s="123"/>
      <c r="W233" s="123"/>
      <c r="X233" s="123"/>
      <c r="Y233" s="123"/>
      <c r="Z233" s="123"/>
      <c r="AA233" s="123"/>
      <c r="AB233" s="122" t="s">
        <v>475</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474</v>
      </c>
      <c r="R240" s="123"/>
      <c r="S240" s="123"/>
      <c r="T240" s="123"/>
      <c r="U240" s="123"/>
      <c r="V240" s="123"/>
      <c r="W240" s="123"/>
      <c r="X240" s="123"/>
      <c r="Y240" s="123"/>
      <c r="Z240" s="123"/>
      <c r="AA240" s="123"/>
      <c r="AB240" s="122" t="s">
        <v>475</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470</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470</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470</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470</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470</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474</v>
      </c>
      <c r="R272" s="123"/>
      <c r="S272" s="123"/>
      <c r="T272" s="123"/>
      <c r="U272" s="123"/>
      <c r="V272" s="123"/>
      <c r="W272" s="123"/>
      <c r="X272" s="123"/>
      <c r="Y272" s="123"/>
      <c r="Z272" s="123"/>
      <c r="AA272" s="123"/>
      <c r="AB272" s="122" t="s">
        <v>475</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474</v>
      </c>
      <c r="R279" s="123"/>
      <c r="S279" s="123"/>
      <c r="T279" s="123"/>
      <c r="U279" s="123"/>
      <c r="V279" s="123"/>
      <c r="W279" s="123"/>
      <c r="X279" s="123"/>
      <c r="Y279" s="123"/>
      <c r="Z279" s="123"/>
      <c r="AA279" s="123"/>
      <c r="AB279" s="122" t="s">
        <v>475</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474</v>
      </c>
      <c r="R286" s="123"/>
      <c r="S286" s="123"/>
      <c r="T286" s="123"/>
      <c r="U286" s="123"/>
      <c r="V286" s="123"/>
      <c r="W286" s="123"/>
      <c r="X286" s="123"/>
      <c r="Y286" s="123"/>
      <c r="Z286" s="123"/>
      <c r="AA286" s="123"/>
      <c r="AB286" s="122" t="s">
        <v>475</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474</v>
      </c>
      <c r="R293" s="123"/>
      <c r="S293" s="123"/>
      <c r="T293" s="123"/>
      <c r="U293" s="123"/>
      <c r="V293" s="123"/>
      <c r="W293" s="123"/>
      <c r="X293" s="123"/>
      <c r="Y293" s="123"/>
      <c r="Z293" s="123"/>
      <c r="AA293" s="123"/>
      <c r="AB293" s="122" t="s">
        <v>475</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474</v>
      </c>
      <c r="R300" s="123"/>
      <c r="S300" s="123"/>
      <c r="T300" s="123"/>
      <c r="U300" s="123"/>
      <c r="V300" s="123"/>
      <c r="W300" s="123"/>
      <c r="X300" s="123"/>
      <c r="Y300" s="123"/>
      <c r="Z300" s="123"/>
      <c r="AA300" s="123"/>
      <c r="AB300" s="122" t="s">
        <v>475</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470</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470</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470</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470</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470</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474</v>
      </c>
      <c r="R332" s="123"/>
      <c r="S332" s="123"/>
      <c r="T332" s="123"/>
      <c r="U332" s="123"/>
      <c r="V332" s="123"/>
      <c r="W332" s="123"/>
      <c r="X332" s="123"/>
      <c r="Y332" s="123"/>
      <c r="Z332" s="123"/>
      <c r="AA332" s="123"/>
      <c r="AB332" s="122" t="s">
        <v>475</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474</v>
      </c>
      <c r="R339" s="123"/>
      <c r="S339" s="123"/>
      <c r="T339" s="123"/>
      <c r="U339" s="123"/>
      <c r="V339" s="123"/>
      <c r="W339" s="123"/>
      <c r="X339" s="123"/>
      <c r="Y339" s="123"/>
      <c r="Z339" s="123"/>
      <c r="AA339" s="123"/>
      <c r="AB339" s="122" t="s">
        <v>475</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474</v>
      </c>
      <c r="R346" s="123"/>
      <c r="S346" s="123"/>
      <c r="T346" s="123"/>
      <c r="U346" s="123"/>
      <c r="V346" s="123"/>
      <c r="W346" s="123"/>
      <c r="X346" s="123"/>
      <c r="Y346" s="123"/>
      <c r="Z346" s="123"/>
      <c r="AA346" s="123"/>
      <c r="AB346" s="122" t="s">
        <v>475</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474</v>
      </c>
      <c r="R353" s="123"/>
      <c r="S353" s="123"/>
      <c r="T353" s="123"/>
      <c r="U353" s="123"/>
      <c r="V353" s="123"/>
      <c r="W353" s="123"/>
      <c r="X353" s="123"/>
      <c r="Y353" s="123"/>
      <c r="Z353" s="123"/>
      <c r="AA353" s="123"/>
      <c r="AB353" s="122" t="s">
        <v>475</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474</v>
      </c>
      <c r="R360" s="123"/>
      <c r="S360" s="123"/>
      <c r="T360" s="123"/>
      <c r="U360" s="123"/>
      <c r="V360" s="123"/>
      <c r="W360" s="123"/>
      <c r="X360" s="123"/>
      <c r="Y360" s="123"/>
      <c r="Z360" s="123"/>
      <c r="AA360" s="123"/>
      <c r="AB360" s="122" t="s">
        <v>475</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x14ac:dyDescent="0.15">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470</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470</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470</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470</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470</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474</v>
      </c>
      <c r="R392" s="123"/>
      <c r="S392" s="123"/>
      <c r="T392" s="123"/>
      <c r="U392" s="123"/>
      <c r="V392" s="123"/>
      <c r="W392" s="123"/>
      <c r="X392" s="123"/>
      <c r="Y392" s="123"/>
      <c r="Z392" s="123"/>
      <c r="AA392" s="123"/>
      <c r="AB392" s="122" t="s">
        <v>475</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474</v>
      </c>
      <c r="R399" s="123"/>
      <c r="S399" s="123"/>
      <c r="T399" s="123"/>
      <c r="U399" s="123"/>
      <c r="V399" s="123"/>
      <c r="W399" s="123"/>
      <c r="X399" s="123"/>
      <c r="Y399" s="123"/>
      <c r="Z399" s="123"/>
      <c r="AA399" s="123"/>
      <c r="AB399" s="122" t="s">
        <v>475</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474</v>
      </c>
      <c r="R406" s="123"/>
      <c r="S406" s="123"/>
      <c r="T406" s="123"/>
      <c r="U406" s="123"/>
      <c r="V406" s="123"/>
      <c r="W406" s="123"/>
      <c r="X406" s="123"/>
      <c r="Y406" s="123"/>
      <c r="Z406" s="123"/>
      <c r="AA406" s="123"/>
      <c r="AB406" s="122" t="s">
        <v>475</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474</v>
      </c>
      <c r="R413" s="123"/>
      <c r="S413" s="123"/>
      <c r="T413" s="123"/>
      <c r="U413" s="123"/>
      <c r="V413" s="123"/>
      <c r="W413" s="123"/>
      <c r="X413" s="123"/>
      <c r="Y413" s="123"/>
      <c r="Z413" s="123"/>
      <c r="AA413" s="123"/>
      <c r="AB413" s="122" t="s">
        <v>475</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474</v>
      </c>
      <c r="R420" s="123"/>
      <c r="S420" s="123"/>
      <c r="T420" s="123"/>
      <c r="U420" s="123"/>
      <c r="V420" s="123"/>
      <c r="W420" s="123"/>
      <c r="X420" s="123"/>
      <c r="Y420" s="123"/>
      <c r="Z420" s="123"/>
      <c r="AA420" s="123"/>
      <c r="AB420" s="122" t="s">
        <v>475</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hidden="1" customHeight="1" x14ac:dyDescent="0.15">
      <c r="A430" s="182"/>
      <c r="B430" s="179"/>
      <c r="C430" s="171" t="s">
        <v>368</v>
      </c>
      <c r="D430" s="929"/>
      <c r="E430" s="167" t="s">
        <v>388</v>
      </c>
      <c r="F430" s="168"/>
      <c r="G430" s="897" t="s">
        <v>384</v>
      </c>
      <c r="H430" s="116"/>
      <c r="I430" s="116"/>
      <c r="J430" s="898"/>
      <c r="K430" s="899"/>
      <c r="L430" s="899"/>
      <c r="M430" s="899"/>
      <c r="N430" s="899"/>
      <c r="O430" s="899"/>
      <c r="P430" s="899"/>
      <c r="Q430" s="899"/>
      <c r="R430" s="899"/>
      <c r="S430" s="899"/>
      <c r="T430" s="900"/>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hidden="1"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470</v>
      </c>
      <c r="AJ431" s="210"/>
      <c r="AK431" s="210"/>
      <c r="AL431" s="152"/>
      <c r="AM431" s="210" t="s">
        <v>533</v>
      </c>
      <c r="AN431" s="210"/>
      <c r="AO431" s="210"/>
      <c r="AP431" s="152"/>
      <c r="AQ431" s="152" t="s">
        <v>355</v>
      </c>
      <c r="AR431" s="123"/>
      <c r="AS431" s="123"/>
      <c r="AT431" s="124"/>
      <c r="AU431" s="129" t="s">
        <v>253</v>
      </c>
      <c r="AV431" s="129"/>
      <c r="AW431" s="129"/>
      <c r="AX431" s="130"/>
    </row>
    <row r="432" spans="1:50" ht="18.75" hidden="1"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89"/>
      <c r="AR432" s="193"/>
      <c r="AS432" s="126" t="s">
        <v>356</v>
      </c>
      <c r="AT432" s="127"/>
      <c r="AU432" s="193"/>
      <c r="AV432" s="193"/>
      <c r="AW432" s="126" t="s">
        <v>300</v>
      </c>
      <c r="AX432" s="188"/>
    </row>
    <row r="433" spans="1:50" ht="23.25" hidden="1" customHeight="1" x14ac:dyDescent="0.15">
      <c r="A433" s="182"/>
      <c r="B433" s="179"/>
      <c r="C433" s="173"/>
      <c r="D433" s="179"/>
      <c r="E433" s="335"/>
      <c r="F433" s="336"/>
      <c r="G433" s="97"/>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c r="AF433" s="200"/>
      <c r="AG433" s="200"/>
      <c r="AH433" s="200"/>
      <c r="AI433" s="333"/>
      <c r="AJ433" s="200"/>
      <c r="AK433" s="200"/>
      <c r="AL433" s="200"/>
      <c r="AM433" s="333"/>
      <c r="AN433" s="200"/>
      <c r="AO433" s="200"/>
      <c r="AP433" s="334"/>
      <c r="AQ433" s="333"/>
      <c r="AR433" s="200"/>
      <c r="AS433" s="200"/>
      <c r="AT433" s="334"/>
      <c r="AU433" s="200"/>
      <c r="AV433" s="200"/>
      <c r="AW433" s="200"/>
      <c r="AX433" s="201"/>
    </row>
    <row r="434" spans="1:50" ht="23.25" hidden="1"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c r="AF434" s="200"/>
      <c r="AG434" s="200"/>
      <c r="AH434" s="334"/>
      <c r="AI434" s="333"/>
      <c r="AJ434" s="200"/>
      <c r="AK434" s="200"/>
      <c r="AL434" s="200"/>
      <c r="AM434" s="333"/>
      <c r="AN434" s="200"/>
      <c r="AO434" s="200"/>
      <c r="AP434" s="334"/>
      <c r="AQ434" s="333"/>
      <c r="AR434" s="200"/>
      <c r="AS434" s="200"/>
      <c r="AT434" s="334"/>
      <c r="AU434" s="200"/>
      <c r="AV434" s="200"/>
      <c r="AW434" s="200"/>
      <c r="AX434" s="201"/>
    </row>
    <row r="435" spans="1:50" ht="23.25" hidden="1"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c r="AF435" s="200"/>
      <c r="AG435" s="200"/>
      <c r="AH435" s="334"/>
      <c r="AI435" s="333"/>
      <c r="AJ435" s="200"/>
      <c r="AK435" s="200"/>
      <c r="AL435" s="200"/>
      <c r="AM435" s="333"/>
      <c r="AN435" s="200"/>
      <c r="AO435" s="200"/>
      <c r="AP435" s="334"/>
      <c r="AQ435" s="333"/>
      <c r="AR435" s="200"/>
      <c r="AS435" s="200"/>
      <c r="AT435" s="334"/>
      <c r="AU435" s="200"/>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470</v>
      </c>
      <c r="AJ436" s="210"/>
      <c r="AK436" s="210"/>
      <c r="AL436" s="152"/>
      <c r="AM436" s="210" t="s">
        <v>533</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470</v>
      </c>
      <c r="AJ441" s="210"/>
      <c r="AK441" s="210"/>
      <c r="AL441" s="152"/>
      <c r="AM441" s="210" t="s">
        <v>533</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470</v>
      </c>
      <c r="AJ446" s="210"/>
      <c r="AK446" s="210"/>
      <c r="AL446" s="152"/>
      <c r="AM446" s="210" t="s">
        <v>533</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470</v>
      </c>
      <c r="AJ451" s="210"/>
      <c r="AK451" s="210"/>
      <c r="AL451" s="152"/>
      <c r="AM451" s="210" t="s">
        <v>533</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470</v>
      </c>
      <c r="AJ456" s="210"/>
      <c r="AK456" s="210"/>
      <c r="AL456" s="152"/>
      <c r="AM456" s="210" t="s">
        <v>533</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470</v>
      </c>
      <c r="AJ461" s="210"/>
      <c r="AK461" s="210"/>
      <c r="AL461" s="152"/>
      <c r="AM461" s="210" t="s">
        <v>533</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470</v>
      </c>
      <c r="AJ466" s="210"/>
      <c r="AK466" s="210"/>
      <c r="AL466" s="152"/>
      <c r="AM466" s="210" t="s">
        <v>533</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470</v>
      </c>
      <c r="AJ471" s="210"/>
      <c r="AK471" s="210"/>
      <c r="AL471" s="152"/>
      <c r="AM471" s="210" t="s">
        <v>533</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470</v>
      </c>
      <c r="AJ476" s="210"/>
      <c r="AK476" s="210"/>
      <c r="AL476" s="152"/>
      <c r="AM476" s="210" t="s">
        <v>533</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470</v>
      </c>
      <c r="AJ485" s="210"/>
      <c r="AK485" s="210"/>
      <c r="AL485" s="152"/>
      <c r="AM485" s="210" t="s">
        <v>533</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470</v>
      </c>
      <c r="AJ490" s="210"/>
      <c r="AK490" s="210"/>
      <c r="AL490" s="152"/>
      <c r="AM490" s="210" t="s">
        <v>533</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470</v>
      </c>
      <c r="AJ495" s="210"/>
      <c r="AK495" s="210"/>
      <c r="AL495" s="152"/>
      <c r="AM495" s="210" t="s">
        <v>533</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470</v>
      </c>
      <c r="AJ500" s="210"/>
      <c r="AK500" s="210"/>
      <c r="AL500" s="152"/>
      <c r="AM500" s="210" t="s">
        <v>533</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470</v>
      </c>
      <c r="AJ505" s="210"/>
      <c r="AK505" s="210"/>
      <c r="AL505" s="152"/>
      <c r="AM505" s="210" t="s">
        <v>533</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470</v>
      </c>
      <c r="AJ510" s="210"/>
      <c r="AK510" s="210"/>
      <c r="AL510" s="152"/>
      <c r="AM510" s="210" t="s">
        <v>533</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470</v>
      </c>
      <c r="AJ515" s="210"/>
      <c r="AK515" s="210"/>
      <c r="AL515" s="152"/>
      <c r="AM515" s="210" t="s">
        <v>533</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470</v>
      </c>
      <c r="AJ520" s="210"/>
      <c r="AK520" s="210"/>
      <c r="AL520" s="152"/>
      <c r="AM520" s="210" t="s">
        <v>533</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470</v>
      </c>
      <c r="AJ525" s="210"/>
      <c r="AK525" s="210"/>
      <c r="AL525" s="152"/>
      <c r="AM525" s="210" t="s">
        <v>533</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470</v>
      </c>
      <c r="AJ530" s="210"/>
      <c r="AK530" s="210"/>
      <c r="AL530" s="152"/>
      <c r="AM530" s="210" t="s">
        <v>533</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470</v>
      </c>
      <c r="AJ539" s="210"/>
      <c r="AK539" s="210"/>
      <c r="AL539" s="152"/>
      <c r="AM539" s="210" t="s">
        <v>533</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470</v>
      </c>
      <c r="AJ544" s="210"/>
      <c r="AK544" s="210"/>
      <c r="AL544" s="152"/>
      <c r="AM544" s="210" t="s">
        <v>533</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470</v>
      </c>
      <c r="AJ549" s="210"/>
      <c r="AK549" s="210"/>
      <c r="AL549" s="152"/>
      <c r="AM549" s="210" t="s">
        <v>533</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470</v>
      </c>
      <c r="AJ554" s="210"/>
      <c r="AK554" s="210"/>
      <c r="AL554" s="152"/>
      <c r="AM554" s="210" t="s">
        <v>533</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470</v>
      </c>
      <c r="AJ559" s="210"/>
      <c r="AK559" s="210"/>
      <c r="AL559" s="152"/>
      <c r="AM559" s="210" t="s">
        <v>533</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470</v>
      </c>
      <c r="AJ564" s="210"/>
      <c r="AK564" s="210"/>
      <c r="AL564" s="152"/>
      <c r="AM564" s="210" t="s">
        <v>533</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470</v>
      </c>
      <c r="AJ569" s="210"/>
      <c r="AK569" s="210"/>
      <c r="AL569" s="152"/>
      <c r="AM569" s="210" t="s">
        <v>533</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470</v>
      </c>
      <c r="AJ574" s="210"/>
      <c r="AK574" s="210"/>
      <c r="AL574" s="152"/>
      <c r="AM574" s="210" t="s">
        <v>533</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470</v>
      </c>
      <c r="AJ579" s="210"/>
      <c r="AK579" s="210"/>
      <c r="AL579" s="152"/>
      <c r="AM579" s="210" t="s">
        <v>533</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470</v>
      </c>
      <c r="AJ584" s="210"/>
      <c r="AK584" s="210"/>
      <c r="AL584" s="152"/>
      <c r="AM584" s="210" t="s">
        <v>533</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thickBot="1" x14ac:dyDescent="0.2">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470</v>
      </c>
      <c r="AJ593" s="210"/>
      <c r="AK593" s="210"/>
      <c r="AL593" s="152"/>
      <c r="AM593" s="210" t="s">
        <v>533</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470</v>
      </c>
      <c r="AJ598" s="210"/>
      <c r="AK598" s="210"/>
      <c r="AL598" s="152"/>
      <c r="AM598" s="210" t="s">
        <v>533</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470</v>
      </c>
      <c r="AJ603" s="210"/>
      <c r="AK603" s="210"/>
      <c r="AL603" s="152"/>
      <c r="AM603" s="210" t="s">
        <v>533</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470</v>
      </c>
      <c r="AJ608" s="210"/>
      <c r="AK608" s="210"/>
      <c r="AL608" s="152"/>
      <c r="AM608" s="210" t="s">
        <v>533</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470</v>
      </c>
      <c r="AJ613" s="210"/>
      <c r="AK613" s="210"/>
      <c r="AL613" s="152"/>
      <c r="AM613" s="210" t="s">
        <v>533</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470</v>
      </c>
      <c r="AJ618" s="210"/>
      <c r="AK618" s="210"/>
      <c r="AL618" s="152"/>
      <c r="AM618" s="210" t="s">
        <v>533</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470</v>
      </c>
      <c r="AJ623" s="210"/>
      <c r="AK623" s="210"/>
      <c r="AL623" s="152"/>
      <c r="AM623" s="210" t="s">
        <v>533</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470</v>
      </c>
      <c r="AJ628" s="210"/>
      <c r="AK628" s="210"/>
      <c r="AL628" s="152"/>
      <c r="AM628" s="210" t="s">
        <v>533</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470</v>
      </c>
      <c r="AJ633" s="210"/>
      <c r="AK633" s="210"/>
      <c r="AL633" s="152"/>
      <c r="AM633" s="210" t="s">
        <v>533</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470</v>
      </c>
      <c r="AJ638" s="210"/>
      <c r="AK638" s="210"/>
      <c r="AL638" s="152"/>
      <c r="AM638" s="210" t="s">
        <v>533</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470</v>
      </c>
      <c r="AJ647" s="210"/>
      <c r="AK647" s="210"/>
      <c r="AL647" s="152"/>
      <c r="AM647" s="210" t="s">
        <v>533</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470</v>
      </c>
      <c r="AJ652" s="210"/>
      <c r="AK652" s="210"/>
      <c r="AL652" s="152"/>
      <c r="AM652" s="210" t="s">
        <v>533</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470</v>
      </c>
      <c r="AJ657" s="210"/>
      <c r="AK657" s="210"/>
      <c r="AL657" s="152"/>
      <c r="AM657" s="210" t="s">
        <v>533</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470</v>
      </c>
      <c r="AJ662" s="210"/>
      <c r="AK662" s="210"/>
      <c r="AL662" s="152"/>
      <c r="AM662" s="210" t="s">
        <v>533</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470</v>
      </c>
      <c r="AJ667" s="210"/>
      <c r="AK667" s="210"/>
      <c r="AL667" s="152"/>
      <c r="AM667" s="210" t="s">
        <v>533</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470</v>
      </c>
      <c r="AJ672" s="210"/>
      <c r="AK672" s="210"/>
      <c r="AL672" s="152"/>
      <c r="AM672" s="210" t="s">
        <v>533</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470</v>
      </c>
      <c r="AJ677" s="210"/>
      <c r="AK677" s="210"/>
      <c r="AL677" s="152"/>
      <c r="AM677" s="210" t="s">
        <v>533</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470</v>
      </c>
      <c r="AJ682" s="210"/>
      <c r="AK682" s="210"/>
      <c r="AL682" s="152"/>
      <c r="AM682" s="210" t="s">
        <v>533</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470</v>
      </c>
      <c r="AJ687" s="210"/>
      <c r="AK687" s="210"/>
      <c r="AL687" s="152"/>
      <c r="AM687" s="210" t="s">
        <v>533</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470</v>
      </c>
      <c r="AJ692" s="210"/>
      <c r="AK692" s="210"/>
      <c r="AL692" s="152"/>
      <c r="AM692" s="210" t="s">
        <v>533</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27"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551</v>
      </c>
      <c r="AE702" s="339"/>
      <c r="AF702" s="339"/>
      <c r="AG702" s="381" t="s">
        <v>592</v>
      </c>
      <c r="AH702" s="382"/>
      <c r="AI702" s="382"/>
      <c r="AJ702" s="382"/>
      <c r="AK702" s="382"/>
      <c r="AL702" s="382"/>
      <c r="AM702" s="382"/>
      <c r="AN702" s="382"/>
      <c r="AO702" s="382"/>
      <c r="AP702" s="382"/>
      <c r="AQ702" s="382"/>
      <c r="AR702" s="382"/>
      <c r="AS702" s="382"/>
      <c r="AT702" s="382"/>
      <c r="AU702" s="382"/>
      <c r="AV702" s="382"/>
      <c r="AW702" s="382"/>
      <c r="AX702" s="383"/>
    </row>
    <row r="703" spans="1:50" ht="27"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551</v>
      </c>
      <c r="AE703" s="322"/>
      <c r="AF703" s="322"/>
      <c r="AG703" s="94" t="s">
        <v>592</v>
      </c>
      <c r="AH703" s="95"/>
      <c r="AI703" s="95"/>
      <c r="AJ703" s="95"/>
      <c r="AK703" s="95"/>
      <c r="AL703" s="95"/>
      <c r="AM703" s="95"/>
      <c r="AN703" s="95"/>
      <c r="AO703" s="95"/>
      <c r="AP703" s="95"/>
      <c r="AQ703" s="95"/>
      <c r="AR703" s="95"/>
      <c r="AS703" s="95"/>
      <c r="AT703" s="95"/>
      <c r="AU703" s="95"/>
      <c r="AV703" s="95"/>
      <c r="AW703" s="95"/>
      <c r="AX703" s="96"/>
    </row>
    <row r="704" spans="1:50" ht="30"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551</v>
      </c>
      <c r="AE704" s="782"/>
      <c r="AF704" s="782"/>
      <c r="AG704" s="160" t="s">
        <v>593</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551</v>
      </c>
      <c r="AE705" s="714"/>
      <c r="AF705" s="714"/>
      <c r="AG705" s="118" t="s">
        <v>595</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526</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594</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594</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551</v>
      </c>
      <c r="AE708" s="604"/>
      <c r="AF708" s="604"/>
      <c r="AG708" s="741" t="s">
        <v>595</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551</v>
      </c>
      <c r="AE709" s="322"/>
      <c r="AF709" s="322"/>
      <c r="AG709" s="94" t="s">
        <v>597</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551</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551</v>
      </c>
      <c r="AE711" s="322"/>
      <c r="AF711" s="322"/>
      <c r="AG711" s="94" t="s">
        <v>595</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486</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596</v>
      </c>
      <c r="AE712" s="782"/>
      <c r="AF712" s="782"/>
      <c r="AG712" s="809" t="s">
        <v>556</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6" t="s">
        <v>487</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596</v>
      </c>
      <c r="AE713" s="322"/>
      <c r="AF713" s="662"/>
      <c r="AG713" s="94" t="s">
        <v>556</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459</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551</v>
      </c>
      <c r="AE714" s="807"/>
      <c r="AF714" s="808"/>
      <c r="AG714" s="735" t="s">
        <v>595</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460</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551</v>
      </c>
      <c r="AE715" s="604"/>
      <c r="AF715" s="655"/>
      <c r="AG715" s="741" t="s">
        <v>598</v>
      </c>
      <c r="AH715" s="742"/>
      <c r="AI715" s="742"/>
      <c r="AJ715" s="742"/>
      <c r="AK715" s="742"/>
      <c r="AL715" s="742"/>
      <c r="AM715" s="742"/>
      <c r="AN715" s="742"/>
      <c r="AO715" s="742"/>
      <c r="AP715" s="742"/>
      <c r="AQ715" s="742"/>
      <c r="AR715" s="742"/>
      <c r="AS715" s="742"/>
      <c r="AT715" s="742"/>
      <c r="AU715" s="742"/>
      <c r="AV715" s="742"/>
      <c r="AW715" s="742"/>
      <c r="AX715" s="743"/>
    </row>
    <row r="716" spans="1:50" ht="51"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551</v>
      </c>
      <c r="AE716" s="626"/>
      <c r="AF716" s="626"/>
      <c r="AG716" s="94" t="s">
        <v>599</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551</v>
      </c>
      <c r="AE717" s="322"/>
      <c r="AF717" s="322"/>
      <c r="AG717" s="94" t="s">
        <v>600</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551</v>
      </c>
      <c r="AE718" s="322"/>
      <c r="AF718" s="322"/>
      <c r="AG718" s="120" t="s">
        <v>601</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551</v>
      </c>
      <c r="AE719" s="604"/>
      <c r="AF719" s="604"/>
      <c r="AG719" s="118" t="s">
        <v>605</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478</v>
      </c>
      <c r="D720" s="293"/>
      <c r="E720" s="293"/>
      <c r="F720" s="296"/>
      <c r="G720" s="292" t="s">
        <v>479</v>
      </c>
      <c r="H720" s="293"/>
      <c r="I720" s="293"/>
      <c r="J720" s="293"/>
      <c r="K720" s="293"/>
      <c r="L720" s="293"/>
      <c r="M720" s="293"/>
      <c r="N720" s="292" t="s">
        <v>483</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t="s">
        <v>602</v>
      </c>
      <c r="D721" s="290"/>
      <c r="E721" s="290"/>
      <c r="F721" s="291"/>
      <c r="G721" s="280"/>
      <c r="H721" s="281"/>
      <c r="I721" s="83" t="str">
        <f>IF(OR(G721="　", G721=""), "", "-")</f>
        <v/>
      </c>
      <c r="J721" s="284"/>
      <c r="K721" s="284"/>
      <c r="L721" s="83" t="str">
        <f>IF(M721="","","-")</f>
        <v/>
      </c>
      <c r="M721" s="84"/>
      <c r="N721" s="297" t="s">
        <v>604</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7"/>
      <c r="B722" s="778"/>
      <c r="C722" s="289" t="s">
        <v>603</v>
      </c>
      <c r="D722" s="290"/>
      <c r="E722" s="290"/>
      <c r="F722" s="291"/>
      <c r="G722" s="280"/>
      <c r="H722" s="281"/>
      <c r="I722" s="83" t="str">
        <f t="shared" ref="I722:I725" si="4">IF(OR(G722="　", G722=""), "", "-")</f>
        <v/>
      </c>
      <c r="J722" s="284"/>
      <c r="K722" s="284"/>
      <c r="L722" s="83" t="str">
        <f t="shared" ref="L722:L725" si="5">IF(M722="","","-")</f>
        <v/>
      </c>
      <c r="M722" s="84"/>
      <c r="N722" s="297" t="s">
        <v>604</v>
      </c>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4" t="s">
        <v>53</v>
      </c>
      <c r="D726" s="836"/>
      <c r="E726" s="836"/>
      <c r="F726" s="837"/>
      <c r="G726" s="573" t="s">
        <v>606</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607</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c r="B731" s="799"/>
      <c r="C731" s="799"/>
      <c r="D731" s="799"/>
      <c r="E731" s="800"/>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314.25" customHeight="1" thickBot="1" x14ac:dyDescent="0.2">
      <c r="A735" s="789" t="s">
        <v>611</v>
      </c>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493</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t="s">
        <v>577</v>
      </c>
      <c r="F737" s="986"/>
      <c r="G737" s="986"/>
      <c r="H737" s="986"/>
      <c r="I737" s="986"/>
      <c r="J737" s="986"/>
      <c r="K737" s="986"/>
      <c r="L737" s="986"/>
      <c r="M737" s="986"/>
      <c r="N737" s="358" t="s">
        <v>358</v>
      </c>
      <c r="O737" s="358"/>
      <c r="P737" s="358"/>
      <c r="Q737" s="358"/>
      <c r="R737" s="986" t="s">
        <v>578</v>
      </c>
      <c r="S737" s="986"/>
      <c r="T737" s="986"/>
      <c r="U737" s="986"/>
      <c r="V737" s="986"/>
      <c r="W737" s="986"/>
      <c r="X737" s="986"/>
      <c r="Y737" s="986"/>
      <c r="Z737" s="986"/>
      <c r="AA737" s="358" t="s">
        <v>359</v>
      </c>
      <c r="AB737" s="358"/>
      <c r="AC737" s="358"/>
      <c r="AD737" s="358"/>
      <c r="AE737" s="986" t="s">
        <v>579</v>
      </c>
      <c r="AF737" s="986"/>
      <c r="AG737" s="986"/>
      <c r="AH737" s="986"/>
      <c r="AI737" s="986"/>
      <c r="AJ737" s="986"/>
      <c r="AK737" s="986"/>
      <c r="AL737" s="986"/>
      <c r="AM737" s="986"/>
      <c r="AN737" s="358" t="s">
        <v>360</v>
      </c>
      <c r="AO737" s="358"/>
      <c r="AP737" s="358"/>
      <c r="AQ737" s="358"/>
      <c r="AR737" s="987" t="s">
        <v>580</v>
      </c>
      <c r="AS737" s="988"/>
      <c r="AT737" s="988"/>
      <c r="AU737" s="988"/>
      <c r="AV737" s="988"/>
      <c r="AW737" s="988"/>
      <c r="AX737" s="989"/>
      <c r="AY737" s="89"/>
      <c r="AZ737" s="89"/>
    </row>
    <row r="738" spans="1:52" ht="24.75" customHeight="1" x14ac:dyDescent="0.15">
      <c r="A738" s="990" t="s">
        <v>361</v>
      </c>
      <c r="B738" s="203"/>
      <c r="C738" s="203"/>
      <c r="D738" s="204"/>
      <c r="E738" s="986" t="s">
        <v>581</v>
      </c>
      <c r="F738" s="986"/>
      <c r="G738" s="986"/>
      <c r="H738" s="986"/>
      <c r="I738" s="986"/>
      <c r="J738" s="986"/>
      <c r="K738" s="986"/>
      <c r="L738" s="986"/>
      <c r="M738" s="986"/>
      <c r="N738" s="358" t="s">
        <v>362</v>
      </c>
      <c r="O738" s="358"/>
      <c r="P738" s="358"/>
      <c r="Q738" s="358"/>
      <c r="R738" s="986" t="s">
        <v>582</v>
      </c>
      <c r="S738" s="986"/>
      <c r="T738" s="986"/>
      <c r="U738" s="986"/>
      <c r="V738" s="986"/>
      <c r="W738" s="986"/>
      <c r="X738" s="986"/>
      <c r="Y738" s="986"/>
      <c r="Z738" s="986"/>
      <c r="AA738" s="358" t="s">
        <v>480</v>
      </c>
      <c r="AB738" s="358"/>
      <c r="AC738" s="358"/>
      <c r="AD738" s="358"/>
      <c r="AE738" s="986" t="s">
        <v>583</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540</v>
      </c>
      <c r="B739" s="995"/>
      <c r="C739" s="995"/>
      <c r="D739" s="996"/>
      <c r="E739" s="997" t="s">
        <v>555</v>
      </c>
      <c r="F739" s="998"/>
      <c r="G739" s="998"/>
      <c r="H739" s="91" t="str">
        <f>IF(E739="", "", "(")</f>
        <v>(</v>
      </c>
      <c r="I739" s="981"/>
      <c r="J739" s="981"/>
      <c r="K739" s="91" t="str">
        <f>IF(OR(I739="　", I739=""), "", "-")</f>
        <v/>
      </c>
      <c r="L739" s="982">
        <v>230</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529</v>
      </c>
      <c r="B740" s="614"/>
      <c r="C740" s="614"/>
      <c r="D740" s="614"/>
      <c r="E740" s="614"/>
      <c r="F740" s="615"/>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81.75" customHeight="1" thickBot="1" x14ac:dyDescent="0.2">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531</v>
      </c>
      <c r="B779" s="628"/>
      <c r="C779" s="628"/>
      <c r="D779" s="628"/>
      <c r="E779" s="628"/>
      <c r="F779" s="629"/>
      <c r="G779" s="594" t="s">
        <v>584</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585</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586</v>
      </c>
      <c r="H781" s="670"/>
      <c r="I781" s="670"/>
      <c r="J781" s="670"/>
      <c r="K781" s="671"/>
      <c r="L781" s="663" t="s">
        <v>587</v>
      </c>
      <c r="M781" s="664"/>
      <c r="N781" s="664"/>
      <c r="O781" s="664"/>
      <c r="P781" s="664"/>
      <c r="Q781" s="664"/>
      <c r="R781" s="664"/>
      <c r="S781" s="664"/>
      <c r="T781" s="664"/>
      <c r="U781" s="664"/>
      <c r="V781" s="664"/>
      <c r="W781" s="664"/>
      <c r="X781" s="665"/>
      <c r="Y781" s="384">
        <v>69</v>
      </c>
      <c r="Z781" s="385"/>
      <c r="AA781" s="385"/>
      <c r="AB781" s="804"/>
      <c r="AC781" s="669" t="s">
        <v>586</v>
      </c>
      <c r="AD781" s="670"/>
      <c r="AE781" s="670"/>
      <c r="AF781" s="670"/>
      <c r="AG781" s="671"/>
      <c r="AH781" s="663" t="s">
        <v>588</v>
      </c>
      <c r="AI781" s="664"/>
      <c r="AJ781" s="664"/>
      <c r="AK781" s="664"/>
      <c r="AL781" s="664"/>
      <c r="AM781" s="664"/>
      <c r="AN781" s="664"/>
      <c r="AO781" s="664"/>
      <c r="AP781" s="664"/>
      <c r="AQ781" s="664"/>
      <c r="AR781" s="664"/>
      <c r="AS781" s="664"/>
      <c r="AT781" s="665"/>
      <c r="AU781" s="384">
        <v>31</v>
      </c>
      <c r="AV781" s="385"/>
      <c r="AW781" s="385"/>
      <c r="AX781" s="386"/>
    </row>
    <row r="782" spans="1:50" ht="24" hidden="1"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hidden="1"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hidden="1"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thickBot="1" x14ac:dyDescent="0.2">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69</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31</v>
      </c>
      <c r="AV791" s="831"/>
      <c r="AW791" s="831"/>
      <c r="AX791" s="833"/>
    </row>
    <row r="792" spans="1:50" ht="24.75" customHeight="1" x14ac:dyDescent="0.15">
      <c r="A792" s="630"/>
      <c r="B792" s="631"/>
      <c r="C792" s="631"/>
      <c r="D792" s="631"/>
      <c r="E792" s="631"/>
      <c r="F792" s="632"/>
      <c r="G792" s="594" t="s">
        <v>589</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590</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customHeight="1" x14ac:dyDescent="0.15">
      <c r="A794" s="630"/>
      <c r="B794" s="631"/>
      <c r="C794" s="631"/>
      <c r="D794" s="631"/>
      <c r="E794" s="631"/>
      <c r="F794" s="632"/>
      <c r="G794" s="669" t="s">
        <v>586</v>
      </c>
      <c r="H794" s="670"/>
      <c r="I794" s="670"/>
      <c r="J794" s="670"/>
      <c r="K794" s="671"/>
      <c r="L794" s="663" t="s">
        <v>587</v>
      </c>
      <c r="M794" s="664"/>
      <c r="N794" s="664"/>
      <c r="O794" s="664"/>
      <c r="P794" s="664"/>
      <c r="Q794" s="664"/>
      <c r="R794" s="664"/>
      <c r="S794" s="664"/>
      <c r="T794" s="664"/>
      <c r="U794" s="664"/>
      <c r="V794" s="664"/>
      <c r="W794" s="664"/>
      <c r="X794" s="665"/>
      <c r="Y794" s="384">
        <v>31</v>
      </c>
      <c r="Z794" s="385"/>
      <c r="AA794" s="385"/>
      <c r="AB794" s="804"/>
      <c r="AC794" s="669" t="s">
        <v>586</v>
      </c>
      <c r="AD794" s="670"/>
      <c r="AE794" s="670"/>
      <c r="AF794" s="670"/>
      <c r="AG794" s="671"/>
      <c r="AH794" s="663" t="s">
        <v>591</v>
      </c>
      <c r="AI794" s="664"/>
      <c r="AJ794" s="664"/>
      <c r="AK794" s="664"/>
      <c r="AL794" s="664"/>
      <c r="AM794" s="664"/>
      <c r="AN794" s="664"/>
      <c r="AO794" s="664"/>
      <c r="AP794" s="664"/>
      <c r="AQ794" s="664"/>
      <c r="AR794" s="664"/>
      <c r="AS794" s="664"/>
      <c r="AT794" s="665"/>
      <c r="AU794" s="384">
        <v>2</v>
      </c>
      <c r="AV794" s="385"/>
      <c r="AW794" s="385"/>
      <c r="AX794" s="386"/>
    </row>
    <row r="795" spans="1:50" ht="24.75"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customHeight="1" x14ac:dyDescent="0.15">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31</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2</v>
      </c>
      <c r="AV804" s="831"/>
      <c r="AW804" s="831"/>
      <c r="AX804" s="833"/>
    </row>
    <row r="805" spans="1:50" ht="24.75" hidden="1" customHeight="1" x14ac:dyDescent="0.15">
      <c r="A805" s="630"/>
      <c r="B805" s="631"/>
      <c r="C805" s="631"/>
      <c r="D805" s="631"/>
      <c r="E805" s="631"/>
      <c r="F805" s="632"/>
      <c r="G805" s="594" t="s">
        <v>454</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455</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484</v>
      </c>
      <c r="AM831" s="274"/>
      <c r="AN831" s="274"/>
      <c r="AO831" s="82" t="s">
        <v>482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477</v>
      </c>
      <c r="AD836" s="142"/>
      <c r="AE836" s="142"/>
      <c r="AF836" s="142"/>
      <c r="AG836" s="142"/>
      <c r="AH836" s="360" t="s">
        <v>512</v>
      </c>
      <c r="AI836" s="357"/>
      <c r="AJ836" s="357"/>
      <c r="AK836" s="357"/>
      <c r="AL836" s="357" t="s">
        <v>21</v>
      </c>
      <c r="AM836" s="357"/>
      <c r="AN836" s="357"/>
      <c r="AO836" s="362"/>
      <c r="AP836" s="363" t="s">
        <v>433</v>
      </c>
      <c r="AQ836" s="363"/>
      <c r="AR836" s="363"/>
      <c r="AS836" s="363"/>
      <c r="AT836" s="363"/>
      <c r="AU836" s="363"/>
      <c r="AV836" s="363"/>
      <c r="AW836" s="363"/>
      <c r="AX836" s="363"/>
    </row>
    <row r="837" spans="1:50" ht="52.5" customHeight="1" x14ac:dyDescent="0.15">
      <c r="A837" s="372">
        <v>1</v>
      </c>
      <c r="B837" s="372">
        <v>1</v>
      </c>
      <c r="C837" s="354" t="s">
        <v>612</v>
      </c>
      <c r="D837" s="340"/>
      <c r="E837" s="340"/>
      <c r="F837" s="340"/>
      <c r="G837" s="340"/>
      <c r="H837" s="340"/>
      <c r="I837" s="340"/>
      <c r="J837" s="341">
        <v>2700150005057</v>
      </c>
      <c r="K837" s="342"/>
      <c r="L837" s="342"/>
      <c r="M837" s="342"/>
      <c r="N837" s="342"/>
      <c r="O837" s="342"/>
      <c r="P837" s="355" t="s">
        <v>613</v>
      </c>
      <c r="Q837" s="343"/>
      <c r="R837" s="343"/>
      <c r="S837" s="343"/>
      <c r="T837" s="343"/>
      <c r="U837" s="343"/>
      <c r="V837" s="343"/>
      <c r="W837" s="343"/>
      <c r="X837" s="343"/>
      <c r="Y837" s="344">
        <v>69</v>
      </c>
      <c r="Z837" s="345"/>
      <c r="AA837" s="345"/>
      <c r="AB837" s="346"/>
      <c r="AC837" s="356"/>
      <c r="AD837" s="364"/>
      <c r="AE837" s="364"/>
      <c r="AF837" s="364"/>
      <c r="AG837" s="364"/>
      <c r="AH837" s="365" t="s">
        <v>609</v>
      </c>
      <c r="AI837" s="366"/>
      <c r="AJ837" s="366"/>
      <c r="AK837" s="366"/>
      <c r="AL837" s="350" t="s">
        <v>609</v>
      </c>
      <c r="AM837" s="351"/>
      <c r="AN837" s="351"/>
      <c r="AO837" s="352"/>
      <c r="AP837" s="353" t="s">
        <v>609</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477</v>
      </c>
      <c r="AD869" s="142"/>
      <c r="AE869" s="142"/>
      <c r="AF869" s="142"/>
      <c r="AG869" s="142"/>
      <c r="AH869" s="360" t="s">
        <v>512</v>
      </c>
      <c r="AI869" s="357"/>
      <c r="AJ869" s="357"/>
      <c r="AK869" s="357"/>
      <c r="AL869" s="357" t="s">
        <v>21</v>
      </c>
      <c r="AM869" s="357"/>
      <c r="AN869" s="357"/>
      <c r="AO869" s="362"/>
      <c r="AP869" s="363" t="s">
        <v>433</v>
      </c>
      <c r="AQ869" s="363"/>
      <c r="AR869" s="363"/>
      <c r="AS869" s="363"/>
      <c r="AT869" s="363"/>
      <c r="AU869" s="363"/>
      <c r="AV869" s="363"/>
      <c r="AW869" s="363"/>
      <c r="AX869" s="363"/>
    </row>
    <row r="870" spans="1:50" ht="51.75" customHeight="1" x14ac:dyDescent="0.15">
      <c r="A870" s="372">
        <v>1</v>
      </c>
      <c r="B870" s="372">
        <v>1</v>
      </c>
      <c r="C870" s="354" t="s">
        <v>614</v>
      </c>
      <c r="D870" s="340"/>
      <c r="E870" s="340"/>
      <c r="F870" s="340"/>
      <c r="G870" s="340"/>
      <c r="H870" s="340"/>
      <c r="I870" s="340"/>
      <c r="J870" s="341"/>
      <c r="K870" s="342"/>
      <c r="L870" s="342"/>
      <c r="M870" s="342"/>
      <c r="N870" s="342"/>
      <c r="O870" s="342"/>
      <c r="P870" s="355" t="s">
        <v>617</v>
      </c>
      <c r="Q870" s="343"/>
      <c r="R870" s="343"/>
      <c r="S870" s="343"/>
      <c r="T870" s="343"/>
      <c r="U870" s="343"/>
      <c r="V870" s="343"/>
      <c r="W870" s="343"/>
      <c r="X870" s="343"/>
      <c r="Y870" s="344">
        <v>31</v>
      </c>
      <c r="Z870" s="345"/>
      <c r="AA870" s="345"/>
      <c r="AB870" s="346"/>
      <c r="AC870" s="356"/>
      <c r="AD870" s="364"/>
      <c r="AE870" s="364"/>
      <c r="AF870" s="364"/>
      <c r="AG870" s="364"/>
      <c r="AH870" s="365" t="s">
        <v>609</v>
      </c>
      <c r="AI870" s="366"/>
      <c r="AJ870" s="366"/>
      <c r="AK870" s="366"/>
      <c r="AL870" s="350" t="s">
        <v>609</v>
      </c>
      <c r="AM870" s="351"/>
      <c r="AN870" s="351"/>
      <c r="AO870" s="352"/>
      <c r="AP870" s="353" t="s">
        <v>609</v>
      </c>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t="s">
        <v>609</v>
      </c>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477</v>
      </c>
      <c r="AD902" s="142"/>
      <c r="AE902" s="142"/>
      <c r="AF902" s="142"/>
      <c r="AG902" s="142"/>
      <c r="AH902" s="360" t="s">
        <v>512</v>
      </c>
      <c r="AI902" s="357"/>
      <c r="AJ902" s="357"/>
      <c r="AK902" s="357"/>
      <c r="AL902" s="357" t="s">
        <v>21</v>
      </c>
      <c r="AM902" s="357"/>
      <c r="AN902" s="357"/>
      <c r="AO902" s="362"/>
      <c r="AP902" s="363" t="s">
        <v>433</v>
      </c>
      <c r="AQ902" s="363"/>
      <c r="AR902" s="363"/>
      <c r="AS902" s="363"/>
      <c r="AT902" s="363"/>
      <c r="AU902" s="363"/>
      <c r="AV902" s="363"/>
      <c r="AW902" s="363"/>
      <c r="AX902" s="363"/>
    </row>
    <row r="903" spans="1:50" ht="57.75" customHeight="1" x14ac:dyDescent="0.15">
      <c r="A903" s="372">
        <v>1</v>
      </c>
      <c r="B903" s="372">
        <v>1</v>
      </c>
      <c r="C903" s="354" t="s">
        <v>615</v>
      </c>
      <c r="D903" s="340"/>
      <c r="E903" s="340"/>
      <c r="F903" s="340"/>
      <c r="G903" s="340"/>
      <c r="H903" s="340"/>
      <c r="I903" s="340"/>
      <c r="J903" s="341">
        <v>2120005012233</v>
      </c>
      <c r="K903" s="342"/>
      <c r="L903" s="342"/>
      <c r="M903" s="342"/>
      <c r="N903" s="342"/>
      <c r="O903" s="342"/>
      <c r="P903" s="355" t="s">
        <v>617</v>
      </c>
      <c r="Q903" s="343"/>
      <c r="R903" s="343"/>
      <c r="S903" s="343"/>
      <c r="T903" s="343"/>
      <c r="U903" s="343"/>
      <c r="V903" s="343"/>
      <c r="W903" s="343"/>
      <c r="X903" s="343"/>
      <c r="Y903" s="344">
        <v>31</v>
      </c>
      <c r="Z903" s="345"/>
      <c r="AA903" s="345"/>
      <c r="AB903" s="346"/>
      <c r="AC903" s="356"/>
      <c r="AD903" s="364"/>
      <c r="AE903" s="364"/>
      <c r="AF903" s="364"/>
      <c r="AG903" s="364"/>
      <c r="AH903" s="365" t="s">
        <v>609</v>
      </c>
      <c r="AI903" s="366"/>
      <c r="AJ903" s="366"/>
      <c r="AK903" s="366"/>
      <c r="AL903" s="350" t="s">
        <v>609</v>
      </c>
      <c r="AM903" s="351"/>
      <c r="AN903" s="351"/>
      <c r="AO903" s="352"/>
      <c r="AP903" s="353" t="s">
        <v>609</v>
      </c>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477</v>
      </c>
      <c r="AD935" s="142"/>
      <c r="AE935" s="142"/>
      <c r="AF935" s="142"/>
      <c r="AG935" s="142"/>
      <c r="AH935" s="360" t="s">
        <v>512</v>
      </c>
      <c r="AI935" s="357"/>
      <c r="AJ935" s="357"/>
      <c r="AK935" s="357"/>
      <c r="AL935" s="357" t="s">
        <v>21</v>
      </c>
      <c r="AM935" s="357"/>
      <c r="AN935" s="357"/>
      <c r="AO935" s="362"/>
      <c r="AP935" s="363" t="s">
        <v>433</v>
      </c>
      <c r="AQ935" s="363"/>
      <c r="AR935" s="363"/>
      <c r="AS935" s="363"/>
      <c r="AT935" s="363"/>
      <c r="AU935" s="363"/>
      <c r="AV935" s="363"/>
      <c r="AW935" s="363"/>
      <c r="AX935" s="363"/>
    </row>
    <row r="936" spans="1:50" ht="49.5" customHeight="1" x14ac:dyDescent="0.15">
      <c r="A936" s="372">
        <v>1</v>
      </c>
      <c r="B936" s="372">
        <v>1</v>
      </c>
      <c r="C936" s="354" t="s">
        <v>616</v>
      </c>
      <c r="D936" s="340"/>
      <c r="E936" s="340"/>
      <c r="F936" s="340"/>
      <c r="G936" s="340"/>
      <c r="H936" s="340"/>
      <c r="I936" s="340"/>
      <c r="J936" s="341"/>
      <c r="K936" s="342"/>
      <c r="L936" s="342"/>
      <c r="M936" s="342"/>
      <c r="N936" s="342"/>
      <c r="O936" s="342"/>
      <c r="P936" s="355" t="s">
        <v>618</v>
      </c>
      <c r="Q936" s="343"/>
      <c r="R936" s="343"/>
      <c r="S936" s="343"/>
      <c r="T936" s="343"/>
      <c r="U936" s="343"/>
      <c r="V936" s="343"/>
      <c r="W936" s="343"/>
      <c r="X936" s="343"/>
      <c r="Y936" s="344">
        <v>2</v>
      </c>
      <c r="Z936" s="345"/>
      <c r="AA936" s="345"/>
      <c r="AB936" s="346"/>
      <c r="AC936" s="356"/>
      <c r="AD936" s="364"/>
      <c r="AE936" s="364"/>
      <c r="AF936" s="364"/>
      <c r="AG936" s="364"/>
      <c r="AH936" s="365" t="s">
        <v>609</v>
      </c>
      <c r="AI936" s="366"/>
      <c r="AJ936" s="366"/>
      <c r="AK936" s="366"/>
      <c r="AL936" s="350" t="s">
        <v>609</v>
      </c>
      <c r="AM936" s="351"/>
      <c r="AN936" s="351"/>
      <c r="AO936" s="352"/>
      <c r="AP936" s="353" t="s">
        <v>609</v>
      </c>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477</v>
      </c>
      <c r="AD968" s="142"/>
      <c r="AE968" s="142"/>
      <c r="AF968" s="142"/>
      <c r="AG968" s="142"/>
      <c r="AH968" s="360" t="s">
        <v>512</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477</v>
      </c>
      <c r="AD1001" s="142"/>
      <c r="AE1001" s="142"/>
      <c r="AF1001" s="142"/>
      <c r="AG1001" s="142"/>
      <c r="AH1001" s="360" t="s">
        <v>512</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477</v>
      </c>
      <c r="AD1034" s="142"/>
      <c r="AE1034" s="142"/>
      <c r="AF1034" s="142"/>
      <c r="AG1034" s="142"/>
      <c r="AH1034" s="360" t="s">
        <v>512</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477</v>
      </c>
      <c r="AD1067" s="142"/>
      <c r="AE1067" s="142"/>
      <c r="AF1067" s="142"/>
      <c r="AG1067" s="142"/>
      <c r="AH1067" s="360" t="s">
        <v>512</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465</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484</v>
      </c>
      <c r="AM1098" s="276"/>
      <c r="AN1098" s="276"/>
      <c r="AO1098" s="80" t="s">
        <v>482</v>
      </c>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466</v>
      </c>
      <c r="AQ1101" s="363"/>
      <c r="AR1101" s="363"/>
      <c r="AS1101" s="363"/>
      <c r="AT1101" s="363"/>
      <c r="AU1101" s="363"/>
      <c r="AV1101" s="363"/>
      <c r="AW1101" s="363"/>
      <c r="AX1101" s="363"/>
    </row>
    <row r="1102" spans="1:50" ht="30" hidden="1"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89" max="49" man="1"/>
    <brk id="733" max="49" man="1"/>
    <brk id="76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8" sqref="K1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t="s">
        <v>551</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468</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461</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542</v>
      </c>
      <c r="W6" s="32" t="s">
        <v>271</v>
      </c>
      <c r="Y6" s="32" t="s">
        <v>76</v>
      </c>
      <c r="Z6" s="30"/>
      <c r="AA6" s="32" t="s">
        <v>81</v>
      </c>
      <c r="AB6" s="31"/>
      <c r="AC6" s="32" t="s">
        <v>257</v>
      </c>
      <c r="AD6" s="31"/>
      <c r="AE6" s="45" t="s">
        <v>527</v>
      </c>
      <c r="AF6" s="30"/>
      <c r="AG6" s="56" t="s">
        <v>521</v>
      </c>
      <c r="AI6" s="54" t="s">
        <v>464</v>
      </c>
      <c r="AK6" s="54" t="str">
        <f t="shared" si="7"/>
        <v>E</v>
      </c>
      <c r="AP6" s="56" t="s">
        <v>521</v>
      </c>
    </row>
    <row r="7" spans="1:42" ht="13.5" customHeight="1" x14ac:dyDescent="0.15">
      <c r="A7" s="14" t="s">
        <v>207</v>
      </c>
      <c r="B7" s="15" t="s">
        <v>551</v>
      </c>
      <c r="C7" s="13" t="str">
        <f t="shared" si="0"/>
        <v>観光立国</v>
      </c>
      <c r="D7" s="13" t="str">
        <f t="shared" si="8"/>
        <v>観光立国</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観光立国</v>
      </c>
      <c r="F9" s="18" t="s">
        <v>437</v>
      </c>
      <c r="G9" s="17"/>
      <c r="H9" s="13" t="str">
        <f t="shared" si="1"/>
        <v/>
      </c>
      <c r="I9" s="13" t="str">
        <f t="shared" si="5"/>
        <v>一般会計</v>
      </c>
      <c r="K9" s="14" t="s">
        <v>228</v>
      </c>
      <c r="L9" s="15"/>
      <c r="M9" s="13" t="str">
        <f t="shared" si="2"/>
        <v/>
      </c>
      <c r="N9" s="13" t="str">
        <f t="shared" si="6"/>
        <v/>
      </c>
      <c r="O9" s="13"/>
      <c r="P9" s="13"/>
      <c r="Q9" s="19"/>
      <c r="T9" s="13"/>
      <c r="U9" s="32" t="s">
        <v>468</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462</v>
      </c>
      <c r="B10" s="15"/>
      <c r="C10" s="13" t="str">
        <f t="shared" si="0"/>
        <v/>
      </c>
      <c r="D10" s="13" t="str">
        <f t="shared" si="8"/>
        <v>観光立国</v>
      </c>
      <c r="F10" s="18" t="s">
        <v>235</v>
      </c>
      <c r="G10" s="17"/>
      <c r="H10" s="13" t="str">
        <f t="shared" si="1"/>
        <v/>
      </c>
      <c r="I10" s="13" t="str">
        <f t="shared" si="5"/>
        <v>一般会計</v>
      </c>
      <c r="K10" s="14" t="s">
        <v>467</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507</v>
      </c>
      <c r="AK10" s="54" t="str">
        <f t="shared" si="7"/>
        <v>I</v>
      </c>
      <c r="AP10" s="54" t="s">
        <v>498</v>
      </c>
    </row>
    <row r="11" spans="1:42" ht="13.5"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t="s">
        <v>551</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観光立国</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観光立国</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観光立国</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観光立国</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観光立国</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観光立国</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観光立国</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489</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470</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525</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489</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470</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525</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489</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470</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525</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489</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470</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525</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489</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470</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525</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489</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470</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525</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489</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470</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525</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489</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470</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525</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489</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470</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525</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489</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470</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525</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511</v>
      </c>
      <c r="H2" s="595"/>
      <c r="I2" s="595"/>
      <c r="J2" s="595"/>
      <c r="K2" s="595"/>
      <c r="L2" s="595"/>
      <c r="M2" s="595"/>
      <c r="N2" s="595"/>
      <c r="O2" s="595"/>
      <c r="P2" s="595"/>
      <c r="Q2" s="595"/>
      <c r="R2" s="595"/>
      <c r="S2" s="595"/>
      <c r="T2" s="595"/>
      <c r="U2" s="595"/>
      <c r="V2" s="595"/>
      <c r="W2" s="595"/>
      <c r="X2" s="595"/>
      <c r="Y2" s="595"/>
      <c r="Z2" s="595"/>
      <c r="AA2" s="595"/>
      <c r="AB2" s="596"/>
      <c r="AC2" s="594" t="s">
        <v>513</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494</v>
      </c>
      <c r="Z3" s="361"/>
      <c r="AA3" s="361"/>
      <c r="AB3" s="361"/>
      <c r="AC3" s="142" t="s">
        <v>477</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494</v>
      </c>
      <c r="Z36" s="361"/>
      <c r="AA36" s="361"/>
      <c r="AB36" s="361"/>
      <c r="AC36" s="142" t="s">
        <v>477</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494</v>
      </c>
      <c r="Z69" s="361"/>
      <c r="AA69" s="361"/>
      <c r="AB69" s="361"/>
      <c r="AC69" s="142" t="s">
        <v>477</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494</v>
      </c>
      <c r="Z102" s="361"/>
      <c r="AA102" s="361"/>
      <c r="AB102" s="361"/>
      <c r="AC102" s="142" t="s">
        <v>477</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494</v>
      </c>
      <c r="Z135" s="361"/>
      <c r="AA135" s="361"/>
      <c r="AB135" s="361"/>
      <c r="AC135" s="142" t="s">
        <v>477</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494</v>
      </c>
      <c r="Z168" s="361"/>
      <c r="AA168" s="361"/>
      <c r="AB168" s="361"/>
      <c r="AC168" s="142" t="s">
        <v>477</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494</v>
      </c>
      <c r="Z201" s="361"/>
      <c r="AA201" s="361"/>
      <c r="AB201" s="361"/>
      <c r="AC201" s="142" t="s">
        <v>477</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494</v>
      </c>
      <c r="Z234" s="361"/>
      <c r="AA234" s="361"/>
      <c r="AB234" s="361"/>
      <c r="AC234" s="142" t="s">
        <v>477</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494</v>
      </c>
      <c r="Z267" s="361"/>
      <c r="AA267" s="361"/>
      <c r="AB267" s="361"/>
      <c r="AC267" s="142" t="s">
        <v>477</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494</v>
      </c>
      <c r="Z300" s="361"/>
      <c r="AA300" s="361"/>
      <c r="AB300" s="361"/>
      <c r="AC300" s="142" t="s">
        <v>477</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494</v>
      </c>
      <c r="Z333" s="361"/>
      <c r="AA333" s="361"/>
      <c r="AB333" s="361"/>
      <c r="AC333" s="142" t="s">
        <v>477</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494</v>
      </c>
      <c r="Z366" s="361"/>
      <c r="AA366" s="361"/>
      <c r="AB366" s="361"/>
      <c r="AC366" s="142" t="s">
        <v>477</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494</v>
      </c>
      <c r="Z399" s="361"/>
      <c r="AA399" s="361"/>
      <c r="AB399" s="361"/>
      <c r="AC399" s="142" t="s">
        <v>477</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494</v>
      </c>
      <c r="Z432" s="361"/>
      <c r="AA432" s="361"/>
      <c r="AB432" s="361"/>
      <c r="AC432" s="142" t="s">
        <v>477</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494</v>
      </c>
      <c r="Z465" s="361"/>
      <c r="AA465" s="361"/>
      <c r="AB465" s="361"/>
      <c r="AC465" s="142" t="s">
        <v>477</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494</v>
      </c>
      <c r="Z498" s="361"/>
      <c r="AA498" s="361"/>
      <c r="AB498" s="361"/>
      <c r="AC498" s="142" t="s">
        <v>477</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494</v>
      </c>
      <c r="Z531" s="361"/>
      <c r="AA531" s="361"/>
      <c r="AB531" s="361"/>
      <c r="AC531" s="142" t="s">
        <v>477</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494</v>
      </c>
      <c r="Z564" s="361"/>
      <c r="AA564" s="361"/>
      <c r="AB564" s="361"/>
      <c r="AC564" s="142" t="s">
        <v>477</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494</v>
      </c>
      <c r="Z597" s="361"/>
      <c r="AA597" s="361"/>
      <c r="AB597" s="361"/>
      <c r="AC597" s="142" t="s">
        <v>477</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494</v>
      </c>
      <c r="Z630" s="361"/>
      <c r="AA630" s="361"/>
      <c r="AB630" s="361"/>
      <c r="AC630" s="142" t="s">
        <v>477</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494</v>
      </c>
      <c r="Z663" s="361"/>
      <c r="AA663" s="361"/>
      <c r="AB663" s="361"/>
      <c r="AC663" s="142" t="s">
        <v>477</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494</v>
      </c>
      <c r="Z696" s="361"/>
      <c r="AA696" s="361"/>
      <c r="AB696" s="361"/>
      <c r="AC696" s="142" t="s">
        <v>477</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494</v>
      </c>
      <c r="Z729" s="361"/>
      <c r="AA729" s="361"/>
      <c r="AB729" s="361"/>
      <c r="AC729" s="142" t="s">
        <v>477</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494</v>
      </c>
      <c r="Z762" s="361"/>
      <c r="AA762" s="361"/>
      <c r="AB762" s="361"/>
      <c r="AC762" s="142" t="s">
        <v>477</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494</v>
      </c>
      <c r="Z795" s="361"/>
      <c r="AA795" s="361"/>
      <c r="AB795" s="361"/>
      <c r="AC795" s="142" t="s">
        <v>477</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494</v>
      </c>
      <c r="Z828" s="361"/>
      <c r="AA828" s="361"/>
      <c r="AB828" s="361"/>
      <c r="AC828" s="142" t="s">
        <v>477</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494</v>
      </c>
      <c r="Z861" s="361"/>
      <c r="AA861" s="361"/>
      <c r="AB861" s="361"/>
      <c r="AC861" s="142" t="s">
        <v>477</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494</v>
      </c>
      <c r="Z894" s="361"/>
      <c r="AA894" s="361"/>
      <c r="AB894" s="361"/>
      <c r="AC894" s="142" t="s">
        <v>477</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494</v>
      </c>
      <c r="Z927" s="361"/>
      <c r="AA927" s="361"/>
      <c r="AB927" s="361"/>
      <c r="AC927" s="142" t="s">
        <v>477</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494</v>
      </c>
      <c r="Z960" s="361"/>
      <c r="AA960" s="361"/>
      <c r="AB960" s="361"/>
      <c r="AC960" s="142" t="s">
        <v>477</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494</v>
      </c>
      <c r="Z993" s="361"/>
      <c r="AA993" s="361"/>
      <c r="AB993" s="361"/>
      <c r="AC993" s="142" t="s">
        <v>477</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494</v>
      </c>
      <c r="Z1026" s="361"/>
      <c r="AA1026" s="361"/>
      <c r="AB1026" s="361"/>
      <c r="AC1026" s="142" t="s">
        <v>477</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494</v>
      </c>
      <c r="Z1059" s="361"/>
      <c r="AA1059" s="361"/>
      <c r="AB1059" s="361"/>
      <c r="AC1059" s="142" t="s">
        <v>477</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494</v>
      </c>
      <c r="Z1092" s="361"/>
      <c r="AA1092" s="361"/>
      <c r="AB1092" s="361"/>
      <c r="AC1092" s="142" t="s">
        <v>477</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494</v>
      </c>
      <c r="Z1125" s="361"/>
      <c r="AA1125" s="361"/>
      <c r="AB1125" s="361"/>
      <c r="AC1125" s="142" t="s">
        <v>477</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494</v>
      </c>
      <c r="Z1158" s="361"/>
      <c r="AA1158" s="361"/>
      <c r="AB1158" s="361"/>
      <c r="AC1158" s="142" t="s">
        <v>477</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494</v>
      </c>
      <c r="Z1191" s="361"/>
      <c r="AA1191" s="361"/>
      <c r="AB1191" s="361"/>
      <c r="AC1191" s="142" t="s">
        <v>477</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494</v>
      </c>
      <c r="Z1224" s="361"/>
      <c r="AA1224" s="361"/>
      <c r="AB1224" s="361"/>
      <c r="AC1224" s="142" t="s">
        <v>477</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494</v>
      </c>
      <c r="Z1257" s="361"/>
      <c r="AA1257" s="361"/>
      <c r="AB1257" s="361"/>
      <c r="AC1257" s="142" t="s">
        <v>477</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494</v>
      </c>
      <c r="Z1290" s="361"/>
      <c r="AA1290" s="361"/>
      <c r="AB1290" s="361"/>
      <c r="AC1290" s="142" t="s">
        <v>477</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2018-07-06T05:28:17Z</cp:lastPrinted>
  <dcterms:created xsi:type="dcterms:W3CDTF">2012-03-13T00:50:25Z</dcterms:created>
  <dcterms:modified xsi:type="dcterms:W3CDTF">2018-07-09T05:35:17Z</dcterms:modified>
</cp:coreProperties>
</file>