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<sst xmlns="http://schemas.openxmlformats.org/spreadsheetml/2006/main" count="2962" uniqueCount="662">
  <si>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</si>
  <si>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</si>
  <si>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</si>
  <si>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</si>
  <si>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</si>
  <si>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</si>
  <si>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</si>
  <si>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</si>
  <si>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</si>
  <si>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</si>
  <si>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</si>
  <si>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</si>
  <si>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</si>
  <si>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</si>
  <si>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</si>
  <si>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</si>
  <si>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</si>
  <si>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</si>
  <si>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</si>
  <si>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</si>
  <si>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</si>
  <si>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</si>
  <si>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</si>
  <si>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</si>
  <si>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</si>
  <si>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</si>
  <si>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</si>
  <si>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</si>
  <si>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</si>
  <si>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</si>
  <si>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</si>
  <si>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</si>
  <si>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</si>
  <si>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</si>
  <si>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</si>
  <si>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</si>
  <si>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</si>
  <si>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</si>
  <si>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</si>
  <si>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</si>
  <si>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</si>
  <si>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</si>
  <si>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</si>
  <si>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</si>
  <si>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</si>
  <si>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</si>
  <si>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</si>
  <si>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</si>
  <si>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</si>
  <si>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</si>
  <si>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</si>
  <si>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</si>
  <si>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</si>
  <si>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</si>
  <si>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</si>
  <si>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</si>
  <si>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</si>
  <si>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</si>
  <si>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</si>
  <si>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</si>
  <si>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</si>
  <si>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</si>
  <si>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</si>
  <si>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</si>
  <si>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</si>
  <si>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</si>
  <si>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</si>
  <si>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</si>
  <si>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</si>
  <si>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</si>
  <si>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</si>
  <si>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</si>
  <si>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</si>
  <si>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</si>
  <si>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</si>
  <si>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</si>
  <si>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</si>
  <si>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</si>
  <si>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</si>
  <si>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</si>
  <si>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</si>
  <si>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</si>
  <si>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</si>
  <si>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</si>
  <si>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</si>
  <si>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</si>
  <si>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</si>
  <si>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</si>
  <si>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</si>
  <si>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</si>
  <si>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</si>
  <si>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</si>
  <si>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</si>
  <si>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</si>
  <si>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</si>
  <si>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</si>
  <si>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</si>
  <si>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</si>
  <si>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</si>
  <si>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</si>
  <si>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</si>
  <si>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</si>
  <si>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</si>
  <si>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</si>
  <si>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</si>
  <si>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</si>
  <si>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</si>
  <si>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</si>
  <si>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</si>
  <si>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</si>
  <si>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</si>
  <si>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</si>
  <si>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</si>
  <si>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</si>
  <si>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</si>
  <si>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</si>
  <si>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</si>
  <si>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</si>
  <si>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</si>
  <si>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</si>
  <si>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</si>
  <si>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</si>
  <si>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</si>
  <si>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</si>
  <si>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</si>
  <si>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</si>
  <si>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</si>
  <si>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</si>
  <si>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</si>
  <si>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</si>
  <si>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</si>
  <si>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</si>
  <si>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</si>
  <si>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</si>
  <si>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</si>
  <si>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</si>
  <si>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</si>
  <si>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</si>
  <si>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</si>
  <si>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</si>
  <si>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</si>
  <si>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</si>
  <si>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</si>
  <si>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</si>
  <si>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</si>
  <si>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</si>
  <si>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</si>
  <si>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</si>
  <si>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</si>
  <si>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</si>
  <si>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</si>
  <si>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</si>
  <si>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</si>
  <si>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</si>
  <si>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</si>
  <si>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</si>
  <si>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</si>
  <si>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</si>
  <si>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</si>
  <si>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</si>
  <si>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</si>
  <si>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</si>
  <si>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</si>
  <si>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</si>
  <si>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</si>
  <si>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</si>
  <si>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</si>
  <si>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</si>
  <si>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</si>
  <si>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</si>
  <si>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</si>
  <si>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</si>
  <si>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</si>
  <si>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</si>
  <si>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</si>
  <si>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</si>
  <si>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</si>
  <si>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</si>
  <si>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</si>
  <si>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</si>
  <si>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</si>
  <si>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</si>
  <si>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</si>
  <si>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</si>
  <si>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</si>
  <si>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</si>
  <si>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</si>
  <si>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</si>
  <si>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</si>
  <si>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</si>
  <si>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</si>
  <si>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</si>
  <si>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</si>
  <si>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</si>
  <si>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</si>
  <si>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</si>
  <si>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</si>
  <si>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</si>
  <si>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</si>
  <si>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</si>
  <si>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</si>
  <si>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</si>
  <si>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</si>
  <si>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</si>
  <si>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</si>
  <si>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</si>
  <si>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</si>
  <si>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</si>
  <si>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</si>
  <si>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</si>
  <si>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</si>
  <si>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</si>
  <si>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</si>
  <si>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</si>
  <si>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</si>
  <si>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</si>
  <si>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</si>
  <si>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</si>
  <si>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</si>
  <si>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</si>
  <si>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</si>
  <si>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</si>
  <si>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</si>
  <si>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</si>
  <si>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</si>
  <si>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</si>
  <si>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</si>
  <si>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</si>
  <si>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</si>
  <si>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</si>
  <si>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</si>
  <si>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</si>
  <si>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</si>
  <si>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</si>
  <si>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</si>
  <si>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</si>
  <si>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</si>
  <si>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</si>
  <si>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</si>
  <si>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</si>
  <si>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</si>
  <si>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</si>
  <si>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</si>
  <si>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</si>
  <si>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</si>
  <si>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</si>
  <si>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</si>
  <si>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</si>
  <si>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</si>
  <si>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</si>
  <si>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</si>
  <si>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</si>
  <si>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</si>
  <si>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</si>
  <si>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</si>
  <si>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</si>
  <si>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</si>
  <si>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</si>
  <si>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</si>
  <si>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</si>
  <si>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</si>
  <si>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</si>
  <si>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</si>
  <si>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</si>
  <si>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</si>
  <si>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</si>
  <si>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</si>
  <si>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</si>
  <si>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</si>
  <si>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</si>
  <si>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</si>
  <si>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</si>
  <si>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</si>
  <si>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</si>
  <si>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</si>
  <si>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</si>
  <si>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</si>
  <si>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</si>
  <si>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</si>
  <si>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</si>
  <si>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</si>
  <si>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</si>
  <si>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</si>
  <si>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</si>
  <si>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</si>
  <si>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</si>
  <si>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</si>
  <si>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</si>
  <si>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</si>
  <si>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</si>
  <si>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</si>
  <si>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</si>
  <si>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</si>
  <si>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</si>
  <si>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</si>
  <si>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</si>
  <si>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</si>
  <si>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</si>
  <si>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</si>
  <si>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</si>
  <si>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</si>
  <si>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</si>
  <si>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</si>
  <si>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</si>
  <si>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</si>
  <si>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</si>
  <si>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</si>
  <si>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</si>
  <si>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</si>
  <si>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</si>
  <si>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</si>
  <si>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</si>
  <si>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</si>
  <si>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</si>
  <si>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</si>
  <si>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</si>
  <si>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</si>
  <si>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</si>
  <si>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</si>
  <si>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</si>
  <si>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</si>
  <si>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</si>
  <si>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</si>
  <si>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</si>
  <si>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</si>
  <si>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</si>
  <si>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</si>
  <si>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</si>
  <si>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</si>
  <si>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</si>
  <si>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</si>
  <si>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</si>
  <si>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</si>
  <si>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</si>
  <si>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</si>
  <si>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</si>
  <si>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</si>
  <si>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</si>
  <si>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</si>
  <si>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</si>
  <si>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</si>
  <si>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</si>
  <si>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</si>
  <si>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</si>
  <si>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</si>
  <si>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</si>
  <si>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</si>
  <si>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</si>
  <si>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</si>
  <si>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</si>
  <si>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</si>
  <si>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</si>
  <si>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</si>
  <si>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</si>
  <si>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</si>
  <si>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</si>
  <si>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</si>
  <si>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</si>
  <si>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</si>
  <si>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</si>
  <si>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</si>
  <si>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</si>
  <si>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</si>
  <si>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</si>
  <si>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</si>
  <si>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</si>
  <si>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</si>
  <si>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</si>
  <si>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</si>
  <si>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</si>
  <si>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</si>
  <si>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</si>
  <si>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</si>
  <si>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</si>
  <si>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</si>
  <si>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</si>
  <si>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</si>
  <si>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</si>
  <si>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</si>
  <si>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</si>
  <si>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</si>
  <si>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</si>
  <si>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</si>
  <si>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</si>
  <si>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</si>
  <si>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</si>
  <si>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</si>
  <si>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</si>
  <si>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</si>
  <si>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</si>
  <si>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</si>
  <si>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</si>
  <si>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</si>
  <si>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</si>
  <si>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</si>
  <si>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</si>
  <si>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</si>
  <si>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</si>
  <si>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</si>
  <si>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</si>
  <si>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</si>
  <si>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</si>
  <si>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</si>
  <si>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</si>
  <si>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</si>
  <si>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</si>
  <si>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</si>
  <si>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</si>
  <si>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</si>
  <si>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</si>
  <si>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</si>
  <si>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</si>
  <si>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</si>
  <si>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</si>
  <si>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</si>
  <si>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</si>
  <si>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</si>
  <si>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</si>
  <si>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</si>
  <si>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</si>
  <si>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</si>
  <si>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</si>
  <si>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</si>
  <si>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</si>
  <si>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</si>
  <si>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</si>
  <si>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</si>
  <si>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</si>
  <si>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</si>
  <si>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</si>
  <si>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</si>
  <si>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</si>
  <si>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</si>
  <si>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</si>
  <si>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</si>
  <si>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</si>
  <si>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</si>
  <si>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</si>
  <si>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</si>
  <si>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</si>
  <si>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</si>
  <si>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</si>
  <si>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</si>
  <si>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</si>
  <si>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</si>
  <si>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</si>
  <si>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</si>
  <si>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</si>
  <si>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</si>
  <si>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</si>
  <si>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</si>
  <si>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</si>
  <si>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</si>
  <si>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</si>
  <si>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</si>
  <si>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</si>
  <si>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</si>
  <si>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</si>
  <si>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</si>
  <si>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</si>
  <si>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</si>
  <si>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</si>
  <si>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</si>
  <si>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</si>
  <si>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</si>
  <si>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</si>
  <si>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</si>
  <si>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</si>
  <si>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</si>
  <si>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</si>
  <si>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</si>
  <si>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</si>
  <si>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</si>
  <si>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</si>
  <si>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</si>
  <si>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</si>
  <si>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</si>
  <si>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</si>
  <si>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</si>
  <si>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</si>
  <si>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</si>
  <si>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</si>
  <si>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</si>
  <si>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</si>
  <si>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</si>
  <si>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</si>
  <si>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</si>
  <si>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</si>
  <si>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</si>
  <si>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</si>
  <si>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</si>
  <si>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</si>
  <si>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</si>
  <si>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</si>
  <si>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</si>
  <si>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</si>
  <si>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</si>
  <si>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</si>
  <si>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</si>
  <si>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</si>
  <si>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</si>
  <si>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</si>
  <si>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</si>
  <si>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</si>
  <si>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</si>
  <si>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</si>
  <si>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</si>
  <si>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</si>
  <si>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</si>
  <si>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</si>
  <si>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</si>
  <si>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</si>
  <si>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</si>
  <si>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</si>
  <si>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</si>
  <si>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</si>
  <si>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</si>
  <si>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</si>
  <si>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</si>
  <si>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</si>
  <si>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</si>
  <si>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</si>
  <si>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</si>
  <si>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</si>
  <si>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</si>
  <si>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</si>
  <si>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</si>
  <si>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</si>
  <si>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</si>
  <si>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</si>
  <si>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</si>
  <si>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</si>
  <si>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</si>
  <si>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</si>
  <si>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</si>
  <si>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</si>
  <si>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</si>
  <si>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</si>
  <si>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</si>
  <si>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</si>
  <si>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</si>
  <si>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</si>
  <si>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</si>
  <si>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</si>
  <si>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</si>
  <si>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</si>
  <si>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</si>
  <si>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</si>
  <si>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</si>
  <si>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一般空港等整備事業（補助）</t>
    <rPh sb="0" eb="2">
      <t>イッパン</t>
    </rPh>
    <rPh sb="2" eb="4">
      <t>クウコウ</t>
    </rPh>
    <rPh sb="4" eb="5">
      <t>ナド</t>
    </rPh>
    <rPh sb="5" eb="7">
      <t>セイビ</t>
    </rPh>
    <rPh sb="7" eb="9">
      <t>ジギョウ</t>
    </rPh>
    <rPh sb="10" eb="12">
      <t>ホジョ</t>
    </rPh>
    <phoneticPr fontId="5"/>
  </si>
  <si>
    <t>航空局　航空ネットワーク部</t>
    <rPh sb="0" eb="3">
      <t>コウクウキョク</t>
    </rPh>
    <rPh sb="4" eb="6">
      <t>コウクウ</t>
    </rPh>
    <rPh sb="12" eb="13">
      <t>ブ</t>
    </rPh>
    <phoneticPr fontId="5"/>
  </si>
  <si>
    <t>空港計画課</t>
    <rPh sb="0" eb="2">
      <t>クウコウ</t>
    </rPh>
    <rPh sb="2" eb="5">
      <t>ケイカクカ</t>
    </rPh>
    <phoneticPr fontId="5"/>
  </si>
  <si>
    <t>課長　奥田　薫</t>
    <rPh sb="0" eb="2">
      <t>カチョウ</t>
    </rPh>
    <rPh sb="3" eb="5">
      <t>オクダ</t>
    </rPh>
    <rPh sb="6" eb="7">
      <t>カオル</t>
    </rPh>
    <phoneticPr fontId="5"/>
  </si>
  <si>
    <t>○</t>
  </si>
  <si>
    <t>空港法第４条、第５条</t>
    <rPh sb="7" eb="8">
      <t>ダイ</t>
    </rPh>
    <rPh sb="9" eb="10">
      <t>ジョウ</t>
    </rPh>
    <phoneticPr fontId="5"/>
  </si>
  <si>
    <t>社会資本整備重点計画（平成27年9月18日閣議決定）</t>
  </si>
  <si>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</si>
  <si>
    <t>空港整備事業費補助</t>
    <rPh sb="0" eb="2">
      <t>クウコウ</t>
    </rPh>
    <rPh sb="2" eb="4">
      <t>セイビ</t>
    </rPh>
    <rPh sb="4" eb="7">
      <t>ジギョウヒ</t>
    </rPh>
    <rPh sb="7" eb="9">
      <t>ホジョ</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</si>
  <si>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</si>
  <si>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</si>
  <si>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</si>
  <si>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t>
  </si>
  <si>
    <t>件</t>
    <rPh sb="0" eb="1">
      <t>ケン</t>
    </rPh>
    <phoneticPr fontId="5"/>
  </si>
  <si>
    <t>社会資本整備重点計画（平成27年9月18日閣議決定）「第２章　第２節　１．重点目標１　政策パッケージ１－１」参照
( http://www.mlit.go.jp/common/001104256.pdf )</t>
  </si>
  <si>
    <t>事業実施空港数</t>
    <rPh sb="0" eb="2">
      <t>ジギョウ</t>
    </rPh>
    <rPh sb="2" eb="4">
      <t>ジッシ</t>
    </rPh>
    <rPh sb="4" eb="6">
      <t>クウコウ</t>
    </rPh>
    <rPh sb="6" eb="7">
      <t>スウ</t>
    </rPh>
    <phoneticPr fontId="5"/>
  </si>
  <si>
    <t>空港</t>
    <rPh sb="0" eb="2">
      <t>クウコウ</t>
    </rPh>
    <phoneticPr fontId="5"/>
  </si>
  <si>
    <t>百万円</t>
    <rPh sb="0" eb="1">
      <t>ヒャク</t>
    </rPh>
    <rPh sb="1" eb="3">
      <t>マンエン</t>
    </rPh>
    <phoneticPr fontId="5"/>
  </si>
  <si>
    <t>3,178/21</t>
  </si>
  <si>
    <t>1,711/25</t>
  </si>
  <si>
    <t>3,068/26</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</si>
  <si>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</si>
  <si>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２４　航空交通ネットワークを強化する</t>
    <rPh sb="3" eb="5">
      <t>コウクウ</t>
    </rPh>
    <rPh sb="5" eb="7">
      <t>コウツウ</t>
    </rPh>
    <rPh sb="14" eb="16">
      <t>キョウカ</t>
    </rPh>
    <phoneticPr fontId="5"/>
  </si>
  <si>
    <t>-</t>
    <phoneticPr fontId="5"/>
  </si>
  <si>
    <t>施設の老朽化を起因とした航空機事故を起こさないことは、国際競争力の強化、地域活力の向上に繋がり、航空交通ネットワークの強化を促進することができる。</t>
  </si>
  <si>
    <t>‐</t>
  </si>
  <si>
    <t>航空機の安全且つ安定運航を確保することが求められている。</t>
    <rPh sb="0" eb="3">
      <t>コウクウキ</t>
    </rPh>
    <rPh sb="20" eb="21">
      <t>モト</t>
    </rPh>
    <phoneticPr fontId="5"/>
  </si>
  <si>
    <t>国際航空輸送網又は国内航空輸送網を形成する上で重要な役割を果たす空港は地方公共団体が設置・管理することとされている。</t>
    <rPh sb="0" eb="2">
      <t>コクサイ</t>
    </rPh>
    <rPh sb="2" eb="4">
      <t>コウクウ</t>
    </rPh>
    <rPh sb="4" eb="7">
      <t>ユソウモウ</t>
    </rPh>
    <rPh sb="7" eb="8">
      <t>マタ</t>
    </rPh>
    <rPh sb="9" eb="11">
      <t>コクナイ</t>
    </rPh>
    <rPh sb="11" eb="13">
      <t>コウクウ</t>
    </rPh>
    <rPh sb="13" eb="16">
      <t>ユソウモウ</t>
    </rPh>
    <rPh sb="17" eb="19">
      <t>ケイセイ</t>
    </rPh>
    <rPh sb="21" eb="22">
      <t>ウエ</t>
    </rPh>
    <rPh sb="23" eb="25">
      <t>ジュウヨウ</t>
    </rPh>
    <rPh sb="26" eb="28">
      <t>ヤクワリ</t>
    </rPh>
    <rPh sb="29" eb="30">
      <t>ハ</t>
    </rPh>
    <rPh sb="32" eb="34">
      <t>クウコウ</t>
    </rPh>
    <rPh sb="35" eb="37">
      <t>チホウ</t>
    </rPh>
    <rPh sb="37" eb="39">
      <t>コウキョウ</t>
    </rPh>
    <rPh sb="39" eb="41">
      <t>ダンタイ</t>
    </rPh>
    <rPh sb="42" eb="44">
      <t>セッチ</t>
    </rPh>
    <rPh sb="45" eb="47">
      <t>カンリ</t>
    </rPh>
    <phoneticPr fontId="5"/>
  </si>
  <si>
    <t>老朽化した空港施設の更新・改良等について、必要性を精査したうえで優先度の高い事業を実施している。</t>
    <rPh sb="0" eb="3">
      <t>ロウキュウカ</t>
    </rPh>
    <rPh sb="5" eb="7">
      <t>クウコウ</t>
    </rPh>
    <rPh sb="7" eb="9">
      <t>シセツ</t>
    </rPh>
    <rPh sb="10" eb="12">
      <t>コウシン</t>
    </rPh>
    <rPh sb="13" eb="15">
      <t>カイリョウ</t>
    </rPh>
    <rPh sb="15" eb="16">
      <t>トウ</t>
    </rPh>
    <rPh sb="21" eb="24">
      <t>ヒツヨウセイ</t>
    </rPh>
    <rPh sb="25" eb="27">
      <t>セイサ</t>
    </rPh>
    <rPh sb="32" eb="35">
      <t>ユウセンド</t>
    </rPh>
    <rPh sb="36" eb="37">
      <t>タカ</t>
    </rPh>
    <rPh sb="38" eb="40">
      <t>ジギョウ</t>
    </rPh>
    <rPh sb="41" eb="43">
      <t>ジッシ</t>
    </rPh>
    <phoneticPr fontId="5"/>
  </si>
  <si>
    <t>空港法にもとづき適切に負担されており、妥当である。</t>
  </si>
  <si>
    <t>積算基準等により算出されており、妥当である。</t>
  </si>
  <si>
    <t>事業目的に即した支出がされている。</t>
  </si>
  <si>
    <t>繰越額が多い理由は、工事の施工に伴い発生した状況変化等により、やむを得なく計画を見直したことによるものであり、妥当である。</t>
    <rPh sb="0" eb="1">
      <t>ク</t>
    </rPh>
    <rPh sb="1" eb="2">
      <t>コ</t>
    </rPh>
    <rPh sb="2" eb="3">
      <t>ガク</t>
    </rPh>
    <rPh sb="4" eb="5">
      <t>オオ</t>
    </rPh>
    <rPh sb="6" eb="8">
      <t>リユウ</t>
    </rPh>
    <rPh sb="10" eb="12">
      <t>コウジ</t>
    </rPh>
    <rPh sb="13" eb="15">
      <t>セコウ</t>
    </rPh>
    <rPh sb="16" eb="17">
      <t>トモナ</t>
    </rPh>
    <rPh sb="18" eb="20">
      <t>ハッセイ</t>
    </rPh>
    <rPh sb="22" eb="24">
      <t>ジョウキョウ</t>
    </rPh>
    <rPh sb="24" eb="26">
      <t>ヘンカ</t>
    </rPh>
    <rPh sb="26" eb="27">
      <t>トウ</t>
    </rPh>
    <rPh sb="34" eb="35">
      <t>エ</t>
    </rPh>
    <rPh sb="37" eb="39">
      <t>ケイカク</t>
    </rPh>
    <rPh sb="40" eb="42">
      <t>ミナオ</t>
    </rPh>
    <rPh sb="55" eb="57">
      <t>ダトウ</t>
    </rPh>
    <phoneticPr fontId="5"/>
  </si>
  <si>
    <t>航空における安全・安心を確保するために、老朽化を起因とした航空機事故を起こさないこととしており、成果目標に合致する。</t>
    <rPh sb="0" eb="2">
      <t>コウクウ</t>
    </rPh>
    <rPh sb="6" eb="8">
      <t>アンゼン</t>
    </rPh>
    <rPh sb="9" eb="11">
      <t>アンシン</t>
    </rPh>
    <rPh sb="12" eb="14">
      <t>カクホ</t>
    </rPh>
    <rPh sb="20" eb="23">
      <t>ロウキュウカ</t>
    </rPh>
    <rPh sb="24" eb="26">
      <t>キイン</t>
    </rPh>
    <rPh sb="29" eb="32">
      <t>コウクウキ</t>
    </rPh>
    <rPh sb="32" eb="34">
      <t>ジコ</t>
    </rPh>
    <rPh sb="35" eb="36">
      <t>オ</t>
    </rPh>
    <rPh sb="48" eb="50">
      <t>セイカ</t>
    </rPh>
    <rPh sb="50" eb="52">
      <t>モクヒョウ</t>
    </rPh>
    <rPh sb="53" eb="55">
      <t>ガッチ</t>
    </rPh>
    <phoneticPr fontId="5"/>
  </si>
  <si>
    <t>見込みどおりの執行をしている。</t>
    <rPh sb="0" eb="2">
      <t>ミコ</t>
    </rPh>
    <rPh sb="7" eb="9">
      <t>シッコウ</t>
    </rPh>
    <phoneticPr fontId="5"/>
  </si>
  <si>
    <t>定期便等航空機の運航のために十分に活用されている。</t>
    <rPh sb="0" eb="3">
      <t>テイキビン</t>
    </rPh>
    <rPh sb="3" eb="4">
      <t>トウ</t>
    </rPh>
    <phoneticPr fontId="5"/>
  </si>
  <si>
    <t>395</t>
    <phoneticPr fontId="5"/>
  </si>
  <si>
    <t>367</t>
    <phoneticPr fontId="5"/>
  </si>
  <si>
    <t>388</t>
    <phoneticPr fontId="5"/>
  </si>
  <si>
    <t>263</t>
    <phoneticPr fontId="5"/>
  </si>
  <si>
    <t>256</t>
    <phoneticPr fontId="5"/>
  </si>
  <si>
    <t>261</t>
    <phoneticPr fontId="5"/>
  </si>
  <si>
    <t>269</t>
    <phoneticPr fontId="5"/>
  </si>
  <si>
    <t>国土交通省</t>
    <phoneticPr fontId="5"/>
  </si>
  <si>
    <t>地方公共団体が管理する空港において</t>
    <phoneticPr fontId="5"/>
  </si>
  <si>
    <t>実施される整備（更新・改良等）に対し、</t>
    <phoneticPr fontId="5"/>
  </si>
  <si>
    <t>事業費の一部を負担・補助する。</t>
    <phoneticPr fontId="5"/>
  </si>
  <si>
    <t>Ａ．地方公共団体（14団体）</t>
    <phoneticPr fontId="5"/>
  </si>
  <si>
    <t>工事費</t>
    <phoneticPr fontId="5"/>
  </si>
  <si>
    <t>本工事費</t>
    <phoneticPr fontId="5"/>
  </si>
  <si>
    <t>測量設計費</t>
    <phoneticPr fontId="5"/>
  </si>
  <si>
    <t>合計</t>
    <rPh sb="0" eb="2">
      <t>ゴウケイ</t>
    </rPh>
    <phoneticPr fontId="5"/>
  </si>
  <si>
    <t xml:space="preserve"> ＜実績報告ベース＞</t>
    <rPh sb="2" eb="4">
      <t>ジッセキ</t>
    </rPh>
    <rPh sb="4" eb="6">
      <t>ホウコク</t>
    </rPh>
    <phoneticPr fontId="5"/>
  </si>
  <si>
    <t>3,068百万円</t>
    <phoneticPr fontId="5"/>
  </si>
  <si>
    <t>沖縄県</t>
    <rPh sb="0" eb="3">
      <t>オキナワケン</t>
    </rPh>
    <phoneticPr fontId="5"/>
  </si>
  <si>
    <t>長崎県</t>
    <rPh sb="0" eb="3">
      <t>ナガサキケン</t>
    </rPh>
    <phoneticPr fontId="5"/>
  </si>
  <si>
    <t>北海道</t>
    <rPh sb="0" eb="3">
      <t>ホッカイドウ</t>
    </rPh>
    <phoneticPr fontId="5"/>
  </si>
  <si>
    <t>帯広市</t>
    <rPh sb="0" eb="3">
      <t>オビヒロシ</t>
    </rPh>
    <phoneticPr fontId="5"/>
  </si>
  <si>
    <t>鹿児島県</t>
    <rPh sb="0" eb="4">
      <t>カゴシマケン</t>
    </rPh>
    <phoneticPr fontId="5"/>
  </si>
  <si>
    <t>岡山県</t>
    <rPh sb="0" eb="3">
      <t>オカヤマケン</t>
    </rPh>
    <phoneticPr fontId="5"/>
  </si>
  <si>
    <t>秋田県</t>
    <rPh sb="0" eb="3">
      <t>アキタケン</t>
    </rPh>
    <phoneticPr fontId="5"/>
  </si>
  <si>
    <t>青森県</t>
    <rPh sb="0" eb="3">
      <t>アオモリケン</t>
    </rPh>
    <phoneticPr fontId="5"/>
  </si>
  <si>
    <t>佐賀県</t>
    <rPh sb="0" eb="3">
      <t>サガケン</t>
    </rPh>
    <phoneticPr fontId="5"/>
  </si>
  <si>
    <t>愛知県</t>
    <rPh sb="0" eb="3">
      <t>アイチケン</t>
    </rPh>
    <phoneticPr fontId="5"/>
  </si>
  <si>
    <t>補助金等交付</t>
  </si>
  <si>
    <t>A.</t>
    <phoneticPr fontId="5"/>
  </si>
  <si>
    <t>旭川空港ビル（株）</t>
    <rPh sb="6" eb="9">
      <t>カブ</t>
    </rPh>
    <phoneticPr fontId="5"/>
  </si>
  <si>
    <t>青森空港ビル（株）</t>
    <rPh sb="0" eb="2">
      <t>アオモリ</t>
    </rPh>
    <rPh sb="2" eb="4">
      <t>クウコウ</t>
    </rPh>
    <rPh sb="6" eb="9">
      <t>カブ</t>
    </rPh>
    <phoneticPr fontId="5"/>
  </si>
  <si>
    <t>釧路空港ビル（株）</t>
    <rPh sb="0" eb="2">
      <t>クシロ</t>
    </rPh>
    <rPh sb="2" eb="4">
      <t>クウコウ</t>
    </rPh>
    <rPh sb="6" eb="9">
      <t>カブ</t>
    </rPh>
    <phoneticPr fontId="5"/>
  </si>
  <si>
    <t>対馬、福江空港における空港整備事業</t>
    <rPh sb="0" eb="2">
      <t>ツシマ</t>
    </rPh>
    <rPh sb="3" eb="5">
      <t>フクエ</t>
    </rPh>
    <rPh sb="5" eb="7">
      <t>クウコウ</t>
    </rPh>
    <rPh sb="11" eb="13">
      <t>クウコウ</t>
    </rPh>
    <rPh sb="13" eb="15">
      <t>セイビ</t>
    </rPh>
    <rPh sb="15" eb="17">
      <t>ジギョウ</t>
    </rPh>
    <phoneticPr fontId="5"/>
  </si>
  <si>
    <t>青森空港における空港整備事業費</t>
    <rPh sb="0" eb="2">
      <t>アオモリ</t>
    </rPh>
    <rPh sb="2" eb="4">
      <t>クウコウ</t>
    </rPh>
    <rPh sb="8" eb="10">
      <t>クウコウ</t>
    </rPh>
    <rPh sb="10" eb="12">
      <t>セイビ</t>
    </rPh>
    <rPh sb="12" eb="15">
      <t>ジギョウヒ</t>
    </rPh>
    <phoneticPr fontId="5"/>
  </si>
  <si>
    <t>佐賀空港における空港整備事業費</t>
    <rPh sb="0" eb="2">
      <t>サガ</t>
    </rPh>
    <rPh sb="2" eb="4">
      <t>クウコウ</t>
    </rPh>
    <rPh sb="8" eb="10">
      <t>クウコウ</t>
    </rPh>
    <rPh sb="10" eb="12">
      <t>セイビ</t>
    </rPh>
    <rPh sb="12" eb="15">
      <t>ジギョウヒ</t>
    </rPh>
    <phoneticPr fontId="5"/>
  </si>
  <si>
    <t>名古屋飛行場における空港整備事業費</t>
    <rPh sb="0" eb="3">
      <t>ナゴヤ</t>
    </rPh>
    <rPh sb="3" eb="6">
      <t>ヒコウジョウ</t>
    </rPh>
    <rPh sb="10" eb="12">
      <t>クウコウ</t>
    </rPh>
    <rPh sb="12" eb="14">
      <t>セイビ</t>
    </rPh>
    <rPh sb="14" eb="17">
      <t>ジギョウヒ</t>
    </rPh>
    <phoneticPr fontId="5"/>
  </si>
  <si>
    <t>女満別、中標津、紋別空港における空港整備事業費</t>
    <rPh sb="0" eb="3">
      <t>メマンベツ</t>
    </rPh>
    <rPh sb="4" eb="7">
      <t>ナカシベツ</t>
    </rPh>
    <rPh sb="8" eb="10">
      <t>モンベツ</t>
    </rPh>
    <rPh sb="10" eb="12">
      <t>クウコウ</t>
    </rPh>
    <rPh sb="16" eb="18">
      <t>クウコウ</t>
    </rPh>
    <rPh sb="18" eb="20">
      <t>セイビ</t>
    </rPh>
    <rPh sb="20" eb="23">
      <t>ジギョウヒ</t>
    </rPh>
    <phoneticPr fontId="5"/>
  </si>
  <si>
    <t>帯広空港における空港整備事業費</t>
    <rPh sb="0" eb="2">
      <t>オビヒロ</t>
    </rPh>
    <rPh sb="2" eb="4">
      <t>クウコウ</t>
    </rPh>
    <rPh sb="8" eb="10">
      <t>クウコウ</t>
    </rPh>
    <rPh sb="10" eb="12">
      <t>セイビ</t>
    </rPh>
    <rPh sb="12" eb="15">
      <t>ジギョウヒ</t>
    </rPh>
    <phoneticPr fontId="5"/>
  </si>
  <si>
    <t>屋久島、奄美空港における空港整備事業費</t>
    <rPh sb="0" eb="3">
      <t>ヤクシマ</t>
    </rPh>
    <rPh sb="4" eb="6">
      <t>アマミ</t>
    </rPh>
    <rPh sb="6" eb="8">
      <t>クウコウ</t>
    </rPh>
    <rPh sb="12" eb="14">
      <t>クウコウ</t>
    </rPh>
    <rPh sb="14" eb="16">
      <t>セイビ</t>
    </rPh>
    <rPh sb="16" eb="19">
      <t>ジギョウヒ</t>
    </rPh>
    <phoneticPr fontId="5"/>
  </si>
  <si>
    <t>南大東、宮古、新石垣、与那国空港における空港整備事業費</t>
    <rPh sb="0" eb="3">
      <t>ミナミダイトウ</t>
    </rPh>
    <rPh sb="4" eb="6">
      <t>ミヤコ</t>
    </rPh>
    <rPh sb="7" eb="8">
      <t>シン</t>
    </rPh>
    <rPh sb="8" eb="10">
      <t>イシガキ</t>
    </rPh>
    <rPh sb="11" eb="14">
      <t>ヨナグニ</t>
    </rPh>
    <rPh sb="14" eb="16">
      <t>クウコウ</t>
    </rPh>
    <rPh sb="20" eb="22">
      <t>クウコウ</t>
    </rPh>
    <rPh sb="22" eb="24">
      <t>セイビ</t>
    </rPh>
    <rPh sb="24" eb="27">
      <t>ジギョウヒ</t>
    </rPh>
    <phoneticPr fontId="5"/>
  </si>
  <si>
    <t>岡山空港における空港整備事業費</t>
    <rPh sb="0" eb="2">
      <t>オカヤマ</t>
    </rPh>
    <rPh sb="2" eb="4">
      <t>クウコウ</t>
    </rPh>
    <rPh sb="8" eb="10">
      <t>クウコウ</t>
    </rPh>
    <rPh sb="10" eb="12">
      <t>セイビ</t>
    </rPh>
    <rPh sb="12" eb="15">
      <t>ジギョウヒ</t>
    </rPh>
    <phoneticPr fontId="5"/>
  </si>
  <si>
    <t>秋田、大館能代空港における空港整備事業費</t>
    <rPh sb="0" eb="2">
      <t>アキタ</t>
    </rPh>
    <rPh sb="3" eb="5">
      <t>オオダテ</t>
    </rPh>
    <rPh sb="5" eb="7">
      <t>ノシロ</t>
    </rPh>
    <rPh sb="7" eb="9">
      <t>クウコウ</t>
    </rPh>
    <rPh sb="13" eb="15">
      <t>クウコウ</t>
    </rPh>
    <rPh sb="15" eb="17">
      <t>セイビ</t>
    </rPh>
    <rPh sb="17" eb="20">
      <t>ジギョウヒ</t>
    </rPh>
    <phoneticPr fontId="5"/>
  </si>
  <si>
    <t>A.沖縄県</t>
    <rPh sb="2" eb="5">
      <t>オキナワケン</t>
    </rPh>
    <phoneticPr fontId="5"/>
  </si>
  <si>
    <t>B.旭川空港ビル（株）</t>
    <rPh sb="2" eb="4">
      <t>アサヒカワ</t>
    </rPh>
    <rPh sb="4" eb="6">
      <t>クウコウ</t>
    </rPh>
    <rPh sb="8" eb="11">
      <t>カブ</t>
    </rPh>
    <phoneticPr fontId="5"/>
  </si>
  <si>
    <t>事業費</t>
    <rPh sb="0" eb="3">
      <t>ジギョウヒ</t>
    </rPh>
    <phoneticPr fontId="5"/>
  </si>
  <si>
    <t>与那国空港における空港整備事業費</t>
    <phoneticPr fontId="5"/>
  </si>
  <si>
    <t>南大東空港における空港整備事業費</t>
    <rPh sb="0" eb="3">
      <t>ミナミダイトウ</t>
    </rPh>
    <phoneticPr fontId="5"/>
  </si>
  <si>
    <t>新石垣空港における空港整備事業費</t>
    <rPh sb="0" eb="1">
      <t>シン</t>
    </rPh>
    <rPh sb="1" eb="3">
      <t>イシガキ</t>
    </rPh>
    <phoneticPr fontId="5"/>
  </si>
  <si>
    <t>宮古空港における空港整備事業費</t>
    <rPh sb="0" eb="2">
      <t>ミヤコ</t>
    </rPh>
    <phoneticPr fontId="5"/>
  </si>
  <si>
    <t>3,000百万円</t>
    <phoneticPr fontId="5"/>
  </si>
  <si>
    <t>〈沖縄県の例〉</t>
    <rPh sb="1" eb="3">
      <t>オキナワ</t>
    </rPh>
    <rPh sb="3" eb="4">
      <t>ケン</t>
    </rPh>
    <rPh sb="5" eb="6">
      <t>レイ</t>
    </rPh>
    <phoneticPr fontId="5"/>
  </si>
  <si>
    <t>〈旭川空港ビル（株）の例〉</t>
    <rPh sb="1" eb="3">
      <t>アサヒカワ</t>
    </rPh>
    <rPh sb="3" eb="5">
      <t>クウコウ</t>
    </rPh>
    <rPh sb="7" eb="10">
      <t>カブ</t>
    </rPh>
    <rPh sb="11" eb="12">
      <t>レイ</t>
    </rPh>
    <phoneticPr fontId="5"/>
  </si>
  <si>
    <t>559,193,465円</t>
    <rPh sb="11" eb="12">
      <t>エン</t>
    </rPh>
    <phoneticPr fontId="5"/>
  </si>
  <si>
    <t xml:space="preserve">  83,978,254円</t>
    <phoneticPr fontId="5"/>
  </si>
  <si>
    <t>643,171,719円</t>
    <rPh sb="11" eb="12">
      <t>エン</t>
    </rPh>
    <phoneticPr fontId="5"/>
  </si>
  <si>
    <t xml:space="preserve"> 49,534,500円</t>
    <phoneticPr fontId="5"/>
  </si>
  <si>
    <t xml:space="preserve">     917,500円</t>
    <phoneticPr fontId="5"/>
  </si>
  <si>
    <t>643,171,719円</t>
    <phoneticPr fontId="5"/>
  </si>
  <si>
    <t>50,452,000円</t>
    <phoneticPr fontId="5"/>
  </si>
  <si>
    <t>50,452,000円</t>
    <rPh sb="10" eb="11">
      <t>エン</t>
    </rPh>
    <phoneticPr fontId="5"/>
  </si>
  <si>
    <t>老朽化した施設の更新・改良等について、緊急性等精査のうえ真に必要な事業についてのみ実施しており、効率的・効果的な予算の執行に努めている。</t>
    <rPh sb="0" eb="3">
      <t>ロウキュウカ</t>
    </rPh>
    <rPh sb="5" eb="7">
      <t>シセツ</t>
    </rPh>
    <rPh sb="8" eb="10">
      <t>コウシン</t>
    </rPh>
    <rPh sb="11" eb="13">
      <t>カイリョウ</t>
    </rPh>
    <rPh sb="13" eb="14">
      <t>トウ</t>
    </rPh>
    <rPh sb="19" eb="22">
      <t>キンキュウセイ</t>
    </rPh>
    <rPh sb="22" eb="23">
      <t>トウ</t>
    </rPh>
    <rPh sb="23" eb="25">
      <t>セイサ</t>
    </rPh>
    <rPh sb="28" eb="29">
      <t>シン</t>
    </rPh>
    <rPh sb="30" eb="32">
      <t>ヒツヨウ</t>
    </rPh>
    <rPh sb="33" eb="35">
      <t>ジギョウ</t>
    </rPh>
    <rPh sb="41" eb="43">
      <t>ジッシ</t>
    </rPh>
    <rPh sb="48" eb="51">
      <t>コウリツテキ</t>
    </rPh>
    <rPh sb="52" eb="55">
      <t>コウカテキ</t>
    </rPh>
    <rPh sb="56" eb="58">
      <t>ヨサン</t>
    </rPh>
    <rPh sb="59" eb="61">
      <t>シッコウ</t>
    </rPh>
    <rPh sb="62" eb="63">
      <t>ツト</t>
    </rPh>
    <phoneticPr fontId="5"/>
  </si>
  <si>
    <t xml:space="preserve">  地方公共団体が管理する空港の整備</t>
    <phoneticPr fontId="5"/>
  </si>
  <si>
    <t xml:space="preserve">  （更新・改良等）を実施する。</t>
    <phoneticPr fontId="5"/>
  </si>
  <si>
    <t>引き続き事業の緊急性等を精査し、効率的・効果的な予算の執行に努めていく。
なお、地方の自助努力や空港運営の透明性を促す取組についても引き続き実施していく。</t>
    <rPh sb="0" eb="1">
      <t>ヒ</t>
    </rPh>
    <rPh sb="2" eb="3">
      <t>ツヅ</t>
    </rPh>
    <rPh sb="4" eb="6">
      <t>ジギョウ</t>
    </rPh>
    <rPh sb="7" eb="11">
      <t>キンキュウセイトウ</t>
    </rPh>
    <rPh sb="12" eb="14">
      <t>セイサ</t>
    </rPh>
    <rPh sb="16" eb="19">
      <t>コウリツテキ</t>
    </rPh>
    <rPh sb="20" eb="23">
      <t>コウカテキ</t>
    </rPh>
    <rPh sb="24" eb="26">
      <t>ヨサン</t>
    </rPh>
    <rPh sb="27" eb="29">
      <t>シッコウ</t>
    </rPh>
    <rPh sb="30" eb="31">
      <t>ツト</t>
    </rPh>
    <rPh sb="40" eb="42">
      <t>チホウ</t>
    </rPh>
    <rPh sb="43" eb="45">
      <t>ジジョ</t>
    </rPh>
    <rPh sb="45" eb="47">
      <t>ドリョク</t>
    </rPh>
    <rPh sb="48" eb="50">
      <t>クウコウ</t>
    </rPh>
    <rPh sb="50" eb="52">
      <t>ウンエイ</t>
    </rPh>
    <rPh sb="53" eb="56">
      <t>トウメイセイ</t>
    </rPh>
    <rPh sb="57" eb="58">
      <t>ウナガ</t>
    </rPh>
    <rPh sb="59" eb="61">
      <t>トリクミ</t>
    </rPh>
    <rPh sb="66" eb="67">
      <t>ヒ</t>
    </rPh>
    <rPh sb="68" eb="69">
      <t>ツヅ</t>
    </rPh>
    <rPh sb="70" eb="72">
      <t>ジッシ</t>
    </rPh>
    <phoneticPr fontId="5"/>
  </si>
  <si>
    <t>4,703/26</t>
    <phoneticPr fontId="5"/>
  </si>
  <si>
    <t xml:space="preserve"> ・老朽化した空港施設の更新・改良を実施する。
 ・既存ストックを活用した旅客利便性向上等のための整備を実施する。
 ・補助率　５０％等</t>
    <phoneticPr fontId="5"/>
  </si>
  <si>
    <t>旭川空港におけるCIQ施設整備事業費</t>
    <rPh sb="11" eb="13">
      <t>シセツ</t>
    </rPh>
    <phoneticPr fontId="5"/>
  </si>
  <si>
    <t>旭川空港におけるCIQ施設整備事業費</t>
    <rPh sb="0" eb="2">
      <t>アサヒカワ</t>
    </rPh>
    <rPh sb="2" eb="4">
      <t>クウコウ</t>
    </rPh>
    <rPh sb="11" eb="13">
      <t>シセツ</t>
    </rPh>
    <rPh sb="13" eb="15">
      <t>セイビ</t>
    </rPh>
    <rPh sb="15" eb="18">
      <t>ジギョウヒ</t>
    </rPh>
    <phoneticPr fontId="5"/>
  </si>
  <si>
    <t>青森空港におけるCIQ施設整備事業費</t>
    <rPh sb="0" eb="2">
      <t>アオモリ</t>
    </rPh>
    <rPh sb="2" eb="4">
      <t>クウコウ</t>
    </rPh>
    <rPh sb="11" eb="13">
      <t>シセツ</t>
    </rPh>
    <rPh sb="13" eb="15">
      <t>セイビ</t>
    </rPh>
    <rPh sb="15" eb="18">
      <t>ジギョウヒ</t>
    </rPh>
    <phoneticPr fontId="5"/>
  </si>
  <si>
    <t>釧路空港におけるCIQ施設整備事業費</t>
    <rPh sb="0" eb="2">
      <t>クシロ</t>
    </rPh>
    <rPh sb="2" eb="4">
      <t>クウコウ</t>
    </rPh>
    <rPh sb="11" eb="13">
      <t>シセツ</t>
    </rPh>
    <rPh sb="13" eb="15">
      <t>セイビ</t>
    </rPh>
    <rPh sb="15" eb="18">
      <t>ジギョウヒ</t>
    </rPh>
    <phoneticPr fontId="5"/>
  </si>
  <si>
    <t>訪日誘客支援空港の認定を受けた地方</t>
    <phoneticPr fontId="5"/>
  </si>
  <si>
    <t>空港のCIQ施設の整備を実施する。</t>
    <rPh sb="6" eb="8">
      <t>シセツ</t>
    </rPh>
    <rPh sb="9" eb="11">
      <t>セイビ</t>
    </rPh>
    <rPh sb="12" eb="14">
      <t>ジッシ</t>
    </rPh>
    <phoneticPr fontId="5"/>
  </si>
  <si>
    <t>B．民間企業（3社）</t>
    <rPh sb="2" eb="4">
      <t>ミンカン</t>
    </rPh>
    <rPh sb="4" eb="6">
      <t>キギョウ</t>
    </rPh>
    <rPh sb="8" eb="9">
      <t>シャ</t>
    </rPh>
    <phoneticPr fontId="5"/>
  </si>
  <si>
    <t>執行額／実施空港数</t>
    <rPh sb="0" eb="2">
      <t>シッコウ</t>
    </rPh>
    <rPh sb="2" eb="3">
      <t>ガク</t>
    </rPh>
    <rPh sb="4" eb="6">
      <t>ジッシ</t>
    </rPh>
    <rPh sb="6" eb="8">
      <t>クウコウ</t>
    </rPh>
    <rPh sb="8" eb="9">
      <t>スウ</t>
    </rPh>
    <phoneticPr fontId="5"/>
  </si>
  <si>
    <t>-</t>
    <phoneticPr fontId="5"/>
  </si>
  <si>
    <t>68百万円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</si>
</sst>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189704</xdr:colOff>
      <xdr:row>748</xdr:row>
      <xdr:rowOff>32816</xdr:rowOff>
    </xdr:from>
    <xdr:to>
      <xdr:col>31</xdr:col>
      <xdr:colOff>81643</xdr:colOff>
      <xdr:row>751</xdr:row>
      <xdr:rowOff>69636</xdr:rowOff>
    </xdr:to>
    <xdr:sp macro="" textlink="">
      <xdr:nvSpPr>
        <xdr:cNvPr id="2" name="大かっこ 1"/>
        <xdr:cNvSpPr/>
      </xdr:nvSpPr>
      <xdr:spPr>
        <a:xfrm>
          <a:off x="3659525" y="41997245"/>
          <a:ext cx="2749439" cy="853248"/>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185698</xdr:colOff>
      <xdr:row>750</xdr:row>
      <xdr:rowOff>267820</xdr:rowOff>
    </xdr:from>
    <xdr:to>
      <xdr:col>23</xdr:col>
      <xdr:colOff>185698</xdr:colOff>
      <xdr:row>752</xdr:row>
      <xdr:rowOff>335056</xdr:rowOff>
    </xdr:to>
    <xdr:cxnSp macro="">
      <xdr:nvCxnSpPr>
        <xdr:cNvPr id="3" name="直線矢印コネクタ 2"/>
        <xdr:cNvCxnSpPr/>
      </xdr:nvCxnSpPr>
      <xdr:spPr>
        <a:xfrm>
          <a:off x="4880162" y="42776534"/>
          <a:ext cx="0" cy="693165"/>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184093</xdr:colOff>
      <xdr:row>753</xdr:row>
      <xdr:rowOff>11206</xdr:rowOff>
    </xdr:from>
    <xdr:to>
      <xdr:col>26</xdr:col>
      <xdr:colOff>113123</xdr:colOff>
      <xdr:row>753</xdr:row>
      <xdr:rowOff>265206</xdr:rowOff>
    </xdr:to>
    <xdr:sp macro="" textlink="">
      <xdr:nvSpPr>
        <xdr:cNvPr id="4" name="正方形/長方形 3"/>
        <xdr:cNvSpPr/>
      </xdr:nvSpPr>
      <xdr:spPr>
        <a:xfrm>
          <a:off x="4470343" y="43499635"/>
          <a:ext cx="949566"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18</xdr:col>
      <xdr:colOff>73053</xdr:colOff>
      <xdr:row>756</xdr:row>
      <xdr:rowOff>38419</xdr:rowOff>
    </xdr:from>
    <xdr:to>
      <xdr:col>31</xdr:col>
      <xdr:colOff>95253</xdr:colOff>
      <xdr:row>758</xdr:row>
      <xdr:rowOff>0</xdr:rowOff>
    </xdr:to>
    <xdr:sp macro="" textlink="">
      <xdr:nvSpPr>
        <xdr:cNvPr id="5" name="大かっこ 4"/>
        <xdr:cNvSpPr/>
      </xdr:nvSpPr>
      <xdr:spPr>
        <a:xfrm>
          <a:off x="3746982" y="44588205"/>
          <a:ext cx="2675592" cy="533081"/>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10409</xdr:colOff>
      <xdr:row>757</xdr:row>
      <xdr:rowOff>283509</xdr:rowOff>
    </xdr:from>
    <xdr:to>
      <xdr:col>24</xdr:col>
      <xdr:colOff>10409</xdr:colOff>
      <xdr:row>760</xdr:row>
      <xdr:rowOff>230841</xdr:rowOff>
    </xdr:to>
    <xdr:cxnSp macro="">
      <xdr:nvCxnSpPr>
        <xdr:cNvPr id="6" name="直線矢印コネクタ 5"/>
        <xdr:cNvCxnSpPr/>
      </xdr:nvCxnSpPr>
      <xdr:spPr>
        <a:xfrm>
          <a:off x="4908980" y="45119045"/>
          <a:ext cx="0" cy="1267225"/>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185701</xdr:colOff>
      <xdr:row>745</xdr:row>
      <xdr:rowOff>224116</xdr:rowOff>
    </xdr:from>
    <xdr:to>
      <xdr:col>31</xdr:col>
      <xdr:colOff>37622</xdr:colOff>
      <xdr:row>747</xdr:row>
      <xdr:rowOff>340177</xdr:rowOff>
    </xdr:to>
    <xdr:sp macro="" textlink="">
      <xdr:nvSpPr>
        <xdr:cNvPr id="7" name="正方形/長方形 6"/>
        <xdr:cNvSpPr/>
      </xdr:nvSpPr>
      <xdr:spPr>
        <a:xfrm>
          <a:off x="3655522" y="41127187"/>
          <a:ext cx="2709421" cy="82363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26418</xdr:colOff>
      <xdr:row>753</xdr:row>
      <xdr:rowOff>268942</xdr:rowOff>
    </xdr:from>
    <xdr:to>
      <xdr:col>31</xdr:col>
      <xdr:colOff>15211</xdr:colOff>
      <xdr:row>756</xdr:row>
      <xdr:rowOff>1</xdr:rowOff>
    </xdr:to>
    <xdr:sp macro="" textlink="">
      <xdr:nvSpPr>
        <xdr:cNvPr id="8" name="正方形/長方形 7"/>
        <xdr:cNvSpPr/>
      </xdr:nvSpPr>
      <xdr:spPr>
        <a:xfrm>
          <a:off x="3700347" y="43757371"/>
          <a:ext cx="2642185" cy="7924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44025</xdr:colOff>
      <xdr:row>761</xdr:row>
      <xdr:rowOff>2</xdr:rowOff>
    </xdr:from>
    <xdr:to>
      <xdr:col>31</xdr:col>
      <xdr:colOff>95253</xdr:colOff>
      <xdr:row>766</xdr:row>
      <xdr:rowOff>27215</xdr:rowOff>
    </xdr:to>
    <xdr:sp macro="" textlink="">
      <xdr:nvSpPr>
        <xdr:cNvPr id="9" name="正方形/長方形 8"/>
        <xdr:cNvSpPr/>
      </xdr:nvSpPr>
      <xdr:spPr>
        <a:xfrm>
          <a:off x="3717954" y="46386752"/>
          <a:ext cx="2704620" cy="16600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190502</xdr:colOff>
      <xdr:row>751</xdr:row>
      <xdr:rowOff>204108</xdr:rowOff>
    </xdr:from>
    <xdr:to>
      <xdr:col>39</xdr:col>
      <xdr:colOff>20787</xdr:colOff>
      <xdr:row>751</xdr:row>
      <xdr:rowOff>204108</xdr:rowOff>
    </xdr:to>
    <xdr:cxnSp macro="">
      <xdr:nvCxnSpPr>
        <xdr:cNvPr id="10" name="直線矢印コネクタ 9"/>
        <xdr:cNvCxnSpPr/>
      </xdr:nvCxnSpPr>
      <xdr:spPr>
        <a:xfrm>
          <a:off x="4884966" y="42984965"/>
          <a:ext cx="3096000" cy="0"/>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13610</xdr:colOff>
      <xdr:row>751</xdr:row>
      <xdr:rowOff>204108</xdr:rowOff>
    </xdr:from>
    <xdr:to>
      <xdr:col>39</xdr:col>
      <xdr:colOff>13610</xdr:colOff>
      <xdr:row>753</xdr:row>
      <xdr:rowOff>536</xdr:rowOff>
    </xdr:to>
    <xdr:cxnSp macro="">
      <xdr:nvCxnSpPr>
        <xdr:cNvPr id="12" name="直線矢印コネクタ 11"/>
        <xdr:cNvCxnSpPr/>
      </xdr:nvCxnSpPr>
      <xdr:spPr>
        <a:xfrm>
          <a:off x="7973789" y="42984965"/>
          <a:ext cx="0" cy="504000"/>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190502</xdr:colOff>
      <xdr:row>753</xdr:row>
      <xdr:rowOff>0</xdr:rowOff>
    </xdr:from>
    <xdr:to>
      <xdr:col>41</xdr:col>
      <xdr:colOff>119532</xdr:colOff>
      <xdr:row>753</xdr:row>
      <xdr:rowOff>254000</xdr:rowOff>
    </xdr:to>
    <xdr:sp macro="" textlink="">
      <xdr:nvSpPr>
        <xdr:cNvPr id="13" name="正方形/長方形 12"/>
        <xdr:cNvSpPr/>
      </xdr:nvSpPr>
      <xdr:spPr>
        <a:xfrm>
          <a:off x="7538359" y="43488429"/>
          <a:ext cx="949566"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35</xdr:col>
      <xdr:colOff>40823</xdr:colOff>
      <xdr:row>753</xdr:row>
      <xdr:rowOff>258536</xdr:rowOff>
    </xdr:from>
    <xdr:to>
      <xdr:col>48</xdr:col>
      <xdr:colOff>29615</xdr:colOff>
      <xdr:row>755</xdr:row>
      <xdr:rowOff>343381</xdr:rowOff>
    </xdr:to>
    <xdr:sp macro="" textlink="">
      <xdr:nvSpPr>
        <xdr:cNvPr id="14" name="正方形/長方形 13"/>
        <xdr:cNvSpPr/>
      </xdr:nvSpPr>
      <xdr:spPr>
        <a:xfrm>
          <a:off x="7184573" y="43746965"/>
          <a:ext cx="2642185" cy="7924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195516</xdr:colOff>
      <xdr:row>756</xdr:row>
      <xdr:rowOff>38419</xdr:rowOff>
    </xdr:from>
    <xdr:to>
      <xdr:col>48</xdr:col>
      <xdr:colOff>149678</xdr:colOff>
      <xdr:row>758</xdr:row>
      <xdr:rowOff>0</xdr:rowOff>
    </xdr:to>
    <xdr:sp macro="" textlink="">
      <xdr:nvSpPr>
        <xdr:cNvPr id="16" name="大かっこ 15"/>
        <xdr:cNvSpPr/>
      </xdr:nvSpPr>
      <xdr:spPr>
        <a:xfrm>
          <a:off x="7135159" y="44819526"/>
          <a:ext cx="2811662" cy="533081"/>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163285</xdr:colOff>
      <xdr:row>758</xdr:row>
      <xdr:rowOff>0</xdr:rowOff>
    </xdr:from>
    <xdr:to>
      <xdr:col>43</xdr:col>
      <xdr:colOff>163285</xdr:colOff>
      <xdr:row>761</xdr:row>
      <xdr:rowOff>1761</xdr:rowOff>
    </xdr:to>
    <xdr:cxnSp macro="">
      <xdr:nvCxnSpPr>
        <xdr:cNvPr id="17" name="直線矢印コネクタ 16"/>
        <xdr:cNvCxnSpPr/>
      </xdr:nvCxnSpPr>
      <xdr:spPr>
        <a:xfrm>
          <a:off x="8939892" y="45121286"/>
          <a:ext cx="0" cy="1267225"/>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27214</xdr:colOff>
      <xdr:row>761</xdr:row>
      <xdr:rowOff>1</xdr:rowOff>
    </xdr:from>
    <xdr:to>
      <xdr:col>48</xdr:col>
      <xdr:colOff>78441</xdr:colOff>
      <xdr:row>766</xdr:row>
      <xdr:rowOff>13608</xdr:rowOff>
    </xdr:to>
    <xdr:sp macro="" textlink="">
      <xdr:nvSpPr>
        <xdr:cNvPr id="18" name="正方形/長方形 17"/>
        <xdr:cNvSpPr/>
      </xdr:nvSpPr>
      <xdr:spPr>
        <a:xfrm>
          <a:off x="7170964" y="46386751"/>
          <a:ext cx="2704620" cy="16464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258</v>
      </c>
      <c r="AT2" s="219"/>
      <c r="AU2" s="219"/>
      <c r="AV2" s="52" t="str">
        <f>IF(AW2="", "", "-")</f>
        <v/>
      </c>
      <c r="AW2" s="397"/>
      <c r="AX2" s="397"/>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130</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551</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15">
      <c r="A6" s="725" t="s">
        <v>4</v>
      </c>
      <c r="B6" s="726"/>
      <c r="C6" s="726"/>
      <c r="D6" s="726"/>
      <c r="E6" s="726"/>
      <c r="F6" s="726"/>
      <c r="G6" s="881" t="str">
        <f>入力規則等!F39</f>
        <v>自動車安全特別会計空港整備勘定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5" t="s">
        <v>546</v>
      </c>
      <c r="Z7" s="295"/>
      <c r="AA7" s="295"/>
      <c r="AB7" s="295"/>
      <c r="AC7" s="295"/>
      <c r="AD7" s="396"/>
      <c r="AE7" s="383" t="s">
        <v>555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389</v>
      </c>
      <c r="B8" s="831"/>
      <c r="C8" s="831"/>
      <c r="D8" s="831"/>
      <c r="E8" s="831"/>
      <c r="F8" s="832"/>
      <c r="G8" s="222" t="str">
        <f>入力規則等!A26</f>
        <v>海洋政策、観光立国、交通安全対策、高齢社会対策、国土強靱化施策、障害者施策、少子化社会対策、男女共同参画</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公共事業</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556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651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v>2388</v>
      </c>
      <c r="Q13" s="99"/>
      <c r="R13" s="99"/>
      <c r="S13" s="99"/>
      <c r="T13" s="99"/>
      <c r="U13" s="99"/>
      <c r="V13" s="100"/>
      <c r="W13" s="98">
        <v>1716</v>
      </c>
      <c r="X13" s="99"/>
      <c r="Y13" s="99"/>
      <c r="Z13" s="99"/>
      <c r="AA13" s="99"/>
      <c r="AB13" s="99"/>
      <c r="AC13" s="100"/>
      <c r="AD13" s="98">
        <v>2952</v>
      </c>
      <c r="AE13" s="99"/>
      <c r="AF13" s="99"/>
      <c r="AG13" s="99"/>
      <c r="AH13" s="99"/>
      <c r="AI13" s="99"/>
      <c r="AJ13" s="100"/>
      <c r="AK13" s="98">
        <v>3461</v>
      </c>
      <c r="AL13" s="99"/>
      <c r="AM13" s="99"/>
      <c r="AN13" s="99"/>
      <c r="AO13" s="99"/>
      <c r="AP13" s="99"/>
      <c r="AQ13" s="100"/>
      <c r="AR13" s="95"/>
      <c r="AS13" s="96"/>
      <c r="AT13" s="96"/>
      <c r="AU13" s="96"/>
      <c r="AV13" s="96"/>
      <c r="AW13" s="96"/>
      <c r="AX13" s="394"/>
    </row>
    <row r="14" spans="1:50" ht="21" customHeight="1" x14ac:dyDescent="0.15">
      <c r="A14" s="140"/>
      <c r="B14" s="141"/>
      <c r="C14" s="141"/>
      <c r="D14" s="141"/>
      <c r="E14" s="141"/>
      <c r="F14" s="142"/>
      <c r="G14" s="745"/>
      <c r="H14" s="746"/>
      <c r="I14" s="576" t="s">
        <v>8</v>
      </c>
      <c r="J14" s="630"/>
      <c r="K14" s="630"/>
      <c r="L14" s="630"/>
      <c r="M14" s="630"/>
      <c r="N14" s="630"/>
      <c r="O14" s="631"/>
      <c r="P14" s="98">
        <v>18</v>
      </c>
      <c r="Q14" s="99"/>
      <c r="R14" s="99"/>
      <c r="S14" s="99"/>
      <c r="T14" s="99"/>
      <c r="U14" s="99"/>
      <c r="V14" s="100"/>
      <c r="W14" s="98">
        <v>549</v>
      </c>
      <c r="X14" s="99"/>
      <c r="Y14" s="99"/>
      <c r="Z14" s="99"/>
      <c r="AA14" s="99"/>
      <c r="AB14" s="99"/>
      <c r="AC14" s="100"/>
      <c r="AD14" s="98">
        <v>422</v>
      </c>
      <c r="AE14" s="99"/>
      <c r="AF14" s="99"/>
      <c r="AG14" s="99"/>
      <c r="AH14" s="99"/>
      <c r="AI14" s="99"/>
      <c r="AJ14" s="100"/>
      <c r="AK14" s="98"/>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v>1523</v>
      </c>
      <c r="Q15" s="99"/>
      <c r="R15" s="99"/>
      <c r="S15" s="99"/>
      <c r="T15" s="99"/>
      <c r="U15" s="99"/>
      <c r="V15" s="100"/>
      <c r="W15" s="98">
        <v>594</v>
      </c>
      <c r="X15" s="99"/>
      <c r="Y15" s="99"/>
      <c r="Z15" s="99"/>
      <c r="AA15" s="99"/>
      <c r="AB15" s="99"/>
      <c r="AC15" s="100"/>
      <c r="AD15" s="98">
        <v>987</v>
      </c>
      <c r="AE15" s="99"/>
      <c r="AF15" s="99"/>
      <c r="AG15" s="99"/>
      <c r="AH15" s="99"/>
      <c r="AI15" s="99"/>
      <c r="AJ15" s="100"/>
      <c r="AK15" s="98">
        <v>1242</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v>-594</v>
      </c>
      <c r="Q16" s="99"/>
      <c r="R16" s="99"/>
      <c r="S16" s="99"/>
      <c r="T16" s="99"/>
      <c r="U16" s="99"/>
      <c r="V16" s="100"/>
      <c r="W16" s="98">
        <v>-987</v>
      </c>
      <c r="X16" s="99"/>
      <c r="Y16" s="99"/>
      <c r="Z16" s="99"/>
      <c r="AA16" s="99"/>
      <c r="AB16" s="99"/>
      <c r="AC16" s="100"/>
      <c r="AD16" s="98">
        <v>-1242</v>
      </c>
      <c r="AE16" s="99"/>
      <c r="AF16" s="99"/>
      <c r="AG16" s="99"/>
      <c r="AH16" s="99"/>
      <c r="AI16" s="99"/>
      <c r="AJ16" s="100"/>
      <c r="AK16" s="98"/>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v>0</v>
      </c>
      <c r="Q17" s="99"/>
      <c r="R17" s="99"/>
      <c r="S17" s="99"/>
      <c r="T17" s="99"/>
      <c r="U17" s="99"/>
      <c r="V17" s="100"/>
      <c r="W17" s="98">
        <v>0</v>
      </c>
      <c r="X17" s="99"/>
      <c r="Y17" s="99"/>
      <c r="Z17" s="99"/>
      <c r="AA17" s="99"/>
      <c r="AB17" s="99"/>
      <c r="AC17" s="100"/>
      <c r="AD17" s="98">
        <v>0</v>
      </c>
      <c r="AE17" s="99"/>
      <c r="AF17" s="99"/>
      <c r="AG17" s="99"/>
      <c r="AH17" s="99"/>
      <c r="AI17" s="99"/>
      <c r="AJ17" s="100"/>
      <c r="AK17" s="98"/>
      <c r="AL17" s="99"/>
      <c r="AM17" s="99"/>
      <c r="AN17" s="99"/>
      <c r="AO17" s="99"/>
      <c r="AP17" s="99"/>
      <c r="AQ17" s="100"/>
      <c r="AR17" s="392"/>
      <c r="AS17" s="392"/>
      <c r="AT17" s="392"/>
      <c r="AU17" s="392"/>
      <c r="AV17" s="392"/>
      <c r="AW17" s="392"/>
      <c r="AX17" s="393"/>
    </row>
    <row r="18" spans="1:50" ht="24.75" customHeight="1" x14ac:dyDescent="0.15">
      <c r="A18" s="140"/>
      <c r="B18" s="141"/>
      <c r="C18" s="141"/>
      <c r="D18" s="141"/>
      <c r="E18" s="141"/>
      <c r="F18" s="142"/>
      <c r="G18" s="747"/>
      <c r="H18" s="748"/>
      <c r="I18" s="735" t="s">
        <v>20</v>
      </c>
      <c r="J18" s="736"/>
      <c r="K18" s="736"/>
      <c r="L18" s="736"/>
      <c r="M18" s="736"/>
      <c r="N18" s="736"/>
      <c r="O18" s="737"/>
      <c r="P18" s="104">
        <f>SUM(P13:V17)</f>
        <v>3335</v>
      </c>
      <c r="Q18" s="105"/>
      <c r="R18" s="105"/>
      <c r="S18" s="105"/>
      <c r="T18" s="105"/>
      <c r="U18" s="105"/>
      <c r="V18" s="106"/>
      <c r="W18" s="104">
        <f>SUM(W13:AC17)</f>
        <v>1872</v>
      </c>
      <c r="X18" s="105"/>
      <c r="Y18" s="105"/>
      <c r="Z18" s="105"/>
      <c r="AA18" s="105"/>
      <c r="AB18" s="105"/>
      <c r="AC18" s="106"/>
      <c r="AD18" s="104">
        <f>SUM(AD13:AJ17)</f>
        <v>3119</v>
      </c>
      <c r="AE18" s="105"/>
      <c r="AF18" s="105"/>
      <c r="AG18" s="105"/>
      <c r="AH18" s="105"/>
      <c r="AI18" s="105"/>
      <c r="AJ18" s="106"/>
      <c r="AK18" s="104">
        <f>SUM(AK13:AQ17)</f>
        <v>4703</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3178</v>
      </c>
      <c r="Q19" s="99"/>
      <c r="R19" s="99"/>
      <c r="S19" s="99"/>
      <c r="T19" s="99"/>
      <c r="U19" s="99"/>
      <c r="V19" s="100"/>
      <c r="W19" s="98">
        <v>1711</v>
      </c>
      <c r="X19" s="99"/>
      <c r="Y19" s="99"/>
      <c r="Z19" s="99"/>
      <c r="AA19" s="99"/>
      <c r="AB19" s="99"/>
      <c r="AC19" s="100"/>
      <c r="AD19" s="98">
        <v>3068</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0.9529235382308846</v>
      </c>
      <c r="Q20" s="540"/>
      <c r="R20" s="540"/>
      <c r="S20" s="540"/>
      <c r="T20" s="540"/>
      <c r="U20" s="540"/>
      <c r="V20" s="540"/>
      <c r="W20" s="540">
        <f t="shared" ref="W20" si="0">IF(W18=0, "-", SUM(W19)/W18)</f>
        <v>0.91399572649572647</v>
      </c>
      <c r="X20" s="540"/>
      <c r="Y20" s="540"/>
      <c r="Z20" s="540"/>
      <c r="AA20" s="540"/>
      <c r="AB20" s="540"/>
      <c r="AC20" s="540"/>
      <c r="AD20" s="540">
        <f t="shared" ref="AD20" si="1">IF(AD18=0, "-", SUM(AD19)/AD18)</f>
        <v>0.98364860532221865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497</v>
      </c>
      <c r="H21" s="931"/>
      <c r="I21" s="931"/>
      <c r="J21" s="931"/>
      <c r="K21" s="931"/>
      <c r="L21" s="931"/>
      <c r="M21" s="931"/>
      <c r="N21" s="931"/>
      <c r="O21" s="931"/>
      <c r="P21" s="540">
        <f>IF(P19=0, "-", SUM(P19)/SUM(P13,P14))</f>
        <v>1.3208645054031587</v>
      </c>
      <c r="Q21" s="540"/>
      <c r="R21" s="540"/>
      <c r="S21" s="540"/>
      <c r="T21" s="540"/>
      <c r="U21" s="540"/>
      <c r="V21" s="540"/>
      <c r="W21" s="540">
        <f t="shared" ref="W21" si="2">IF(W19=0, "-", SUM(W19)/SUM(W13,W14))</f>
        <v>0.75540838852097125</v>
      </c>
      <c r="X21" s="540"/>
      <c r="Y21" s="540"/>
      <c r="Z21" s="540"/>
      <c r="AA21" s="540"/>
      <c r="AB21" s="540"/>
      <c r="AC21" s="540"/>
      <c r="AD21" s="540">
        <f t="shared" ref="AD21" si="3">IF(AD19=0, "-", SUM(AD19)/SUM(AD13,AD14))</f>
        <v>0.90930646117368108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538</v>
      </c>
      <c r="B22" s="197"/>
      <c r="C22" s="197"/>
      <c r="D22" s="197"/>
      <c r="E22" s="197"/>
      <c r="F22" s="198"/>
      <c r="G22" s="181" t="s">
        <v>474</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557</v>
      </c>
      <c r="H23" s="185"/>
      <c r="I23" s="185"/>
      <c r="J23" s="185"/>
      <c r="K23" s="185"/>
      <c r="L23" s="185"/>
      <c r="M23" s="185"/>
      <c r="N23" s="185"/>
      <c r="O23" s="186"/>
      <c r="P23" s="95">
        <v>3318</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8.5" customHeight="1" x14ac:dyDescent="0.15">
      <c r="A24" s="199"/>
      <c r="B24" s="200"/>
      <c r="C24" s="200"/>
      <c r="D24" s="200"/>
      <c r="E24" s="200"/>
      <c r="F24" s="201"/>
      <c r="G24" s="187" t="s">
        <v>558</v>
      </c>
      <c r="H24" s="188"/>
      <c r="I24" s="188"/>
      <c r="J24" s="188"/>
      <c r="K24" s="188"/>
      <c r="L24" s="188"/>
      <c r="M24" s="188"/>
      <c r="N24" s="188"/>
      <c r="O24" s="189"/>
      <c r="P24" s="98">
        <v>143</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3461</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357</v>
      </c>
      <c r="AF30" s="387"/>
      <c r="AG30" s="387"/>
      <c r="AH30" s="388"/>
      <c r="AI30" s="386" t="s">
        <v>363</v>
      </c>
      <c r="AJ30" s="387"/>
      <c r="AK30" s="387"/>
      <c r="AL30" s="388"/>
      <c r="AM30" s="389" t="s">
        <v>472</v>
      </c>
      <c r="AN30" s="389"/>
      <c r="AO30" s="389"/>
      <c r="AP30" s="386"/>
      <c r="AQ30" s="639" t="s">
        <v>355</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6" t="s">
        <v>660</v>
      </c>
      <c r="AR31" s="134"/>
      <c r="AS31" s="135" t="s">
        <v>356</v>
      </c>
      <c r="AT31" s="170"/>
      <c r="AU31" s="270" t="s">
        <v>660</v>
      </c>
      <c r="AV31" s="270"/>
      <c r="AW31" s="379" t="s">
        <v>300</v>
      </c>
      <c r="AX31" s="380"/>
    </row>
    <row r="32" spans="1:50" ht="23.25" customHeight="1" x14ac:dyDescent="0.15">
      <c r="A32" s="516"/>
      <c r="B32" s="514"/>
      <c r="C32" s="514"/>
      <c r="D32" s="514"/>
      <c r="E32" s="514"/>
      <c r="F32" s="515"/>
      <c r="G32" s="541" t="s">
        <v>559</v>
      </c>
      <c r="H32" s="542"/>
      <c r="I32" s="542"/>
      <c r="J32" s="542"/>
      <c r="K32" s="542"/>
      <c r="L32" s="542"/>
      <c r="M32" s="542"/>
      <c r="N32" s="542"/>
      <c r="O32" s="543"/>
      <c r="P32" s="159" t="s">
        <v>560</v>
      </c>
      <c r="Q32" s="159"/>
      <c r="R32" s="159"/>
      <c r="S32" s="159"/>
      <c r="T32" s="159"/>
      <c r="U32" s="159"/>
      <c r="V32" s="159"/>
      <c r="W32" s="159"/>
      <c r="X32" s="230"/>
      <c r="Y32" s="338" t="s">
        <v>12</v>
      </c>
      <c r="Z32" s="550"/>
      <c r="AA32" s="551"/>
      <c r="AB32" s="552" t="s">
        <v>562</v>
      </c>
      <c r="AC32" s="552"/>
      <c r="AD32" s="552"/>
      <c r="AE32" s="364">
        <v>0</v>
      </c>
      <c r="AF32" s="365"/>
      <c r="AG32" s="365"/>
      <c r="AH32" s="365"/>
      <c r="AI32" s="364">
        <v>0</v>
      </c>
      <c r="AJ32" s="365"/>
      <c r="AK32" s="365"/>
      <c r="AL32" s="365"/>
      <c r="AM32" s="364">
        <v>0</v>
      </c>
      <c r="AN32" s="365"/>
      <c r="AO32" s="365"/>
      <c r="AP32" s="365"/>
      <c r="AQ32" s="101" t="s">
        <v>561</v>
      </c>
      <c r="AR32" s="102"/>
      <c r="AS32" s="102"/>
      <c r="AT32" s="103"/>
      <c r="AU32" s="365" t="s">
        <v>660</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562</v>
      </c>
      <c r="AC33" s="523"/>
      <c r="AD33" s="523"/>
      <c r="AE33" s="364">
        <v>0</v>
      </c>
      <c r="AF33" s="365"/>
      <c r="AG33" s="365"/>
      <c r="AH33" s="365"/>
      <c r="AI33" s="364">
        <v>0</v>
      </c>
      <c r="AJ33" s="365"/>
      <c r="AK33" s="365"/>
      <c r="AL33" s="365"/>
      <c r="AM33" s="364">
        <v>0</v>
      </c>
      <c r="AN33" s="365"/>
      <c r="AO33" s="365"/>
      <c r="AP33" s="365"/>
      <c r="AQ33" s="101" t="s">
        <v>561</v>
      </c>
      <c r="AR33" s="102"/>
      <c r="AS33" s="102"/>
      <c r="AT33" s="103"/>
      <c r="AU33" s="365">
        <v>0</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4">
        <v>100</v>
      </c>
      <c r="AF34" s="365"/>
      <c r="AG34" s="365"/>
      <c r="AH34" s="365"/>
      <c r="AI34" s="364">
        <v>100</v>
      </c>
      <c r="AJ34" s="365"/>
      <c r="AK34" s="365"/>
      <c r="AL34" s="365"/>
      <c r="AM34" s="364">
        <v>100</v>
      </c>
      <c r="AN34" s="365"/>
      <c r="AO34" s="365"/>
      <c r="AP34" s="365"/>
      <c r="AQ34" s="101" t="s">
        <v>561</v>
      </c>
      <c r="AR34" s="102"/>
      <c r="AS34" s="102"/>
      <c r="AT34" s="103"/>
      <c r="AU34" s="365" t="s">
        <v>660</v>
      </c>
      <c r="AV34" s="365"/>
      <c r="AW34" s="365"/>
      <c r="AX34" s="367"/>
    </row>
    <row r="35" spans="1:50" ht="23.25" customHeight="1" x14ac:dyDescent="0.15">
      <c r="A35" s="901" t="s">
        <v>526</v>
      </c>
      <c r="B35" s="902"/>
      <c r="C35" s="902"/>
      <c r="D35" s="902"/>
      <c r="E35" s="902"/>
      <c r="F35" s="903"/>
      <c r="G35" s="907" t="s">
        <v>563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357</v>
      </c>
      <c r="AF37" s="369"/>
      <c r="AG37" s="369"/>
      <c r="AH37" s="370"/>
      <c r="AI37" s="368" t="s">
        <v>363</v>
      </c>
      <c r="AJ37" s="369"/>
      <c r="AK37" s="369"/>
      <c r="AL37" s="370"/>
      <c r="AM37" s="375" t="s">
        <v>472</v>
      </c>
      <c r="AN37" s="375"/>
      <c r="AO37" s="375"/>
      <c r="AP37" s="368"/>
      <c r="AQ37" s="266" t="s">
        <v>355</v>
      </c>
      <c r="AR37" s="267"/>
      <c r="AS37" s="267"/>
      <c r="AT37" s="268"/>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6"/>
      <c r="AR38" s="134"/>
      <c r="AS38" s="135" t="s">
        <v>356</v>
      </c>
      <c r="AT38" s="170"/>
      <c r="AU38" s="270"/>
      <c r="AV38" s="270"/>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8" t="s">
        <v>12</v>
      </c>
      <c r="Z39" s="550"/>
      <c r="AA39" s="551"/>
      <c r="AB39" s="552"/>
      <c r="AC39" s="552"/>
      <c r="AD39" s="552"/>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ht="23.25" hidden="1"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357</v>
      </c>
      <c r="AF44" s="369"/>
      <c r="AG44" s="369"/>
      <c r="AH44" s="370"/>
      <c r="AI44" s="368" t="s">
        <v>363</v>
      </c>
      <c r="AJ44" s="369"/>
      <c r="AK44" s="369"/>
      <c r="AL44" s="370"/>
      <c r="AM44" s="375" t="s">
        <v>472</v>
      </c>
      <c r="AN44" s="375"/>
      <c r="AO44" s="375"/>
      <c r="AP44" s="368"/>
      <c r="AQ44" s="266" t="s">
        <v>355</v>
      </c>
      <c r="AR44" s="267"/>
      <c r="AS44" s="267"/>
      <c r="AT44" s="268"/>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6"/>
      <c r="AR45" s="134"/>
      <c r="AS45" s="135" t="s">
        <v>356</v>
      </c>
      <c r="AT45" s="170"/>
      <c r="AU45" s="270"/>
      <c r="AV45" s="270"/>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8" t="s">
        <v>12</v>
      </c>
      <c r="Z46" s="550"/>
      <c r="AA46" s="551"/>
      <c r="AB46" s="552"/>
      <c r="AC46" s="552"/>
      <c r="AD46" s="552"/>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ht="23.25" hidden="1"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357</v>
      </c>
      <c r="AF51" s="369"/>
      <c r="AG51" s="369"/>
      <c r="AH51" s="370"/>
      <c r="AI51" s="368" t="s">
        <v>363</v>
      </c>
      <c r="AJ51" s="369"/>
      <c r="AK51" s="369"/>
      <c r="AL51" s="370"/>
      <c r="AM51" s="375" t="s">
        <v>472</v>
      </c>
      <c r="AN51" s="375"/>
      <c r="AO51" s="375"/>
      <c r="AP51" s="368"/>
      <c r="AQ51" s="266" t="s">
        <v>355</v>
      </c>
      <c r="AR51" s="267"/>
      <c r="AS51" s="267"/>
      <c r="AT51" s="268"/>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6"/>
      <c r="AR52" s="134"/>
      <c r="AS52" s="135" t="s">
        <v>356</v>
      </c>
      <c r="AT52" s="170"/>
      <c r="AU52" s="270"/>
      <c r="AV52" s="270"/>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8" t="s">
        <v>12</v>
      </c>
      <c r="Z53" s="550"/>
      <c r="AA53" s="551"/>
      <c r="AB53" s="552"/>
      <c r="AC53" s="552"/>
      <c r="AD53" s="552"/>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ht="23.25" hidden="1"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357</v>
      </c>
      <c r="AF58" s="369"/>
      <c r="AG58" s="369"/>
      <c r="AH58" s="370"/>
      <c r="AI58" s="368" t="s">
        <v>363</v>
      </c>
      <c r="AJ58" s="369"/>
      <c r="AK58" s="369"/>
      <c r="AL58" s="370"/>
      <c r="AM58" s="375" t="s">
        <v>472</v>
      </c>
      <c r="AN58" s="375"/>
      <c r="AO58" s="375"/>
      <c r="AP58" s="368"/>
      <c r="AQ58" s="266" t="s">
        <v>355</v>
      </c>
      <c r="AR58" s="267"/>
      <c r="AS58" s="267"/>
      <c r="AT58" s="268"/>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6"/>
      <c r="AR59" s="134"/>
      <c r="AS59" s="135" t="s">
        <v>356</v>
      </c>
      <c r="AT59" s="170"/>
      <c r="AU59" s="270"/>
      <c r="AV59" s="270"/>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8" t="s">
        <v>12</v>
      </c>
      <c r="Z60" s="550"/>
      <c r="AA60" s="551"/>
      <c r="AB60" s="552"/>
      <c r="AC60" s="552"/>
      <c r="AD60" s="552"/>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ht="23.25" hidden="1"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8" t="s">
        <v>357</v>
      </c>
      <c r="AF65" s="369"/>
      <c r="AG65" s="369"/>
      <c r="AH65" s="370"/>
      <c r="AI65" s="368" t="s">
        <v>363</v>
      </c>
      <c r="AJ65" s="369"/>
      <c r="AK65" s="369"/>
      <c r="AL65" s="370"/>
      <c r="AM65" s="375" t="s">
        <v>472</v>
      </c>
      <c r="AN65" s="375"/>
      <c r="AO65" s="375"/>
      <c r="AP65" s="368"/>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69"/>
      <c r="AR66" s="270"/>
      <c r="AS66" s="869" t="s">
        <v>356</v>
      </c>
      <c r="AT66" s="870"/>
      <c r="AU66" s="270"/>
      <c r="AV66" s="270"/>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516</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516</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517</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515</v>
      </c>
      <c r="X70" s="948"/>
      <c r="Y70" s="953" t="s">
        <v>12</v>
      </c>
      <c r="Z70" s="953"/>
      <c r="AA70" s="954"/>
      <c r="AB70" s="955" t="s">
        <v>516</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516</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517</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492</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8" t="s">
        <v>357</v>
      </c>
      <c r="AF73" s="369"/>
      <c r="AG73" s="369"/>
      <c r="AH73" s="370"/>
      <c r="AI73" s="368" t="s">
        <v>363</v>
      </c>
      <c r="AJ73" s="369"/>
      <c r="AK73" s="369"/>
      <c r="AL73" s="370"/>
      <c r="AM73" s="375" t="s">
        <v>472</v>
      </c>
      <c r="AN73" s="375"/>
      <c r="AO73" s="375"/>
      <c r="AP73" s="368"/>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2"/>
      <c r="AF74" s="333"/>
      <c r="AG74" s="333"/>
      <c r="AH74" s="334"/>
      <c r="AI74" s="332"/>
      <c r="AJ74" s="333"/>
      <c r="AK74" s="333"/>
      <c r="AL74" s="334"/>
      <c r="AM74" s="376"/>
      <c r="AN74" s="376"/>
      <c r="AO74" s="376"/>
      <c r="AP74" s="332"/>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5"/>
      <c r="AV75" s="365"/>
      <c r="AW75" s="365"/>
      <c r="AX75" s="367"/>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5"/>
      <c r="AV76" s="365"/>
      <c r="AW76" s="365"/>
      <c r="AX76" s="367"/>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1"/>
      <c r="AR77" s="102"/>
      <c r="AS77" s="102"/>
      <c r="AT77" s="103"/>
      <c r="AU77" s="365"/>
      <c r="AV77" s="365"/>
      <c r="AW77" s="365"/>
      <c r="AX77" s="367"/>
    </row>
    <row r="78" spans="1:50" ht="69.75" hidden="1" customHeight="1" x14ac:dyDescent="0.15">
      <c r="A78" s="915" t="s">
        <v>529</v>
      </c>
      <c r="B78" s="916"/>
      <c r="C78" s="916"/>
      <c r="D78" s="916"/>
      <c r="E78" s="913" t="s">
        <v>465</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486</v>
      </c>
      <c r="AP79" s="147"/>
      <c r="AQ79" s="147"/>
      <c r="AR79" s="81" t="s">
        <v>484</v>
      </c>
      <c r="AS79" s="146"/>
      <c r="AT79" s="147"/>
      <c r="AU79" s="147"/>
      <c r="AV79" s="147"/>
      <c r="AW79" s="147"/>
      <c r="AX79" s="148"/>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8" t="s">
        <v>357</v>
      </c>
      <c r="AF85" s="369"/>
      <c r="AG85" s="369"/>
      <c r="AH85" s="370"/>
      <c r="AI85" s="368" t="s">
        <v>363</v>
      </c>
      <c r="AJ85" s="369"/>
      <c r="AK85" s="369"/>
      <c r="AL85" s="370"/>
      <c r="AM85" s="375" t="s">
        <v>472</v>
      </c>
      <c r="AN85" s="375"/>
      <c r="AO85" s="375"/>
      <c r="AP85" s="368"/>
      <c r="AQ85" s="174" t="s">
        <v>355</v>
      </c>
      <c r="AR85" s="167"/>
      <c r="AS85" s="167"/>
      <c r="AT85" s="168"/>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1"/>
      <c r="Z86" s="172"/>
      <c r="AA86" s="173"/>
      <c r="AB86" s="332"/>
      <c r="AC86" s="333"/>
      <c r="AD86" s="334"/>
      <c r="AE86" s="332"/>
      <c r="AF86" s="333"/>
      <c r="AG86" s="333"/>
      <c r="AH86" s="334"/>
      <c r="AI86" s="332"/>
      <c r="AJ86" s="333"/>
      <c r="AK86" s="333"/>
      <c r="AL86" s="334"/>
      <c r="AM86" s="376"/>
      <c r="AN86" s="376"/>
      <c r="AO86" s="376"/>
      <c r="AP86" s="332"/>
      <c r="AQ86" s="269"/>
      <c r="AR86" s="270"/>
      <c r="AS86" s="135" t="s">
        <v>356</v>
      </c>
      <c r="AT86" s="170"/>
      <c r="AU86" s="270"/>
      <c r="AV86" s="270"/>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4"/>
      <c r="AF87" s="365"/>
      <c r="AG87" s="365"/>
      <c r="AH87" s="365"/>
      <c r="AI87" s="364"/>
      <c r="AJ87" s="365"/>
      <c r="AK87" s="365"/>
      <c r="AL87" s="365"/>
      <c r="AM87" s="364"/>
      <c r="AN87" s="365"/>
      <c r="AO87" s="365"/>
      <c r="AP87" s="365"/>
      <c r="AQ87" s="101"/>
      <c r="AR87" s="102"/>
      <c r="AS87" s="102"/>
      <c r="AT87" s="103"/>
      <c r="AU87" s="365"/>
      <c r="AV87" s="365"/>
      <c r="AW87" s="365"/>
      <c r="AX87" s="367"/>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4"/>
      <c r="AF88" s="365"/>
      <c r="AG88" s="365"/>
      <c r="AH88" s="365"/>
      <c r="AI88" s="364"/>
      <c r="AJ88" s="365"/>
      <c r="AK88" s="365"/>
      <c r="AL88" s="365"/>
      <c r="AM88" s="364"/>
      <c r="AN88" s="365"/>
      <c r="AO88" s="365"/>
      <c r="AP88" s="365"/>
      <c r="AQ88" s="101"/>
      <c r="AR88" s="102"/>
      <c r="AS88" s="102"/>
      <c r="AT88" s="103"/>
      <c r="AU88" s="365"/>
      <c r="AV88" s="365"/>
      <c r="AW88" s="365"/>
      <c r="AX88" s="367"/>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4"/>
      <c r="AF89" s="365"/>
      <c r="AG89" s="365"/>
      <c r="AH89" s="365"/>
      <c r="AI89" s="364"/>
      <c r="AJ89" s="365"/>
      <c r="AK89" s="365"/>
      <c r="AL89" s="365"/>
      <c r="AM89" s="364"/>
      <c r="AN89" s="365"/>
      <c r="AO89" s="365"/>
      <c r="AP89" s="365"/>
      <c r="AQ89" s="101"/>
      <c r="AR89" s="102"/>
      <c r="AS89" s="102"/>
      <c r="AT89" s="10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8" t="s">
        <v>357</v>
      </c>
      <c r="AF90" s="369"/>
      <c r="AG90" s="369"/>
      <c r="AH90" s="370"/>
      <c r="AI90" s="368" t="s">
        <v>363</v>
      </c>
      <c r="AJ90" s="369"/>
      <c r="AK90" s="369"/>
      <c r="AL90" s="370"/>
      <c r="AM90" s="375" t="s">
        <v>472</v>
      </c>
      <c r="AN90" s="375"/>
      <c r="AO90" s="375"/>
      <c r="AP90" s="368"/>
      <c r="AQ90" s="174" t="s">
        <v>355</v>
      </c>
      <c r="AR90" s="167"/>
      <c r="AS90" s="167"/>
      <c r="AT90" s="168"/>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1"/>
      <c r="Z91" s="172"/>
      <c r="AA91" s="173"/>
      <c r="AB91" s="332"/>
      <c r="AC91" s="333"/>
      <c r="AD91" s="334"/>
      <c r="AE91" s="332"/>
      <c r="AF91" s="333"/>
      <c r="AG91" s="333"/>
      <c r="AH91" s="334"/>
      <c r="AI91" s="332"/>
      <c r="AJ91" s="333"/>
      <c r="AK91" s="333"/>
      <c r="AL91" s="334"/>
      <c r="AM91" s="376"/>
      <c r="AN91" s="376"/>
      <c r="AO91" s="376"/>
      <c r="AP91" s="332"/>
      <c r="AQ91" s="269"/>
      <c r="AR91" s="270"/>
      <c r="AS91" s="135" t="s">
        <v>356</v>
      </c>
      <c r="AT91" s="170"/>
      <c r="AU91" s="270"/>
      <c r="AV91" s="270"/>
      <c r="AW91" s="379" t="s">
        <v>300</v>
      </c>
      <c r="AX91" s="380"/>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4"/>
      <c r="AF92" s="365"/>
      <c r="AG92" s="365"/>
      <c r="AH92" s="365"/>
      <c r="AI92" s="364"/>
      <c r="AJ92" s="365"/>
      <c r="AK92" s="365"/>
      <c r="AL92" s="365"/>
      <c r="AM92" s="364"/>
      <c r="AN92" s="365"/>
      <c r="AO92" s="365"/>
      <c r="AP92" s="365"/>
      <c r="AQ92" s="101"/>
      <c r="AR92" s="102"/>
      <c r="AS92" s="102"/>
      <c r="AT92" s="10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4"/>
      <c r="AF93" s="365"/>
      <c r="AG93" s="365"/>
      <c r="AH93" s="365"/>
      <c r="AI93" s="364"/>
      <c r="AJ93" s="365"/>
      <c r="AK93" s="365"/>
      <c r="AL93" s="365"/>
      <c r="AM93" s="364"/>
      <c r="AN93" s="365"/>
      <c r="AO93" s="365"/>
      <c r="AP93" s="365"/>
      <c r="AQ93" s="101"/>
      <c r="AR93" s="102"/>
      <c r="AS93" s="102"/>
      <c r="AT93" s="103"/>
      <c r="AU93" s="365"/>
      <c r="AV93" s="365"/>
      <c r="AW93" s="365"/>
      <c r="AX93" s="367"/>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4"/>
      <c r="AF94" s="365"/>
      <c r="AG94" s="365"/>
      <c r="AH94" s="365"/>
      <c r="AI94" s="364"/>
      <c r="AJ94" s="365"/>
      <c r="AK94" s="365"/>
      <c r="AL94" s="365"/>
      <c r="AM94" s="364"/>
      <c r="AN94" s="365"/>
      <c r="AO94" s="365"/>
      <c r="AP94" s="365"/>
      <c r="AQ94" s="101"/>
      <c r="AR94" s="102"/>
      <c r="AS94" s="102"/>
      <c r="AT94" s="10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8" t="s">
        <v>357</v>
      </c>
      <c r="AF95" s="369"/>
      <c r="AG95" s="369"/>
      <c r="AH95" s="370"/>
      <c r="AI95" s="368" t="s">
        <v>363</v>
      </c>
      <c r="AJ95" s="369"/>
      <c r="AK95" s="369"/>
      <c r="AL95" s="370"/>
      <c r="AM95" s="375" t="s">
        <v>472</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1"/>
      <c r="Z96" s="172"/>
      <c r="AA96" s="173"/>
      <c r="AB96" s="332"/>
      <c r="AC96" s="333"/>
      <c r="AD96" s="334"/>
      <c r="AE96" s="332"/>
      <c r="AF96" s="333"/>
      <c r="AG96" s="333"/>
      <c r="AH96" s="334"/>
      <c r="AI96" s="332"/>
      <c r="AJ96" s="333"/>
      <c r="AK96" s="333"/>
      <c r="AL96" s="334"/>
      <c r="AM96" s="376"/>
      <c r="AN96" s="376"/>
      <c r="AO96" s="376"/>
      <c r="AP96" s="332"/>
      <c r="AQ96" s="269"/>
      <c r="AR96" s="270"/>
      <c r="AS96" s="135" t="s">
        <v>356</v>
      </c>
      <c r="AT96" s="170"/>
      <c r="AU96" s="270"/>
      <c r="AV96" s="270"/>
      <c r="AW96" s="379" t="s">
        <v>300</v>
      </c>
      <c r="AX96" s="380"/>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6"/>
      <c r="AC97" s="407"/>
      <c r="AD97" s="408"/>
      <c r="AE97" s="364"/>
      <c r="AF97" s="365"/>
      <c r="AG97" s="365"/>
      <c r="AH97" s="366"/>
      <c r="AI97" s="364"/>
      <c r="AJ97" s="365"/>
      <c r="AK97" s="365"/>
      <c r="AL97" s="366"/>
      <c r="AM97" s="364"/>
      <c r="AN97" s="365"/>
      <c r="AO97" s="365"/>
      <c r="AP97" s="365"/>
      <c r="AQ97" s="101"/>
      <c r="AR97" s="102"/>
      <c r="AS97" s="102"/>
      <c r="AT97" s="103"/>
      <c r="AU97" s="365"/>
      <c r="AV97" s="365"/>
      <c r="AW97" s="365"/>
      <c r="AX97" s="367"/>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4"/>
      <c r="AF98" s="365"/>
      <c r="AG98" s="365"/>
      <c r="AH98" s="366"/>
      <c r="AI98" s="364"/>
      <c r="AJ98" s="365"/>
      <c r="AK98" s="365"/>
      <c r="AL98" s="366"/>
      <c r="AM98" s="364"/>
      <c r="AN98" s="365"/>
      <c r="AO98" s="365"/>
      <c r="AP98" s="365"/>
      <c r="AQ98" s="101"/>
      <c r="AR98" s="102"/>
      <c r="AS98" s="102"/>
      <c r="AT98" s="103"/>
      <c r="AU98" s="365"/>
      <c r="AV98" s="365"/>
      <c r="AW98" s="365"/>
      <c r="AX98" s="367"/>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539</v>
      </c>
      <c r="AV100" s="933"/>
      <c r="AW100" s="933"/>
      <c r="AX100" s="935"/>
    </row>
    <row r="101" spans="1:60" ht="23.25" customHeight="1" x14ac:dyDescent="0.15">
      <c r="A101" s="492"/>
      <c r="B101" s="493"/>
      <c r="C101" s="493"/>
      <c r="D101" s="493"/>
      <c r="E101" s="493"/>
      <c r="F101" s="494"/>
      <c r="G101" s="159" t="s">
        <v>564</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565</v>
      </c>
      <c r="AC101" s="552"/>
      <c r="AD101" s="552"/>
      <c r="AE101" s="364">
        <v>21</v>
      </c>
      <c r="AF101" s="365"/>
      <c r="AG101" s="365"/>
      <c r="AH101" s="366"/>
      <c r="AI101" s="364">
        <v>25</v>
      </c>
      <c r="AJ101" s="365"/>
      <c r="AK101" s="365"/>
      <c r="AL101" s="366"/>
      <c r="AM101" s="364">
        <v>26</v>
      </c>
      <c r="AN101" s="365"/>
      <c r="AO101" s="365"/>
      <c r="AP101" s="366"/>
      <c r="AQ101" s="364" t="s">
        <v>660</v>
      </c>
      <c r="AR101" s="365"/>
      <c r="AS101" s="365"/>
      <c r="AT101" s="366"/>
      <c r="AU101" s="364" t="s">
        <v>660</v>
      </c>
      <c r="AV101" s="365"/>
      <c r="AW101" s="365"/>
      <c r="AX101" s="366"/>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9"/>
      <c r="AA102" s="340"/>
      <c r="AB102" s="552" t="s">
        <v>565</v>
      </c>
      <c r="AC102" s="552"/>
      <c r="AD102" s="552"/>
      <c r="AE102" s="358">
        <v>16</v>
      </c>
      <c r="AF102" s="358"/>
      <c r="AG102" s="358"/>
      <c r="AH102" s="358"/>
      <c r="AI102" s="358">
        <v>19</v>
      </c>
      <c r="AJ102" s="358"/>
      <c r="AK102" s="358"/>
      <c r="AL102" s="358"/>
      <c r="AM102" s="358">
        <v>26</v>
      </c>
      <c r="AN102" s="358"/>
      <c r="AO102" s="358"/>
      <c r="AP102" s="358"/>
      <c r="AQ102" s="818">
        <v>26</v>
      </c>
      <c r="AR102" s="819"/>
      <c r="AS102" s="819"/>
      <c r="AT102" s="820"/>
      <c r="AU102" s="818"/>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60" t="s">
        <v>494</v>
      </c>
      <c r="AR103" s="361"/>
      <c r="AS103" s="361"/>
      <c r="AT103" s="362"/>
      <c r="AU103" s="360" t="s">
        <v>539</v>
      </c>
      <c r="AV103" s="361"/>
      <c r="AW103" s="361"/>
      <c r="AX103" s="363"/>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60" t="s">
        <v>494</v>
      </c>
      <c r="AR106" s="361"/>
      <c r="AS106" s="361"/>
      <c r="AT106" s="362"/>
      <c r="AU106" s="360" t="s">
        <v>539</v>
      </c>
      <c r="AV106" s="361"/>
      <c r="AW106" s="361"/>
      <c r="AX106" s="363"/>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60" t="s">
        <v>494</v>
      </c>
      <c r="AR109" s="361"/>
      <c r="AS109" s="361"/>
      <c r="AT109" s="362"/>
      <c r="AU109" s="360" t="s">
        <v>539</v>
      </c>
      <c r="AV109" s="361"/>
      <c r="AW109" s="361"/>
      <c r="AX109" s="363"/>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60" t="s">
        <v>494</v>
      </c>
      <c r="AR112" s="361"/>
      <c r="AS112" s="361"/>
      <c r="AT112" s="362"/>
      <c r="AU112" s="360" t="s">
        <v>539</v>
      </c>
      <c r="AV112" s="361"/>
      <c r="AW112" s="361"/>
      <c r="AX112" s="363"/>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5" t="s">
        <v>540</v>
      </c>
      <c r="AR115" s="336"/>
      <c r="AS115" s="336"/>
      <c r="AT115" s="336"/>
      <c r="AU115" s="336"/>
      <c r="AV115" s="336"/>
      <c r="AW115" s="336"/>
      <c r="AX115" s="337"/>
    </row>
    <row r="116" spans="1:50" ht="23.25" customHeight="1" x14ac:dyDescent="0.15">
      <c r="A116" s="291"/>
      <c r="B116" s="292"/>
      <c r="C116" s="292"/>
      <c r="D116" s="292"/>
      <c r="E116" s="292"/>
      <c r="F116" s="293"/>
      <c r="G116" s="351" t="s">
        <v>659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566</v>
      </c>
      <c r="AC116" s="300"/>
      <c r="AD116" s="301"/>
      <c r="AE116" s="358">
        <v>151.30000000000001</v>
      </c>
      <c r="AF116" s="358"/>
      <c r="AG116" s="358"/>
      <c r="AH116" s="358"/>
      <c r="AI116" s="358">
        <v>68.400000000000006</v>
      </c>
      <c r="AJ116" s="358"/>
      <c r="AK116" s="358"/>
      <c r="AL116" s="358"/>
      <c r="AM116" s="358">
        <v>118</v>
      </c>
      <c r="AN116" s="358"/>
      <c r="AO116" s="358"/>
      <c r="AP116" s="358"/>
      <c r="AQ116" s="364">
        <v>180.9</v>
      </c>
      <c r="AR116" s="365"/>
      <c r="AS116" s="365"/>
      <c r="AT116" s="365"/>
      <c r="AU116" s="365"/>
      <c r="AV116" s="365"/>
      <c r="AW116" s="365"/>
      <c r="AX116" s="367"/>
    </row>
    <row r="117" spans="1:50" ht="46.5" customHeight="1" thickBot="1" x14ac:dyDescent="0.2">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502</v>
      </c>
      <c r="AC117" s="342"/>
      <c r="AD117" s="343"/>
      <c r="AE117" s="305" t="s">
        <v>567</v>
      </c>
      <c r="AF117" s="305"/>
      <c r="AG117" s="305"/>
      <c r="AH117" s="305"/>
      <c r="AI117" s="305" t="s">
        <v>568</v>
      </c>
      <c r="AJ117" s="305"/>
      <c r="AK117" s="305"/>
      <c r="AL117" s="305"/>
      <c r="AM117" s="305" t="s">
        <v>569</v>
      </c>
      <c r="AN117" s="305"/>
      <c r="AO117" s="305"/>
      <c r="AP117" s="305"/>
      <c r="AQ117" s="305" t="s">
        <v>650</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5" t="s">
        <v>540</v>
      </c>
      <c r="AR118" s="336"/>
      <c r="AS118" s="336"/>
      <c r="AT118" s="336"/>
      <c r="AU118" s="336"/>
      <c r="AV118" s="336"/>
      <c r="AW118" s="336"/>
      <c r="AX118" s="337"/>
    </row>
    <row r="119" spans="1:50" ht="23.25" hidden="1" customHeight="1" x14ac:dyDescent="0.15">
      <c r="A119" s="291"/>
      <c r="B119" s="292"/>
      <c r="C119" s="292"/>
      <c r="D119" s="292"/>
      <c r="E119" s="292"/>
      <c r="F119" s="293"/>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5" t="s">
        <v>540</v>
      </c>
      <c r="AR121" s="336"/>
      <c r="AS121" s="336"/>
      <c r="AT121" s="336"/>
      <c r="AU121" s="336"/>
      <c r="AV121" s="336"/>
      <c r="AW121" s="336"/>
      <c r="AX121" s="337"/>
    </row>
    <row r="122" spans="1:50" ht="23.25" hidden="1" customHeight="1" x14ac:dyDescent="0.15">
      <c r="A122" s="291"/>
      <c r="B122" s="292"/>
      <c r="C122" s="292"/>
      <c r="D122" s="292"/>
      <c r="E122" s="292"/>
      <c r="F122" s="293"/>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5" t="s">
        <v>540</v>
      </c>
      <c r="AR124" s="336"/>
      <c r="AS124" s="336"/>
      <c r="AT124" s="336"/>
      <c r="AU124" s="336"/>
      <c r="AV124" s="336"/>
      <c r="AW124" s="336"/>
      <c r="AX124" s="337"/>
    </row>
    <row r="125" spans="1:50" ht="23.25" hidden="1" customHeight="1" x14ac:dyDescent="0.15">
      <c r="A125" s="291"/>
      <c r="B125" s="292"/>
      <c r="C125" s="292"/>
      <c r="D125" s="292"/>
      <c r="E125" s="292"/>
      <c r="F125" s="293"/>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357</v>
      </c>
      <c r="AF127" s="297"/>
      <c r="AG127" s="297"/>
      <c r="AH127" s="298"/>
      <c r="AI127" s="302" t="s">
        <v>363</v>
      </c>
      <c r="AJ127" s="297"/>
      <c r="AK127" s="297"/>
      <c r="AL127" s="298"/>
      <c r="AM127" s="302" t="s">
        <v>472</v>
      </c>
      <c r="AN127" s="297"/>
      <c r="AO127" s="297"/>
      <c r="AP127" s="298"/>
      <c r="AQ127" s="335" t="s">
        <v>540</v>
      </c>
      <c r="AR127" s="336"/>
      <c r="AS127" s="336"/>
      <c r="AT127" s="336"/>
      <c r="AU127" s="336"/>
      <c r="AV127" s="336"/>
      <c r="AW127" s="336"/>
      <c r="AX127" s="337"/>
    </row>
    <row r="128" spans="1:50" ht="23.25" hidden="1" customHeight="1" x14ac:dyDescent="0.15">
      <c r="A128" s="291"/>
      <c r="B128" s="292"/>
      <c r="C128" s="292"/>
      <c r="D128" s="292"/>
      <c r="E128" s="292"/>
      <c r="F128" s="293"/>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570</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571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customHeight="1" x14ac:dyDescent="0.15">
      <c r="A134" s="998"/>
      <c r="B134" s="251"/>
      <c r="C134" s="250"/>
      <c r="D134" s="251"/>
      <c r="E134" s="250"/>
      <c r="F134" s="313"/>
      <c r="G134" s="229" t="s">
        <v>561</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572</v>
      </c>
      <c r="AC134" s="220"/>
      <c r="AD134" s="220"/>
      <c r="AE134" s="265" t="s">
        <v>572</v>
      </c>
      <c r="AF134" s="102"/>
      <c r="AG134" s="102"/>
      <c r="AH134" s="102"/>
      <c r="AI134" s="265" t="s">
        <v>572</v>
      </c>
      <c r="AJ134" s="102"/>
      <c r="AK134" s="102"/>
      <c r="AL134" s="102"/>
      <c r="AM134" s="265" t="s">
        <v>572</v>
      </c>
      <c r="AN134" s="102"/>
      <c r="AO134" s="102"/>
      <c r="AP134" s="102"/>
      <c r="AQ134" s="265" t="s">
        <v>572</v>
      </c>
      <c r="AR134" s="102"/>
      <c r="AS134" s="102"/>
      <c r="AT134" s="102"/>
      <c r="AU134" s="265" t="s">
        <v>572</v>
      </c>
      <c r="AV134" s="102"/>
      <c r="AW134" s="102"/>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572</v>
      </c>
      <c r="AC135" s="131"/>
      <c r="AD135" s="131"/>
      <c r="AE135" s="265" t="s">
        <v>572</v>
      </c>
      <c r="AF135" s="102"/>
      <c r="AG135" s="102"/>
      <c r="AH135" s="102"/>
      <c r="AI135" s="265" t="s">
        <v>572</v>
      </c>
      <c r="AJ135" s="102"/>
      <c r="AK135" s="102"/>
      <c r="AL135" s="102"/>
      <c r="AM135" s="265" t="s">
        <v>572</v>
      </c>
      <c r="AN135" s="102"/>
      <c r="AO135" s="102"/>
      <c r="AP135" s="102"/>
      <c r="AQ135" s="265" t="s">
        <v>572</v>
      </c>
      <c r="AR135" s="102"/>
      <c r="AS135" s="102"/>
      <c r="AT135" s="102"/>
      <c r="AU135" s="265" t="s">
        <v>572</v>
      </c>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8"/>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8"/>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8"/>
      <c r="B188" s="251"/>
      <c r="C188" s="250"/>
      <c r="D188" s="251"/>
      <c r="E188" s="158" t="s">
        <v>573</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8"/>
      <c r="B430" s="251"/>
      <c r="C430" s="248" t="s">
        <v>368</v>
      </c>
      <c r="D430" s="249"/>
      <c r="E430" s="237" t="s">
        <v>388</v>
      </c>
      <c r="F430" s="238"/>
      <c r="G430" s="239" t="s">
        <v>384</v>
      </c>
      <c r="H430" s="156"/>
      <c r="I430" s="156"/>
      <c r="J430" s="240" t="s">
        <v>572</v>
      </c>
      <c r="K430" s="241"/>
      <c r="L430" s="241"/>
      <c r="M430" s="241"/>
      <c r="N430" s="241"/>
      <c r="O430" s="241"/>
      <c r="P430" s="241"/>
      <c r="Q430" s="241"/>
      <c r="R430" s="241"/>
      <c r="S430" s="241"/>
      <c r="T430" s="242"/>
      <c r="U430" s="243" t="s">
        <v>572</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534</v>
      </c>
      <c r="AN431" s="179"/>
      <c r="AO431" s="179"/>
      <c r="AP431" s="174"/>
      <c r="AQ431" s="174" t="s">
        <v>355</v>
      </c>
      <c r="AR431" s="167"/>
      <c r="AS431" s="167"/>
      <c r="AT431" s="168"/>
      <c r="AU431" s="132" t="s">
        <v>253</v>
      </c>
      <c r="AV431" s="132"/>
      <c r="AW431" s="132"/>
      <c r="AX431" s="133"/>
    </row>
    <row r="432" spans="1:50" ht="18.75"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customHeight="1" x14ac:dyDescent="0.15">
      <c r="A433" s="998"/>
      <c r="B433" s="251"/>
      <c r="C433" s="250"/>
      <c r="D433" s="251"/>
      <c r="E433" s="164"/>
      <c r="F433" s="165"/>
      <c r="G433" s="229" t="s">
        <v>572</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572</v>
      </c>
      <c r="AC433" s="131"/>
      <c r="AD433" s="131"/>
      <c r="AE433" s="101" t="s">
        <v>572</v>
      </c>
      <c r="AF433" s="102"/>
      <c r="AG433" s="102"/>
      <c r="AH433" s="102"/>
      <c r="AI433" s="101" t="s">
        <v>572</v>
      </c>
      <c r="AJ433" s="102"/>
      <c r="AK433" s="102"/>
      <c r="AL433" s="102"/>
      <c r="AM433" s="101" t="s">
        <v>572</v>
      </c>
      <c r="AN433" s="102"/>
      <c r="AO433" s="102"/>
      <c r="AP433" s="103"/>
      <c r="AQ433" s="101" t="s">
        <v>572</v>
      </c>
      <c r="AR433" s="102"/>
      <c r="AS433" s="102"/>
      <c r="AT433" s="103"/>
      <c r="AU433" s="102" t="s">
        <v>572</v>
      </c>
      <c r="AV433" s="102"/>
      <c r="AW433" s="102"/>
      <c r="AX433" s="221"/>
    </row>
    <row r="434" spans="1:50" ht="23.25"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572</v>
      </c>
      <c r="AC434" s="220"/>
      <c r="AD434" s="220"/>
      <c r="AE434" s="101" t="s">
        <v>572</v>
      </c>
      <c r="AF434" s="102"/>
      <c r="AG434" s="102"/>
      <c r="AH434" s="103"/>
      <c r="AI434" s="101" t="s">
        <v>572</v>
      </c>
      <c r="AJ434" s="102"/>
      <c r="AK434" s="102"/>
      <c r="AL434" s="102"/>
      <c r="AM434" s="101" t="s">
        <v>572</v>
      </c>
      <c r="AN434" s="102"/>
      <c r="AO434" s="102"/>
      <c r="AP434" s="103"/>
      <c r="AQ434" s="101" t="s">
        <v>572</v>
      </c>
      <c r="AR434" s="102"/>
      <c r="AS434" s="102"/>
      <c r="AT434" s="103"/>
      <c r="AU434" s="102" t="s">
        <v>572</v>
      </c>
      <c r="AV434" s="102"/>
      <c r="AW434" s="102"/>
      <c r="AX434" s="221"/>
    </row>
    <row r="435" spans="1:50" ht="23.25"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572</v>
      </c>
      <c r="AF435" s="102"/>
      <c r="AG435" s="102"/>
      <c r="AH435" s="103"/>
      <c r="AI435" s="101" t="s">
        <v>572</v>
      </c>
      <c r="AJ435" s="102"/>
      <c r="AK435" s="102"/>
      <c r="AL435" s="102"/>
      <c r="AM435" s="101" t="s">
        <v>572</v>
      </c>
      <c r="AN435" s="102"/>
      <c r="AO435" s="102"/>
      <c r="AP435" s="103"/>
      <c r="AQ435" s="101" t="s">
        <v>572</v>
      </c>
      <c r="AR435" s="102"/>
      <c r="AS435" s="102"/>
      <c r="AT435" s="103"/>
      <c r="AU435" s="102" t="s">
        <v>572</v>
      </c>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534</v>
      </c>
      <c r="AN456" s="179"/>
      <c r="AO456" s="179"/>
      <c r="AP456" s="174"/>
      <c r="AQ456" s="174" t="s">
        <v>355</v>
      </c>
      <c r="AR456" s="167"/>
      <c r="AS456" s="167"/>
      <c r="AT456" s="168"/>
      <c r="AU456" s="132" t="s">
        <v>253</v>
      </c>
      <c r="AV456" s="132"/>
      <c r="AW456" s="132"/>
      <c r="AX456" s="133"/>
    </row>
    <row r="457" spans="1:50" ht="18.75"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customHeight="1" x14ac:dyDescent="0.15">
      <c r="A458" s="998"/>
      <c r="B458" s="251"/>
      <c r="C458" s="250"/>
      <c r="D458" s="251"/>
      <c r="E458" s="164"/>
      <c r="F458" s="165"/>
      <c r="G458" s="229" t="s">
        <v>572</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572</v>
      </c>
      <c r="AC458" s="131"/>
      <c r="AD458" s="131"/>
      <c r="AE458" s="101" t="s">
        <v>572</v>
      </c>
      <c r="AF458" s="102"/>
      <c r="AG458" s="102"/>
      <c r="AH458" s="102"/>
      <c r="AI458" s="101" t="s">
        <v>572</v>
      </c>
      <c r="AJ458" s="102"/>
      <c r="AK458" s="102"/>
      <c r="AL458" s="102"/>
      <c r="AM458" s="101" t="s">
        <v>572</v>
      </c>
      <c r="AN458" s="102"/>
      <c r="AO458" s="102"/>
      <c r="AP458" s="103"/>
      <c r="AQ458" s="101" t="s">
        <v>572</v>
      </c>
      <c r="AR458" s="102"/>
      <c r="AS458" s="102"/>
      <c r="AT458" s="103"/>
      <c r="AU458" s="102" t="s">
        <v>572</v>
      </c>
      <c r="AV458" s="102"/>
      <c r="AW458" s="102"/>
      <c r="AX458" s="221"/>
    </row>
    <row r="459" spans="1:50" ht="23.25"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572</v>
      </c>
      <c r="AC459" s="220"/>
      <c r="AD459" s="220"/>
      <c r="AE459" s="101" t="s">
        <v>572</v>
      </c>
      <c r="AF459" s="102"/>
      <c r="AG459" s="102"/>
      <c r="AH459" s="103"/>
      <c r="AI459" s="101" t="s">
        <v>572</v>
      </c>
      <c r="AJ459" s="102"/>
      <c r="AK459" s="102"/>
      <c r="AL459" s="102"/>
      <c r="AM459" s="101" t="s">
        <v>572</v>
      </c>
      <c r="AN459" s="102"/>
      <c r="AO459" s="102"/>
      <c r="AP459" s="103"/>
      <c r="AQ459" s="101" t="s">
        <v>572</v>
      </c>
      <c r="AR459" s="102"/>
      <c r="AS459" s="102"/>
      <c r="AT459" s="103"/>
      <c r="AU459" s="102" t="s">
        <v>572</v>
      </c>
      <c r="AV459" s="102"/>
      <c r="AW459" s="102"/>
      <c r="AX459" s="221"/>
    </row>
    <row r="460" spans="1:50" ht="23.25"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572</v>
      </c>
      <c r="AF460" s="102"/>
      <c r="AG460" s="102"/>
      <c r="AH460" s="103"/>
      <c r="AI460" s="101" t="s">
        <v>572</v>
      </c>
      <c r="AJ460" s="102"/>
      <c r="AK460" s="102"/>
      <c r="AL460" s="102"/>
      <c r="AM460" s="101" t="s">
        <v>572</v>
      </c>
      <c r="AN460" s="102"/>
      <c r="AO460" s="102"/>
      <c r="AP460" s="103"/>
      <c r="AQ460" s="101" t="s">
        <v>572</v>
      </c>
      <c r="AR460" s="102"/>
      <c r="AS460" s="102"/>
      <c r="AT460" s="103"/>
      <c r="AU460" s="102" t="s">
        <v>572</v>
      </c>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8"/>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customHeight="1" x14ac:dyDescent="0.15">
      <c r="A698" s="998"/>
      <c r="B698" s="251"/>
      <c r="C698" s="250"/>
      <c r="D698" s="251"/>
      <c r="E698" s="158" t="s">
        <v>572</v>
      </c>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0"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553</v>
      </c>
      <c r="AE702" s="900"/>
      <c r="AF702" s="900"/>
      <c r="AG702" s="889" t="s">
        <v>575</v>
      </c>
      <c r="AH702" s="890"/>
      <c r="AI702" s="890"/>
      <c r="AJ702" s="890"/>
      <c r="AK702" s="890"/>
      <c r="AL702" s="890"/>
      <c r="AM702" s="890"/>
      <c r="AN702" s="890"/>
      <c r="AO702" s="890"/>
      <c r="AP702" s="890"/>
      <c r="AQ702" s="890"/>
      <c r="AR702" s="890"/>
      <c r="AS702" s="890"/>
      <c r="AT702" s="890"/>
      <c r="AU702" s="890"/>
      <c r="AV702" s="890"/>
      <c r="AW702" s="890"/>
      <c r="AX702" s="891"/>
    </row>
    <row r="703" spans="1:50" ht="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553</v>
      </c>
      <c r="AE703" s="153"/>
      <c r="AF703" s="153"/>
      <c r="AG703" s="665" t="s">
        <v>576</v>
      </c>
      <c r="AH703" s="666"/>
      <c r="AI703" s="666"/>
      <c r="AJ703" s="666"/>
      <c r="AK703" s="666"/>
      <c r="AL703" s="666"/>
      <c r="AM703" s="666"/>
      <c r="AN703" s="666"/>
      <c r="AO703" s="666"/>
      <c r="AP703" s="666"/>
      <c r="AQ703" s="666"/>
      <c r="AR703" s="666"/>
      <c r="AS703" s="666"/>
      <c r="AT703" s="666"/>
      <c r="AU703" s="666"/>
      <c r="AV703" s="666"/>
      <c r="AW703" s="666"/>
      <c r="AX703" s="667"/>
    </row>
    <row r="704" spans="1:50" ht="30"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30" t="s">
        <v>577</v>
      </c>
      <c r="AH704" s="232"/>
      <c r="AI704" s="232"/>
      <c r="AJ704" s="232"/>
      <c r="AK704" s="232"/>
      <c r="AL704" s="232"/>
      <c r="AM704" s="232"/>
      <c r="AN704" s="232"/>
      <c r="AO704" s="232"/>
      <c r="AP704" s="232"/>
      <c r="AQ704" s="232"/>
      <c r="AR704" s="232"/>
      <c r="AS704" s="232"/>
      <c r="AT704" s="232"/>
      <c r="AU704" s="232"/>
      <c r="AV704" s="232"/>
      <c r="AW704" s="232"/>
      <c r="AX704" s="431"/>
    </row>
    <row r="705" spans="1:50" ht="30"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574</v>
      </c>
      <c r="AE705" s="734"/>
      <c r="AF705" s="734"/>
      <c r="AG705" s="158"/>
      <c r="AH705" s="159"/>
      <c r="AI705" s="159"/>
      <c r="AJ705" s="159"/>
      <c r="AK705" s="159"/>
      <c r="AL705" s="159"/>
      <c r="AM705" s="159"/>
      <c r="AN705" s="159"/>
      <c r="AO705" s="159"/>
      <c r="AP705" s="159"/>
      <c r="AQ705" s="159"/>
      <c r="AR705" s="159"/>
      <c r="AS705" s="159"/>
      <c r="AT705" s="159"/>
      <c r="AU705" s="159"/>
      <c r="AV705" s="159"/>
      <c r="AW705" s="159"/>
      <c r="AX705" s="160"/>
    </row>
    <row r="706" spans="1:50" ht="30" customHeight="1" x14ac:dyDescent="0.15">
      <c r="A706" s="656"/>
      <c r="B706" s="771"/>
      <c r="C706" s="615"/>
      <c r="D706" s="616"/>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30"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30"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553</v>
      </c>
      <c r="AE708" s="669"/>
      <c r="AF708" s="669"/>
      <c r="AG708" s="527" t="s">
        <v>578</v>
      </c>
      <c r="AH708" s="528"/>
      <c r="AI708" s="528"/>
      <c r="AJ708" s="528"/>
      <c r="AK708" s="528"/>
      <c r="AL708" s="528"/>
      <c r="AM708" s="528"/>
      <c r="AN708" s="528"/>
      <c r="AO708" s="528"/>
      <c r="AP708" s="528"/>
      <c r="AQ708" s="528"/>
      <c r="AR708" s="528"/>
      <c r="AS708" s="528"/>
      <c r="AT708" s="528"/>
      <c r="AU708" s="528"/>
      <c r="AV708" s="528"/>
      <c r="AW708" s="528"/>
      <c r="AX708" s="529"/>
    </row>
    <row r="709" spans="1:50" ht="30"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553</v>
      </c>
      <c r="AE709" s="153"/>
      <c r="AF709" s="153"/>
      <c r="AG709" s="665" t="s">
        <v>579</v>
      </c>
      <c r="AH709" s="666"/>
      <c r="AI709" s="666"/>
      <c r="AJ709" s="666"/>
      <c r="AK709" s="666"/>
      <c r="AL709" s="666"/>
      <c r="AM709" s="666"/>
      <c r="AN709" s="666"/>
      <c r="AO709" s="666"/>
      <c r="AP709" s="666"/>
      <c r="AQ709" s="666"/>
      <c r="AR709" s="666"/>
      <c r="AS709" s="666"/>
      <c r="AT709" s="666"/>
      <c r="AU709" s="666"/>
      <c r="AV709" s="666"/>
      <c r="AW709" s="666"/>
      <c r="AX709" s="667"/>
    </row>
    <row r="710" spans="1:50" ht="30"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574</v>
      </c>
      <c r="AE710" s="153"/>
      <c r="AF710" s="153"/>
      <c r="AG710" s="665"/>
      <c r="AH710" s="666"/>
      <c r="AI710" s="666"/>
      <c r="AJ710" s="666"/>
      <c r="AK710" s="666"/>
      <c r="AL710" s="666"/>
      <c r="AM710" s="666"/>
      <c r="AN710" s="666"/>
      <c r="AO710" s="666"/>
      <c r="AP710" s="666"/>
      <c r="AQ710" s="666"/>
      <c r="AR710" s="666"/>
      <c r="AS710" s="666"/>
      <c r="AT710" s="666"/>
      <c r="AU710" s="666"/>
      <c r="AV710" s="666"/>
      <c r="AW710" s="666"/>
      <c r="AX710" s="667"/>
    </row>
    <row r="711" spans="1:50" ht="30"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553</v>
      </c>
      <c r="AE711" s="153"/>
      <c r="AF711" s="153"/>
      <c r="AG711" s="665" t="s">
        <v>580</v>
      </c>
      <c r="AH711" s="666"/>
      <c r="AI711" s="666"/>
      <c r="AJ711" s="666"/>
      <c r="AK711" s="666"/>
      <c r="AL711" s="666"/>
      <c r="AM711" s="666"/>
      <c r="AN711" s="666"/>
      <c r="AO711" s="666"/>
      <c r="AP711" s="666"/>
      <c r="AQ711" s="666"/>
      <c r="AR711" s="666"/>
      <c r="AS711" s="666"/>
      <c r="AT711" s="666"/>
      <c r="AU711" s="666"/>
      <c r="AV711" s="666"/>
      <c r="AW711" s="666"/>
      <c r="AX711" s="667"/>
    </row>
    <row r="712" spans="1:50" ht="30"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574</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4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553</v>
      </c>
      <c r="AE713" s="153"/>
      <c r="AF713" s="154"/>
      <c r="AG713" s="665" t="s">
        <v>581</v>
      </c>
      <c r="AH713" s="666"/>
      <c r="AI713" s="666"/>
      <c r="AJ713" s="666"/>
      <c r="AK713" s="666"/>
      <c r="AL713" s="666"/>
      <c r="AM713" s="666"/>
      <c r="AN713" s="666"/>
      <c r="AO713" s="666"/>
      <c r="AP713" s="666"/>
      <c r="AQ713" s="666"/>
      <c r="AR713" s="666"/>
      <c r="AS713" s="666"/>
      <c r="AT713" s="666"/>
      <c r="AU713" s="666"/>
      <c r="AV713" s="666"/>
      <c r="AW713" s="666"/>
      <c r="AX713" s="667"/>
    </row>
    <row r="714" spans="1:50" ht="30"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574</v>
      </c>
      <c r="AE714" s="593"/>
      <c r="AF714" s="594"/>
      <c r="AG714" s="690"/>
      <c r="AH714" s="691"/>
      <c r="AI714" s="691"/>
      <c r="AJ714" s="691"/>
      <c r="AK714" s="691"/>
      <c r="AL714" s="691"/>
      <c r="AM714" s="691"/>
      <c r="AN714" s="691"/>
      <c r="AO714" s="691"/>
      <c r="AP714" s="691"/>
      <c r="AQ714" s="691"/>
      <c r="AR714" s="691"/>
      <c r="AS714" s="691"/>
      <c r="AT714" s="691"/>
      <c r="AU714" s="691"/>
      <c r="AV714" s="691"/>
      <c r="AW714" s="691"/>
      <c r="AX714" s="692"/>
    </row>
    <row r="715" spans="1:50" ht="4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553</v>
      </c>
      <c r="AE715" s="669"/>
      <c r="AF715" s="778"/>
      <c r="AG715" s="527" t="s">
        <v>582</v>
      </c>
      <c r="AH715" s="528"/>
      <c r="AI715" s="528"/>
      <c r="AJ715" s="528"/>
      <c r="AK715" s="528"/>
      <c r="AL715" s="528"/>
      <c r="AM715" s="528"/>
      <c r="AN715" s="528"/>
      <c r="AO715" s="528"/>
      <c r="AP715" s="528"/>
      <c r="AQ715" s="528"/>
      <c r="AR715" s="528"/>
      <c r="AS715" s="528"/>
      <c r="AT715" s="528"/>
      <c r="AU715" s="528"/>
      <c r="AV715" s="528"/>
      <c r="AW715" s="528"/>
      <c r="AX715" s="529"/>
    </row>
    <row r="716" spans="1:50" ht="30"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574</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30"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553</v>
      </c>
      <c r="AE717" s="153"/>
      <c r="AF717" s="153"/>
      <c r="AG717" s="665" t="s">
        <v>583</v>
      </c>
      <c r="AH717" s="666"/>
      <c r="AI717" s="666"/>
      <c r="AJ717" s="666"/>
      <c r="AK717" s="666"/>
      <c r="AL717" s="666"/>
      <c r="AM717" s="666"/>
      <c r="AN717" s="666"/>
      <c r="AO717" s="666"/>
      <c r="AP717" s="666"/>
      <c r="AQ717" s="666"/>
      <c r="AR717" s="666"/>
      <c r="AS717" s="666"/>
      <c r="AT717" s="666"/>
      <c r="AU717" s="666"/>
      <c r="AV717" s="666"/>
      <c r="AW717" s="666"/>
      <c r="AX717" s="667"/>
    </row>
    <row r="718" spans="1:50" ht="30"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553</v>
      </c>
      <c r="AE718" s="153"/>
      <c r="AF718" s="153"/>
      <c r="AG718" s="161" t="s">
        <v>584</v>
      </c>
      <c r="AH718" s="162"/>
      <c r="AI718" s="162"/>
      <c r="AJ718" s="162"/>
      <c r="AK718" s="162"/>
      <c r="AL718" s="162"/>
      <c r="AM718" s="162"/>
      <c r="AN718" s="162"/>
      <c r="AO718" s="162"/>
      <c r="AP718" s="162"/>
      <c r="AQ718" s="162"/>
      <c r="AR718" s="162"/>
      <c r="AS718" s="162"/>
      <c r="AT718" s="162"/>
      <c r="AU718" s="162"/>
      <c r="AV718" s="162"/>
      <c r="AW718" s="162"/>
      <c r="AX718" s="163"/>
    </row>
    <row r="719" spans="1:50" ht="30"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574</v>
      </c>
      <c r="AE719" s="669"/>
      <c r="AF719" s="669"/>
      <c r="AG719" s="158"/>
      <c r="AH719" s="159"/>
      <c r="AI719" s="159"/>
      <c r="AJ719" s="159"/>
      <c r="AK719" s="159"/>
      <c r="AL719" s="159"/>
      <c r="AM719" s="159"/>
      <c r="AN719" s="159"/>
      <c r="AO719" s="159"/>
      <c r="AP719" s="159"/>
      <c r="AQ719" s="159"/>
      <c r="AR719" s="159"/>
      <c r="AS719" s="159"/>
      <c r="AT719" s="159"/>
      <c r="AU719" s="159"/>
      <c r="AV719" s="159"/>
      <c r="AW719" s="159"/>
      <c r="AX719" s="160"/>
    </row>
    <row r="720" spans="1:50" ht="30"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30"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8" t="s">
        <v>646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649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585</v>
      </c>
      <c r="F737" s="112"/>
      <c r="G737" s="112"/>
      <c r="H737" s="112"/>
      <c r="I737" s="112"/>
      <c r="J737" s="112"/>
      <c r="K737" s="112"/>
      <c r="L737" s="112"/>
      <c r="M737" s="112"/>
      <c r="N737" s="113" t="s">
        <v>358</v>
      </c>
      <c r="O737" s="113"/>
      <c r="P737" s="113"/>
      <c r="Q737" s="113"/>
      <c r="R737" s="112" t="s">
        <v>586</v>
      </c>
      <c r="S737" s="112"/>
      <c r="T737" s="112"/>
      <c r="U737" s="112"/>
      <c r="V737" s="112"/>
      <c r="W737" s="112"/>
      <c r="X737" s="112"/>
      <c r="Y737" s="112"/>
      <c r="Z737" s="112"/>
      <c r="AA737" s="113" t="s">
        <v>359</v>
      </c>
      <c r="AB737" s="113"/>
      <c r="AC737" s="113"/>
      <c r="AD737" s="113"/>
      <c r="AE737" s="112" t="s">
        <v>587</v>
      </c>
      <c r="AF737" s="112"/>
      <c r="AG737" s="112"/>
      <c r="AH737" s="112"/>
      <c r="AI737" s="112"/>
      <c r="AJ737" s="112"/>
      <c r="AK737" s="112"/>
      <c r="AL737" s="112"/>
      <c r="AM737" s="112"/>
      <c r="AN737" s="113" t="s">
        <v>360</v>
      </c>
      <c r="AO737" s="113"/>
      <c r="AP737" s="113"/>
      <c r="AQ737" s="113"/>
      <c r="AR737" s="114" t="s">
        <v>588</v>
      </c>
      <c r="AS737" s="115"/>
      <c r="AT737" s="115"/>
      <c r="AU737" s="115"/>
      <c r="AV737" s="115"/>
      <c r="AW737" s="115"/>
      <c r="AX737" s="116"/>
      <c r="AY737" s="89"/>
      <c r="AZ737" s="89"/>
    </row>
    <row r="738" spans="1:52" ht="24.75" customHeight="1" x14ac:dyDescent="0.15">
      <c r="A738" s="117" t="s">
        <v>361</v>
      </c>
      <c r="B738" s="118"/>
      <c r="C738" s="118"/>
      <c r="D738" s="119"/>
      <c r="E738" s="112" t="s">
        <v>589</v>
      </c>
      <c r="F738" s="112"/>
      <c r="G738" s="112"/>
      <c r="H738" s="112"/>
      <c r="I738" s="112"/>
      <c r="J738" s="112"/>
      <c r="K738" s="112"/>
      <c r="L738" s="112"/>
      <c r="M738" s="112"/>
      <c r="N738" s="113" t="s">
        <v>362</v>
      </c>
      <c r="O738" s="113"/>
      <c r="P738" s="113"/>
      <c r="Q738" s="113"/>
      <c r="R738" s="112" t="s">
        <v>590</v>
      </c>
      <c r="S738" s="112"/>
      <c r="T738" s="112"/>
      <c r="U738" s="112"/>
      <c r="V738" s="112"/>
      <c r="W738" s="112"/>
      <c r="X738" s="112"/>
      <c r="Y738" s="112"/>
      <c r="Z738" s="112"/>
      <c r="AA738" s="113" t="s">
        <v>482</v>
      </c>
      <c r="AB738" s="113"/>
      <c r="AC738" s="113"/>
      <c r="AD738" s="113"/>
      <c r="AE738" s="112" t="s">
        <v>591</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548</v>
      </c>
      <c r="F739" s="127"/>
      <c r="G739" s="127"/>
      <c r="H739" s="91" t="str">
        <f>IF(E739="", "", "(")</f>
        <v>(</v>
      </c>
      <c r="I739" s="107"/>
      <c r="J739" s="107"/>
      <c r="K739" s="91" t="str">
        <f>IF(OR(I739="　", I739=""), "", "-")</f>
        <v/>
      </c>
      <c r="L739" s="108">
        <v>258</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94" t="s">
        <v>592</v>
      </c>
      <c r="V747" s="94"/>
      <c r="W747" s="94"/>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94" t="s">
        <v>602</v>
      </c>
      <c r="W748" s="94"/>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1" customHeight="1" x14ac:dyDescent="0.15">
      <c r="A749" s="140"/>
      <c r="B749" s="141"/>
      <c r="C749" s="141"/>
      <c r="D749" s="141"/>
      <c r="E749" s="141"/>
      <c r="F749" s="142"/>
      <c r="G749" s="46"/>
      <c r="H749" s="47"/>
      <c r="I749" s="47"/>
      <c r="J749" s="47"/>
      <c r="K749" s="47"/>
      <c r="L749" s="47"/>
      <c r="M749" s="47"/>
      <c r="N749" s="47"/>
      <c r="O749" s="47"/>
      <c r="P749" s="47"/>
      <c r="Q749" s="47"/>
      <c r="R749" s="47"/>
      <c r="S749" s="94" t="s">
        <v>593</v>
      </c>
      <c r="T749" s="94"/>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1" customHeight="1" x14ac:dyDescent="0.15">
      <c r="A750" s="140"/>
      <c r="B750" s="141"/>
      <c r="C750" s="141"/>
      <c r="D750" s="141"/>
      <c r="E750" s="141"/>
      <c r="F750" s="142"/>
      <c r="G750" s="46"/>
      <c r="H750" s="47"/>
      <c r="I750" s="47"/>
      <c r="J750" s="47"/>
      <c r="K750" s="47"/>
      <c r="L750" s="47"/>
      <c r="M750" s="47"/>
      <c r="N750" s="47"/>
      <c r="O750" s="47"/>
      <c r="P750" s="47"/>
      <c r="Q750" s="47"/>
      <c r="R750" s="47"/>
      <c r="S750" s="94" t="s">
        <v>594</v>
      </c>
      <c r="T750" s="94"/>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1" customHeight="1" x14ac:dyDescent="0.15">
      <c r="A751" s="140"/>
      <c r="B751" s="141"/>
      <c r="C751" s="141"/>
      <c r="D751" s="141"/>
      <c r="E751" s="141"/>
      <c r="F751" s="142"/>
      <c r="G751" s="46"/>
      <c r="H751" s="47"/>
      <c r="I751" s="47"/>
      <c r="J751" s="47"/>
      <c r="K751" s="47"/>
      <c r="L751" s="47"/>
      <c r="M751" s="47"/>
      <c r="N751" s="47"/>
      <c r="O751" s="47"/>
      <c r="P751" s="47"/>
      <c r="Q751" s="47"/>
      <c r="R751" s="47"/>
      <c r="S751" s="94" t="s">
        <v>595</v>
      </c>
      <c r="T751" s="94"/>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94" t="s">
        <v>596</v>
      </c>
      <c r="U755" s="47"/>
      <c r="V755" s="47"/>
      <c r="W755" s="47"/>
      <c r="X755" s="94"/>
      <c r="Y755" s="47"/>
      <c r="Z755" s="47"/>
      <c r="AA755" s="47"/>
      <c r="AB755" s="47"/>
      <c r="AC755" s="47"/>
      <c r="AD755" s="47"/>
      <c r="AE755" s="47"/>
      <c r="AF755" s="47"/>
      <c r="AG755" s="47"/>
      <c r="AH755" s="47"/>
      <c r="AI755" s="47"/>
      <c r="AJ755" s="47"/>
      <c r="AK755" s="94" t="s">
        <v>658</v>
      </c>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94" t="s">
        <v>635</v>
      </c>
      <c r="W756" s="94"/>
      <c r="X756" s="47"/>
      <c r="Y756" s="94"/>
      <c r="Z756" s="47"/>
      <c r="AA756" s="47"/>
      <c r="AB756" s="47"/>
      <c r="AC756" s="47"/>
      <c r="AD756" s="47"/>
      <c r="AE756" s="47"/>
      <c r="AF756" s="47"/>
      <c r="AG756" s="47"/>
      <c r="AH756" s="47"/>
      <c r="AI756" s="47"/>
      <c r="AJ756" s="47"/>
      <c r="AK756" s="47"/>
      <c r="AL756" s="47"/>
      <c r="AM756" s="94" t="s">
        <v>661</v>
      </c>
      <c r="AN756" s="47"/>
      <c r="AO756" s="47"/>
      <c r="AP756" s="47"/>
      <c r="AQ756" s="47"/>
      <c r="AR756" s="47"/>
      <c r="AS756" s="47"/>
      <c r="AT756" s="47"/>
      <c r="AU756" s="47"/>
      <c r="AV756" s="47"/>
      <c r="AW756" s="47"/>
      <c r="AX756" s="48"/>
    </row>
    <row r="757" spans="1:50" ht="22.5" customHeight="1" x14ac:dyDescent="0.15">
      <c r="A757" s="140"/>
      <c r="B757" s="141"/>
      <c r="C757" s="141"/>
      <c r="D757" s="141"/>
      <c r="E757" s="141"/>
      <c r="F757" s="142"/>
      <c r="G757" s="46"/>
      <c r="H757" s="47"/>
      <c r="I757" s="47"/>
      <c r="J757" s="47"/>
      <c r="K757" s="47"/>
      <c r="L757" s="47"/>
      <c r="M757" s="47"/>
      <c r="N757" s="47"/>
      <c r="O757" s="47"/>
      <c r="P757" s="47"/>
      <c r="Q757" s="47"/>
      <c r="R757" s="47"/>
      <c r="S757" s="94" t="s">
        <v>647</v>
      </c>
      <c r="T757" s="47"/>
      <c r="U757" s="47"/>
      <c r="V757" s="47"/>
      <c r="W757" s="47"/>
      <c r="X757" s="47"/>
      <c r="Y757" s="47"/>
      <c r="Z757" s="47"/>
      <c r="AA757" s="47"/>
      <c r="AB757" s="47"/>
      <c r="AC757" s="47"/>
      <c r="AD757" s="47"/>
      <c r="AE757" s="47"/>
      <c r="AF757" s="47"/>
      <c r="AG757" s="47"/>
      <c r="AH757" s="47"/>
      <c r="AI757" s="47"/>
      <c r="AJ757" s="94" t="s">
        <v>656</v>
      </c>
      <c r="AK757" s="47"/>
      <c r="AL757" s="47"/>
      <c r="AM757" s="47"/>
      <c r="AN757" s="47"/>
      <c r="AO757" s="47"/>
      <c r="AP757" s="47"/>
      <c r="AQ757" s="47"/>
      <c r="AR757" s="47"/>
      <c r="AS757" s="47"/>
      <c r="AT757" s="47"/>
      <c r="AU757" s="47"/>
      <c r="AV757" s="47"/>
      <c r="AW757" s="47"/>
      <c r="AX757" s="48"/>
    </row>
    <row r="758" spans="1:50" ht="22.5" customHeight="1" x14ac:dyDescent="0.15">
      <c r="A758" s="140"/>
      <c r="B758" s="141"/>
      <c r="C758" s="141"/>
      <c r="D758" s="141"/>
      <c r="E758" s="141"/>
      <c r="F758" s="142"/>
      <c r="G758" s="46"/>
      <c r="H758" s="47"/>
      <c r="I758" s="47"/>
      <c r="J758" s="47"/>
      <c r="K758" s="47"/>
      <c r="L758" s="47"/>
      <c r="M758" s="47"/>
      <c r="N758" s="47"/>
      <c r="O758" s="47"/>
      <c r="P758" s="47"/>
      <c r="Q758" s="47"/>
      <c r="R758" s="47"/>
      <c r="S758" s="94" t="s">
        <v>648</v>
      </c>
      <c r="T758" s="47"/>
      <c r="U758" s="47"/>
      <c r="V758" s="47"/>
      <c r="W758" s="47"/>
      <c r="X758" s="47"/>
      <c r="Y758" s="47"/>
      <c r="Z758" s="47"/>
      <c r="AA758" s="47"/>
      <c r="AB758" s="47"/>
      <c r="AC758" s="47"/>
      <c r="AD758" s="47"/>
      <c r="AE758" s="47"/>
      <c r="AF758" s="47"/>
      <c r="AG758" s="47"/>
      <c r="AH758" s="47"/>
      <c r="AI758" s="47"/>
      <c r="AJ758" s="94" t="s">
        <v>657</v>
      </c>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94" t="s">
        <v>636</v>
      </c>
      <c r="T761" s="94"/>
      <c r="U761" s="94"/>
      <c r="V761" s="94"/>
      <c r="W761" s="94"/>
      <c r="X761" s="94"/>
      <c r="Y761" s="94"/>
      <c r="Z761" s="94"/>
      <c r="AA761" s="94"/>
      <c r="AB761" s="94"/>
      <c r="AC761" s="94"/>
      <c r="AD761" s="94"/>
      <c r="AE761" s="94"/>
      <c r="AF761" s="94"/>
      <c r="AG761" s="94"/>
      <c r="AH761" s="94"/>
      <c r="AI761" s="47"/>
      <c r="AJ761" s="94" t="s">
        <v>637</v>
      </c>
      <c r="AK761" s="47"/>
      <c r="AL761" s="94"/>
      <c r="AM761" s="47"/>
      <c r="AN761" s="47"/>
      <c r="AO761" s="47"/>
      <c r="AP761" s="47"/>
      <c r="AQ761" s="47"/>
      <c r="AR761" s="47"/>
      <c r="AS761" s="47"/>
      <c r="AT761" s="47"/>
      <c r="AU761" s="47"/>
      <c r="AV761" s="47"/>
      <c r="AW761" s="47"/>
      <c r="AX761" s="48"/>
    </row>
    <row r="762" spans="1:50" ht="25.5" customHeight="1" x14ac:dyDescent="0.15">
      <c r="A762" s="140"/>
      <c r="B762" s="141"/>
      <c r="C762" s="141"/>
      <c r="D762" s="141"/>
      <c r="E762" s="141"/>
      <c r="F762" s="142"/>
      <c r="G762" s="46"/>
      <c r="H762" s="47"/>
      <c r="I762" s="47"/>
      <c r="J762" s="47"/>
      <c r="K762" s="47"/>
      <c r="L762" s="47"/>
      <c r="M762" s="47"/>
      <c r="N762" s="47"/>
      <c r="O762" s="47"/>
      <c r="P762" s="47"/>
      <c r="Q762" s="47"/>
      <c r="R762" s="47"/>
      <c r="S762" s="47"/>
      <c r="T762" s="94" t="s">
        <v>597</v>
      </c>
      <c r="U762" s="94"/>
      <c r="V762" s="94"/>
      <c r="W762" s="94" t="s">
        <v>643</v>
      </c>
      <c r="X762" s="94"/>
      <c r="Y762" s="94"/>
      <c r="Z762" s="94"/>
      <c r="AA762" s="94"/>
      <c r="AB762" s="94"/>
      <c r="AC762" s="94"/>
      <c r="AD762" s="94"/>
      <c r="AE762" s="94"/>
      <c r="AF762" s="94"/>
      <c r="AG762" s="94"/>
      <c r="AH762" s="94"/>
      <c r="AI762" s="47"/>
      <c r="AJ762" s="47"/>
      <c r="AK762" s="94" t="s">
        <v>597</v>
      </c>
      <c r="AL762" s="94"/>
      <c r="AM762" s="94"/>
      <c r="AN762" s="94" t="s">
        <v>644</v>
      </c>
      <c r="AO762" s="94"/>
      <c r="AP762" s="94"/>
      <c r="AQ762" s="94"/>
      <c r="AR762" s="94"/>
      <c r="AS762" s="94"/>
      <c r="AT762" s="47"/>
      <c r="AU762" s="47"/>
      <c r="AV762" s="47"/>
      <c r="AW762" s="47"/>
      <c r="AX762" s="48"/>
    </row>
    <row r="763" spans="1:50" ht="25.5" customHeight="1" x14ac:dyDescent="0.15">
      <c r="A763" s="140"/>
      <c r="B763" s="141"/>
      <c r="C763" s="141"/>
      <c r="D763" s="141"/>
      <c r="E763" s="141"/>
      <c r="F763" s="142"/>
      <c r="G763" s="46"/>
      <c r="H763" s="47"/>
      <c r="I763" s="47"/>
      <c r="J763" s="47"/>
      <c r="K763" s="47"/>
      <c r="L763" s="47"/>
      <c r="M763" s="47"/>
      <c r="N763" s="47"/>
      <c r="O763" s="47"/>
      <c r="P763" s="47"/>
      <c r="Q763" s="47"/>
      <c r="R763" s="47"/>
      <c r="S763" s="47"/>
      <c r="T763" s="94"/>
      <c r="U763" s="94" t="s">
        <v>598</v>
      </c>
      <c r="V763" s="94"/>
      <c r="W763" s="94"/>
      <c r="X763" s="94"/>
      <c r="Y763" s="94" t="s">
        <v>638</v>
      </c>
      <c r="Z763" s="94"/>
      <c r="AA763" s="94"/>
      <c r="AB763" s="94"/>
      <c r="AC763" s="94"/>
      <c r="AD763" s="94"/>
      <c r="AE763" s="94"/>
      <c r="AF763" s="94"/>
      <c r="AG763" s="94"/>
      <c r="AH763" s="94"/>
      <c r="AI763" s="47"/>
      <c r="AJ763" s="47"/>
      <c r="AK763" s="94"/>
      <c r="AL763" s="94" t="s">
        <v>598</v>
      </c>
      <c r="AM763" s="94"/>
      <c r="AN763" s="94"/>
      <c r="AO763" s="94"/>
      <c r="AP763" s="94" t="s">
        <v>641</v>
      </c>
      <c r="AQ763" s="94"/>
      <c r="AR763" s="94"/>
      <c r="AS763" s="94"/>
      <c r="AT763" s="47"/>
      <c r="AU763" s="47"/>
      <c r="AV763" s="47"/>
      <c r="AW763" s="47"/>
      <c r="AX763" s="48"/>
    </row>
    <row r="764" spans="1:50" ht="25.5" customHeight="1" x14ac:dyDescent="0.15">
      <c r="A764" s="140"/>
      <c r="B764" s="141"/>
      <c r="C764" s="141"/>
      <c r="D764" s="141"/>
      <c r="E764" s="141"/>
      <c r="F764" s="142"/>
      <c r="G764" s="46"/>
      <c r="H764" s="47"/>
      <c r="I764" s="47"/>
      <c r="J764" s="47"/>
      <c r="K764" s="47"/>
      <c r="L764" s="47"/>
      <c r="M764" s="47"/>
      <c r="N764" s="47"/>
      <c r="O764" s="47"/>
      <c r="P764" s="47"/>
      <c r="Q764" s="47"/>
      <c r="R764" s="47"/>
      <c r="S764" s="47"/>
      <c r="T764" s="94"/>
      <c r="U764" s="94" t="s">
        <v>599</v>
      </c>
      <c r="V764" s="94"/>
      <c r="W764" s="94"/>
      <c r="X764" s="94"/>
      <c r="Y764" s="94" t="s">
        <v>639</v>
      </c>
      <c r="Z764" s="94"/>
      <c r="AA764" s="94"/>
      <c r="AB764" s="94"/>
      <c r="AC764" s="94"/>
      <c r="AD764" s="94"/>
      <c r="AE764" s="94"/>
      <c r="AF764" s="94"/>
      <c r="AG764" s="94"/>
      <c r="AH764" s="94"/>
      <c r="AI764" s="47"/>
      <c r="AJ764" s="47"/>
      <c r="AK764" s="94"/>
      <c r="AL764" s="94" t="s">
        <v>599</v>
      </c>
      <c r="AM764" s="94"/>
      <c r="AN764" s="94"/>
      <c r="AO764" s="94"/>
      <c r="AP764" s="94" t="s">
        <v>642</v>
      </c>
      <c r="AQ764" s="94"/>
      <c r="AR764" s="94"/>
      <c r="AS764" s="94"/>
      <c r="AT764" s="47"/>
      <c r="AU764" s="47"/>
      <c r="AV764" s="47"/>
      <c r="AW764" s="47"/>
      <c r="AX764" s="48"/>
    </row>
    <row r="765" spans="1:50" ht="25.5" customHeight="1" x14ac:dyDescent="0.15">
      <c r="A765" s="140"/>
      <c r="B765" s="141"/>
      <c r="C765" s="141"/>
      <c r="D765" s="141"/>
      <c r="E765" s="141"/>
      <c r="F765" s="142"/>
      <c r="G765" s="46"/>
      <c r="H765" s="47"/>
      <c r="I765" s="47"/>
      <c r="J765" s="47"/>
      <c r="K765" s="47"/>
      <c r="L765" s="47"/>
      <c r="M765" s="47"/>
      <c r="N765" s="47"/>
      <c r="O765" s="47"/>
      <c r="P765" s="47"/>
      <c r="Q765" s="47"/>
      <c r="R765" s="47"/>
      <c r="S765" s="47"/>
      <c r="T765" s="94" t="s">
        <v>600</v>
      </c>
      <c r="U765" s="47"/>
      <c r="V765" s="47"/>
      <c r="W765" s="94" t="s">
        <v>640</v>
      </c>
      <c r="X765" s="94"/>
      <c r="Y765" s="94"/>
      <c r="Z765" s="47"/>
      <c r="AA765" s="47"/>
      <c r="AB765" s="47"/>
      <c r="AC765" s="47"/>
      <c r="AD765" s="47"/>
      <c r="AE765" s="47"/>
      <c r="AF765" s="47"/>
      <c r="AG765" s="47"/>
      <c r="AH765" s="47"/>
      <c r="AI765" s="47"/>
      <c r="AJ765" s="47"/>
      <c r="AK765" s="94" t="s">
        <v>600</v>
      </c>
      <c r="AL765" s="47"/>
      <c r="AM765" s="47"/>
      <c r="AN765" s="94" t="s">
        <v>645</v>
      </c>
      <c r="AO765" s="94"/>
      <c r="AP765" s="94"/>
      <c r="AQ765" s="47"/>
      <c r="AR765" s="47"/>
      <c r="AS765" s="47"/>
      <c r="AT765" s="47"/>
      <c r="AU765" s="47"/>
      <c r="AV765" s="47"/>
      <c r="AW765" s="47"/>
      <c r="AX765" s="48"/>
    </row>
    <row r="766" spans="1:50" ht="25.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94" t="s">
        <v>601</v>
      </c>
      <c r="Z766" s="94"/>
      <c r="AA766" s="47"/>
      <c r="AB766" s="47"/>
      <c r="AC766" s="47"/>
      <c r="AD766" s="47"/>
      <c r="AE766" s="47"/>
      <c r="AF766" s="47"/>
      <c r="AG766" s="47"/>
      <c r="AH766" s="47"/>
      <c r="AI766" s="47"/>
      <c r="AJ766" s="47"/>
      <c r="AK766" s="47"/>
      <c r="AL766" s="47"/>
      <c r="AM766" s="47"/>
      <c r="AN766" s="47"/>
      <c r="AO766" s="47"/>
      <c r="AP766" s="94" t="s">
        <v>601</v>
      </c>
      <c r="AQ766" s="47"/>
      <c r="AR766" s="47"/>
      <c r="AS766" s="47"/>
      <c r="AT766" s="47"/>
      <c r="AU766" s="47"/>
      <c r="AV766" s="47"/>
      <c r="AW766" s="47"/>
      <c r="AX766" s="48"/>
    </row>
    <row r="767" spans="1:50" ht="25.5" customHeight="1" thickBot="1" x14ac:dyDescent="0.2">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5.5" hidden="1" customHeight="1" thickBot="1" x14ac:dyDescent="0.2">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1" t="s">
        <v>628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629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630</v>
      </c>
      <c r="H781" s="451"/>
      <c r="I781" s="451"/>
      <c r="J781" s="451"/>
      <c r="K781" s="452"/>
      <c r="L781" s="453" t="s">
        <v>631</v>
      </c>
      <c r="M781" s="454"/>
      <c r="N781" s="454"/>
      <c r="O781" s="454"/>
      <c r="P781" s="454"/>
      <c r="Q781" s="454"/>
      <c r="R781" s="454"/>
      <c r="S781" s="454"/>
      <c r="T781" s="454"/>
      <c r="U781" s="454"/>
      <c r="V781" s="454"/>
      <c r="W781" s="454"/>
      <c r="X781" s="455"/>
      <c r="Y781" s="456">
        <v>354</v>
      </c>
      <c r="Z781" s="457"/>
      <c r="AA781" s="457"/>
      <c r="AB781" s="558"/>
      <c r="AC781" s="450" t="s">
        <v>630</v>
      </c>
      <c r="AD781" s="451"/>
      <c r="AE781" s="451"/>
      <c r="AF781" s="451"/>
      <c r="AG781" s="452"/>
      <c r="AH781" s="453" t="s">
        <v>652</v>
      </c>
      <c r="AI781" s="454"/>
      <c r="AJ781" s="454"/>
      <c r="AK781" s="454"/>
      <c r="AL781" s="454"/>
      <c r="AM781" s="454"/>
      <c r="AN781" s="454"/>
      <c r="AO781" s="454"/>
      <c r="AP781" s="454"/>
      <c r="AQ781" s="454"/>
      <c r="AR781" s="454"/>
      <c r="AS781" s="454"/>
      <c r="AT781" s="455"/>
      <c r="AU781" s="456">
        <v>50</v>
      </c>
      <c r="AV781" s="457"/>
      <c r="AW781" s="457"/>
      <c r="AX781" s="458"/>
    </row>
    <row r="782" spans="1:50" ht="24.75" customHeight="1" x14ac:dyDescent="0.15">
      <c r="A782" s="557"/>
      <c r="B782" s="764"/>
      <c r="C782" s="764"/>
      <c r="D782" s="764"/>
      <c r="E782" s="764"/>
      <c r="F782" s="765"/>
      <c r="G782" s="348" t="s">
        <v>630</v>
      </c>
      <c r="H782" s="349"/>
      <c r="I782" s="349"/>
      <c r="J782" s="349"/>
      <c r="K782" s="350"/>
      <c r="L782" s="401" t="s">
        <v>632</v>
      </c>
      <c r="M782" s="402"/>
      <c r="N782" s="402"/>
      <c r="O782" s="402"/>
      <c r="P782" s="402"/>
      <c r="Q782" s="402"/>
      <c r="R782" s="402"/>
      <c r="S782" s="402"/>
      <c r="T782" s="402"/>
      <c r="U782" s="402"/>
      <c r="V782" s="402"/>
      <c r="W782" s="402"/>
      <c r="X782" s="403"/>
      <c r="Y782" s="398">
        <v>112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4"/>
      <c r="C783" s="764"/>
      <c r="D783" s="764"/>
      <c r="E783" s="764"/>
      <c r="F783" s="765"/>
      <c r="G783" s="348" t="s">
        <v>630</v>
      </c>
      <c r="H783" s="349"/>
      <c r="I783" s="349"/>
      <c r="J783" s="349"/>
      <c r="K783" s="350"/>
      <c r="L783" s="401" t="s">
        <v>633</v>
      </c>
      <c r="M783" s="402"/>
      <c r="N783" s="402"/>
      <c r="O783" s="402"/>
      <c r="P783" s="402"/>
      <c r="Q783" s="402"/>
      <c r="R783" s="402"/>
      <c r="S783" s="402"/>
      <c r="T783" s="402"/>
      <c r="U783" s="402"/>
      <c r="V783" s="402"/>
      <c r="W783" s="402"/>
      <c r="X783" s="403"/>
      <c r="Y783" s="398">
        <v>102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4"/>
      <c r="C784" s="764"/>
      <c r="D784" s="764"/>
      <c r="E784" s="764"/>
      <c r="F784" s="765"/>
      <c r="G784" s="348" t="s">
        <v>630</v>
      </c>
      <c r="H784" s="349"/>
      <c r="I784" s="349"/>
      <c r="J784" s="349"/>
      <c r="K784" s="350"/>
      <c r="L784" s="401" t="s">
        <v>634</v>
      </c>
      <c r="M784" s="402"/>
      <c r="N784" s="402"/>
      <c r="O784" s="402"/>
      <c r="P784" s="402"/>
      <c r="Q784" s="402"/>
      <c r="R784" s="402"/>
      <c r="S784" s="402"/>
      <c r="T784" s="402"/>
      <c r="U784" s="402"/>
      <c r="V784" s="402"/>
      <c r="W784" s="402"/>
      <c r="X784" s="403"/>
      <c r="Y784" s="398">
        <v>75</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643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50</v>
      </c>
      <c r="AV791" s="415"/>
      <c r="AW791" s="415"/>
      <c r="AX791" s="417"/>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432</v>
      </c>
      <c r="K836" s="113"/>
      <c r="L836" s="113"/>
      <c r="M836" s="113"/>
      <c r="N836" s="113"/>
      <c r="O836" s="113"/>
      <c r="P836" s="347" t="s">
        <v>376</v>
      </c>
      <c r="Q836" s="347"/>
      <c r="R836" s="347"/>
      <c r="S836" s="347"/>
      <c r="T836" s="347"/>
      <c r="U836" s="347"/>
      <c r="V836" s="347"/>
      <c r="W836" s="347"/>
      <c r="X836" s="347"/>
      <c r="Y836" s="344" t="s">
        <v>429</v>
      </c>
      <c r="Z836" s="345"/>
      <c r="AA836" s="345"/>
      <c r="AB836" s="345"/>
      <c r="AC836" s="276" t="s">
        <v>479</v>
      </c>
      <c r="AD836" s="276"/>
      <c r="AE836" s="276"/>
      <c r="AF836" s="276"/>
      <c r="AG836" s="276"/>
      <c r="AH836" s="344" t="s">
        <v>513</v>
      </c>
      <c r="AI836" s="346"/>
      <c r="AJ836" s="346"/>
      <c r="AK836" s="346"/>
      <c r="AL836" s="346" t="s">
        <v>21</v>
      </c>
      <c r="AM836" s="346"/>
      <c r="AN836" s="346"/>
      <c r="AO836" s="428"/>
      <c r="AP836" s="429" t="s">
        <v>433</v>
      </c>
      <c r="AQ836" s="429"/>
      <c r="AR836" s="429"/>
      <c r="AS836" s="429"/>
      <c r="AT836" s="429"/>
      <c r="AU836" s="429"/>
      <c r="AV836" s="429"/>
      <c r="AW836" s="429"/>
      <c r="AX836" s="429"/>
    </row>
    <row r="837" spans="1:50" ht="45" customHeight="1" x14ac:dyDescent="0.15">
      <c r="A837" s="404">
        <v>1</v>
      </c>
      <c r="B837" s="404">
        <v>1</v>
      </c>
      <c r="C837" s="427" t="s">
        <v>603</v>
      </c>
      <c r="D837" s="418"/>
      <c r="E837" s="418"/>
      <c r="F837" s="418"/>
      <c r="G837" s="418"/>
      <c r="H837" s="418"/>
      <c r="I837" s="418"/>
      <c r="J837" s="419">
        <v>1000020470007</v>
      </c>
      <c r="K837" s="420"/>
      <c r="L837" s="420"/>
      <c r="M837" s="420"/>
      <c r="N837" s="420"/>
      <c r="O837" s="420"/>
      <c r="P837" s="316" t="s">
        <v>625</v>
      </c>
      <c r="Q837" s="317"/>
      <c r="R837" s="317"/>
      <c r="S837" s="317"/>
      <c r="T837" s="317"/>
      <c r="U837" s="317"/>
      <c r="V837" s="317"/>
      <c r="W837" s="317"/>
      <c r="X837" s="317"/>
      <c r="Y837" s="318">
        <v>643</v>
      </c>
      <c r="Z837" s="319"/>
      <c r="AA837" s="319"/>
      <c r="AB837" s="320"/>
      <c r="AC837" s="328" t="s">
        <v>613</v>
      </c>
      <c r="AD837" s="426"/>
      <c r="AE837" s="426"/>
      <c r="AF837" s="426"/>
      <c r="AG837" s="426"/>
      <c r="AH837" s="421" t="s">
        <v>572</v>
      </c>
      <c r="AI837" s="422"/>
      <c r="AJ837" s="422"/>
      <c r="AK837" s="422"/>
      <c r="AL837" s="325" t="s">
        <v>572</v>
      </c>
      <c r="AM837" s="326"/>
      <c r="AN837" s="326"/>
      <c r="AO837" s="327"/>
      <c r="AP837" s="321" t="s">
        <v>572</v>
      </c>
      <c r="AQ837" s="321"/>
      <c r="AR837" s="321"/>
      <c r="AS837" s="321"/>
      <c r="AT837" s="321"/>
      <c r="AU837" s="321"/>
      <c r="AV837" s="321"/>
      <c r="AW837" s="321"/>
      <c r="AX837" s="321"/>
    </row>
    <row r="838" spans="1:50" ht="30" customHeight="1" x14ac:dyDescent="0.15">
      <c r="A838" s="404">
        <v>2</v>
      </c>
      <c r="B838" s="404">
        <v>1</v>
      </c>
      <c r="C838" s="427" t="s">
        <v>604</v>
      </c>
      <c r="D838" s="418"/>
      <c r="E838" s="418"/>
      <c r="F838" s="418"/>
      <c r="G838" s="418"/>
      <c r="H838" s="418"/>
      <c r="I838" s="418"/>
      <c r="J838" s="419">
        <v>4000020420000</v>
      </c>
      <c r="K838" s="420"/>
      <c r="L838" s="420"/>
      <c r="M838" s="420"/>
      <c r="N838" s="420"/>
      <c r="O838" s="420"/>
      <c r="P838" s="317" t="s">
        <v>618</v>
      </c>
      <c r="Q838" s="317"/>
      <c r="R838" s="317"/>
      <c r="S838" s="317"/>
      <c r="T838" s="317"/>
      <c r="U838" s="317"/>
      <c r="V838" s="317"/>
      <c r="W838" s="317"/>
      <c r="X838" s="317"/>
      <c r="Y838" s="318">
        <v>383</v>
      </c>
      <c r="Z838" s="319"/>
      <c r="AA838" s="319"/>
      <c r="AB838" s="320"/>
      <c r="AC838" s="328" t="s">
        <v>613</v>
      </c>
      <c r="AD838" s="328"/>
      <c r="AE838" s="328"/>
      <c r="AF838" s="328"/>
      <c r="AG838" s="328"/>
      <c r="AH838" s="421" t="s">
        <v>561</v>
      </c>
      <c r="AI838" s="422"/>
      <c r="AJ838" s="422"/>
      <c r="AK838" s="422"/>
      <c r="AL838" s="325" t="s">
        <v>561</v>
      </c>
      <c r="AM838" s="326"/>
      <c r="AN838" s="326"/>
      <c r="AO838" s="327"/>
      <c r="AP838" s="321" t="s">
        <v>561</v>
      </c>
      <c r="AQ838" s="321"/>
      <c r="AR838" s="321"/>
      <c r="AS838" s="321"/>
      <c r="AT838" s="321"/>
      <c r="AU838" s="321"/>
      <c r="AV838" s="321"/>
      <c r="AW838" s="321"/>
      <c r="AX838" s="321"/>
    </row>
    <row r="839" spans="1:50" ht="30" customHeight="1" x14ac:dyDescent="0.15">
      <c r="A839" s="404">
        <v>3</v>
      </c>
      <c r="B839" s="404">
        <v>1</v>
      </c>
      <c r="C839" s="427" t="s">
        <v>605</v>
      </c>
      <c r="D839" s="418"/>
      <c r="E839" s="418"/>
      <c r="F839" s="418"/>
      <c r="G839" s="418"/>
      <c r="H839" s="418"/>
      <c r="I839" s="418"/>
      <c r="J839" s="419">
        <v>7000020010006</v>
      </c>
      <c r="K839" s="420"/>
      <c r="L839" s="420"/>
      <c r="M839" s="420"/>
      <c r="N839" s="420"/>
      <c r="O839" s="420"/>
      <c r="P839" s="316" t="s">
        <v>622</v>
      </c>
      <c r="Q839" s="317"/>
      <c r="R839" s="317"/>
      <c r="S839" s="317"/>
      <c r="T839" s="317"/>
      <c r="U839" s="317"/>
      <c r="V839" s="317"/>
      <c r="W839" s="317"/>
      <c r="X839" s="317"/>
      <c r="Y839" s="318">
        <v>381</v>
      </c>
      <c r="Z839" s="319"/>
      <c r="AA839" s="319"/>
      <c r="AB839" s="320"/>
      <c r="AC839" s="328" t="s">
        <v>613</v>
      </c>
      <c r="AD839" s="328"/>
      <c r="AE839" s="328"/>
      <c r="AF839" s="328"/>
      <c r="AG839" s="328"/>
      <c r="AH839" s="323" t="s">
        <v>561</v>
      </c>
      <c r="AI839" s="324"/>
      <c r="AJ839" s="324"/>
      <c r="AK839" s="324"/>
      <c r="AL839" s="325" t="s">
        <v>561</v>
      </c>
      <c r="AM839" s="326"/>
      <c r="AN839" s="326"/>
      <c r="AO839" s="327"/>
      <c r="AP839" s="321" t="s">
        <v>561</v>
      </c>
      <c r="AQ839" s="321"/>
      <c r="AR839" s="321"/>
      <c r="AS839" s="321"/>
      <c r="AT839" s="321"/>
      <c r="AU839" s="321"/>
      <c r="AV839" s="321"/>
      <c r="AW839" s="321"/>
      <c r="AX839" s="321"/>
    </row>
    <row r="840" spans="1:50" ht="30" customHeight="1" x14ac:dyDescent="0.15">
      <c r="A840" s="404">
        <v>4</v>
      </c>
      <c r="B840" s="404">
        <v>1</v>
      </c>
      <c r="C840" s="427" t="s">
        <v>606</v>
      </c>
      <c r="D840" s="418"/>
      <c r="E840" s="418"/>
      <c r="F840" s="418"/>
      <c r="G840" s="418"/>
      <c r="H840" s="418"/>
      <c r="I840" s="418"/>
      <c r="J840" s="419">
        <v>7000020012076</v>
      </c>
      <c r="K840" s="420"/>
      <c r="L840" s="420"/>
      <c r="M840" s="420"/>
      <c r="N840" s="420"/>
      <c r="O840" s="420"/>
      <c r="P840" s="316" t="s">
        <v>623</v>
      </c>
      <c r="Q840" s="317"/>
      <c r="R840" s="317"/>
      <c r="S840" s="317"/>
      <c r="T840" s="317"/>
      <c r="U840" s="317"/>
      <c r="V840" s="317"/>
      <c r="W840" s="317"/>
      <c r="X840" s="317"/>
      <c r="Y840" s="318">
        <v>381</v>
      </c>
      <c r="Z840" s="319"/>
      <c r="AA840" s="319"/>
      <c r="AB840" s="320"/>
      <c r="AC840" s="328" t="s">
        <v>613</v>
      </c>
      <c r="AD840" s="328"/>
      <c r="AE840" s="328"/>
      <c r="AF840" s="328"/>
      <c r="AG840" s="328"/>
      <c r="AH840" s="323" t="s">
        <v>561</v>
      </c>
      <c r="AI840" s="324"/>
      <c r="AJ840" s="324"/>
      <c r="AK840" s="324"/>
      <c r="AL840" s="325" t="s">
        <v>561</v>
      </c>
      <c r="AM840" s="326"/>
      <c r="AN840" s="326"/>
      <c r="AO840" s="327"/>
      <c r="AP840" s="321" t="s">
        <v>561</v>
      </c>
      <c r="AQ840" s="321"/>
      <c r="AR840" s="321"/>
      <c r="AS840" s="321"/>
      <c r="AT840" s="321"/>
      <c r="AU840" s="321"/>
      <c r="AV840" s="321"/>
      <c r="AW840" s="321"/>
      <c r="AX840" s="321"/>
    </row>
    <row r="841" spans="1:50" ht="30" customHeight="1" x14ac:dyDescent="0.15">
      <c r="A841" s="404">
        <v>5</v>
      </c>
      <c r="B841" s="404">
        <v>1</v>
      </c>
      <c r="C841" s="427" t="s">
        <v>607</v>
      </c>
      <c r="D841" s="418"/>
      <c r="E841" s="418"/>
      <c r="F841" s="418"/>
      <c r="G841" s="418"/>
      <c r="H841" s="418"/>
      <c r="I841" s="418"/>
      <c r="J841" s="419">
        <v>8000020460001</v>
      </c>
      <c r="K841" s="420"/>
      <c r="L841" s="420"/>
      <c r="M841" s="420"/>
      <c r="N841" s="420"/>
      <c r="O841" s="420"/>
      <c r="P841" s="316" t="s">
        <v>624</v>
      </c>
      <c r="Q841" s="317"/>
      <c r="R841" s="317"/>
      <c r="S841" s="317"/>
      <c r="T841" s="317"/>
      <c r="U841" s="317"/>
      <c r="V841" s="317"/>
      <c r="W841" s="317"/>
      <c r="X841" s="317"/>
      <c r="Y841" s="318">
        <v>269</v>
      </c>
      <c r="Z841" s="319"/>
      <c r="AA841" s="319"/>
      <c r="AB841" s="320"/>
      <c r="AC841" s="322" t="s">
        <v>613</v>
      </c>
      <c r="AD841" s="322"/>
      <c r="AE841" s="322"/>
      <c r="AF841" s="322"/>
      <c r="AG841" s="322"/>
      <c r="AH841" s="323" t="s">
        <v>561</v>
      </c>
      <c r="AI841" s="324"/>
      <c r="AJ841" s="324"/>
      <c r="AK841" s="324"/>
      <c r="AL841" s="325" t="s">
        <v>561</v>
      </c>
      <c r="AM841" s="326"/>
      <c r="AN841" s="326"/>
      <c r="AO841" s="327"/>
      <c r="AP841" s="321" t="s">
        <v>561</v>
      </c>
      <c r="AQ841" s="321"/>
      <c r="AR841" s="321"/>
      <c r="AS841" s="321"/>
      <c r="AT841" s="321"/>
      <c r="AU841" s="321"/>
      <c r="AV841" s="321"/>
      <c r="AW841" s="321"/>
      <c r="AX841" s="321"/>
    </row>
    <row r="842" spans="1:50" ht="30" customHeight="1" x14ac:dyDescent="0.15">
      <c r="A842" s="404">
        <v>6</v>
      </c>
      <c r="B842" s="404">
        <v>1</v>
      </c>
      <c r="C842" s="427" t="s">
        <v>608</v>
      </c>
      <c r="D842" s="418"/>
      <c r="E842" s="418"/>
      <c r="F842" s="418"/>
      <c r="G842" s="418"/>
      <c r="H842" s="418"/>
      <c r="I842" s="418"/>
      <c r="J842" s="419">
        <v>4000020330001</v>
      </c>
      <c r="K842" s="420"/>
      <c r="L842" s="420"/>
      <c r="M842" s="420"/>
      <c r="N842" s="420"/>
      <c r="O842" s="420"/>
      <c r="P842" s="316" t="s">
        <v>626</v>
      </c>
      <c r="Q842" s="317"/>
      <c r="R842" s="317"/>
      <c r="S842" s="317"/>
      <c r="T842" s="317"/>
      <c r="U842" s="317"/>
      <c r="V842" s="317"/>
      <c r="W842" s="317"/>
      <c r="X842" s="317"/>
      <c r="Y842" s="318">
        <v>235</v>
      </c>
      <c r="Z842" s="319"/>
      <c r="AA842" s="319"/>
      <c r="AB842" s="320"/>
      <c r="AC842" s="322" t="s">
        <v>613</v>
      </c>
      <c r="AD842" s="322"/>
      <c r="AE842" s="322"/>
      <c r="AF842" s="322"/>
      <c r="AG842" s="322"/>
      <c r="AH842" s="323" t="s">
        <v>561</v>
      </c>
      <c r="AI842" s="324"/>
      <c r="AJ842" s="324"/>
      <c r="AK842" s="324"/>
      <c r="AL842" s="325" t="s">
        <v>561</v>
      </c>
      <c r="AM842" s="326"/>
      <c r="AN842" s="326"/>
      <c r="AO842" s="327"/>
      <c r="AP842" s="321" t="s">
        <v>561</v>
      </c>
      <c r="AQ842" s="321"/>
      <c r="AR842" s="321"/>
      <c r="AS842" s="321"/>
      <c r="AT842" s="321"/>
      <c r="AU842" s="321"/>
      <c r="AV842" s="321"/>
      <c r="AW842" s="321"/>
      <c r="AX842" s="321"/>
    </row>
    <row r="843" spans="1:50" ht="30" customHeight="1" x14ac:dyDescent="0.15">
      <c r="A843" s="404">
        <v>7</v>
      </c>
      <c r="B843" s="404">
        <v>1</v>
      </c>
      <c r="C843" s="427" t="s">
        <v>609</v>
      </c>
      <c r="D843" s="418"/>
      <c r="E843" s="418"/>
      <c r="F843" s="418"/>
      <c r="G843" s="418"/>
      <c r="H843" s="418"/>
      <c r="I843" s="418"/>
      <c r="J843" s="419">
        <v>1000020050008</v>
      </c>
      <c r="K843" s="420"/>
      <c r="L843" s="420"/>
      <c r="M843" s="420"/>
      <c r="N843" s="420"/>
      <c r="O843" s="420"/>
      <c r="P843" s="316" t="s">
        <v>627</v>
      </c>
      <c r="Q843" s="317"/>
      <c r="R843" s="317"/>
      <c r="S843" s="317"/>
      <c r="T843" s="317"/>
      <c r="U843" s="317"/>
      <c r="V843" s="317"/>
      <c r="W843" s="317"/>
      <c r="X843" s="317"/>
      <c r="Y843" s="318">
        <v>211</v>
      </c>
      <c r="Z843" s="319"/>
      <c r="AA843" s="319"/>
      <c r="AB843" s="320"/>
      <c r="AC843" s="322" t="s">
        <v>613</v>
      </c>
      <c r="AD843" s="322"/>
      <c r="AE843" s="322"/>
      <c r="AF843" s="322"/>
      <c r="AG843" s="322"/>
      <c r="AH843" s="323" t="s">
        <v>561</v>
      </c>
      <c r="AI843" s="324"/>
      <c r="AJ843" s="324"/>
      <c r="AK843" s="324"/>
      <c r="AL843" s="325" t="s">
        <v>561</v>
      </c>
      <c r="AM843" s="326"/>
      <c r="AN843" s="326"/>
      <c r="AO843" s="327"/>
      <c r="AP843" s="321" t="s">
        <v>561</v>
      </c>
      <c r="AQ843" s="321"/>
      <c r="AR843" s="321"/>
      <c r="AS843" s="321"/>
      <c r="AT843" s="321"/>
      <c r="AU843" s="321"/>
      <c r="AV843" s="321"/>
      <c r="AW843" s="321"/>
      <c r="AX843" s="321"/>
    </row>
    <row r="844" spans="1:50" ht="30" customHeight="1" x14ac:dyDescent="0.15">
      <c r="A844" s="404">
        <v>8</v>
      </c>
      <c r="B844" s="404">
        <v>1</v>
      </c>
      <c r="C844" s="427" t="s">
        <v>610</v>
      </c>
      <c r="D844" s="418"/>
      <c r="E844" s="418"/>
      <c r="F844" s="418"/>
      <c r="G844" s="418"/>
      <c r="H844" s="418"/>
      <c r="I844" s="418"/>
      <c r="J844" s="419">
        <v>2000020020001</v>
      </c>
      <c r="K844" s="420"/>
      <c r="L844" s="420"/>
      <c r="M844" s="420"/>
      <c r="N844" s="420"/>
      <c r="O844" s="420"/>
      <c r="P844" s="317" t="s">
        <v>619</v>
      </c>
      <c r="Q844" s="317"/>
      <c r="R844" s="317"/>
      <c r="S844" s="317"/>
      <c r="T844" s="317"/>
      <c r="U844" s="317"/>
      <c r="V844" s="317"/>
      <c r="W844" s="317"/>
      <c r="X844" s="317"/>
      <c r="Y844" s="318">
        <v>201</v>
      </c>
      <c r="Z844" s="319"/>
      <c r="AA844" s="319"/>
      <c r="AB844" s="320"/>
      <c r="AC844" s="322" t="s">
        <v>613</v>
      </c>
      <c r="AD844" s="322"/>
      <c r="AE844" s="322"/>
      <c r="AF844" s="322"/>
      <c r="AG844" s="322"/>
      <c r="AH844" s="323" t="s">
        <v>561</v>
      </c>
      <c r="AI844" s="324"/>
      <c r="AJ844" s="324"/>
      <c r="AK844" s="324"/>
      <c r="AL844" s="325" t="s">
        <v>561</v>
      </c>
      <c r="AM844" s="326"/>
      <c r="AN844" s="326"/>
      <c r="AO844" s="327"/>
      <c r="AP844" s="321" t="s">
        <v>561</v>
      </c>
      <c r="AQ844" s="321"/>
      <c r="AR844" s="321"/>
      <c r="AS844" s="321"/>
      <c r="AT844" s="321"/>
      <c r="AU844" s="321"/>
      <c r="AV844" s="321"/>
      <c r="AW844" s="321"/>
      <c r="AX844" s="321"/>
    </row>
    <row r="845" spans="1:50" ht="30" customHeight="1" x14ac:dyDescent="0.15">
      <c r="A845" s="404">
        <v>9</v>
      </c>
      <c r="B845" s="404">
        <v>1</v>
      </c>
      <c r="C845" s="427" t="s">
        <v>611</v>
      </c>
      <c r="D845" s="418"/>
      <c r="E845" s="418"/>
      <c r="F845" s="418"/>
      <c r="G845" s="418"/>
      <c r="H845" s="418"/>
      <c r="I845" s="418"/>
      <c r="J845" s="419">
        <v>1000020410004</v>
      </c>
      <c r="K845" s="420"/>
      <c r="L845" s="420"/>
      <c r="M845" s="420"/>
      <c r="N845" s="420"/>
      <c r="O845" s="420"/>
      <c r="P845" s="316" t="s">
        <v>620</v>
      </c>
      <c r="Q845" s="317"/>
      <c r="R845" s="317"/>
      <c r="S845" s="317"/>
      <c r="T845" s="317"/>
      <c r="U845" s="317"/>
      <c r="V845" s="317"/>
      <c r="W845" s="317"/>
      <c r="X845" s="317"/>
      <c r="Y845" s="318">
        <v>135</v>
      </c>
      <c r="Z845" s="319"/>
      <c r="AA845" s="319"/>
      <c r="AB845" s="320"/>
      <c r="AC845" s="322" t="s">
        <v>613</v>
      </c>
      <c r="AD845" s="322"/>
      <c r="AE845" s="322"/>
      <c r="AF845" s="322"/>
      <c r="AG845" s="322"/>
      <c r="AH845" s="323" t="s">
        <v>561</v>
      </c>
      <c r="AI845" s="324"/>
      <c r="AJ845" s="324"/>
      <c r="AK845" s="324"/>
      <c r="AL845" s="325" t="s">
        <v>561</v>
      </c>
      <c r="AM845" s="326"/>
      <c r="AN845" s="326"/>
      <c r="AO845" s="327"/>
      <c r="AP845" s="321" t="s">
        <v>561</v>
      </c>
      <c r="AQ845" s="321"/>
      <c r="AR845" s="321"/>
      <c r="AS845" s="321"/>
      <c r="AT845" s="321"/>
      <c r="AU845" s="321"/>
      <c r="AV845" s="321"/>
      <c r="AW845" s="321"/>
      <c r="AX845" s="321"/>
    </row>
    <row r="846" spans="1:50" ht="30" customHeight="1" x14ac:dyDescent="0.15">
      <c r="A846" s="404">
        <v>10</v>
      </c>
      <c r="B846" s="404">
        <v>1</v>
      </c>
      <c r="C846" s="427" t="s">
        <v>612</v>
      </c>
      <c r="D846" s="418"/>
      <c r="E846" s="418"/>
      <c r="F846" s="418"/>
      <c r="G846" s="418"/>
      <c r="H846" s="418"/>
      <c r="I846" s="418"/>
      <c r="J846" s="419">
        <v>1000020230006</v>
      </c>
      <c r="K846" s="420"/>
      <c r="L846" s="420"/>
      <c r="M846" s="420"/>
      <c r="N846" s="420"/>
      <c r="O846" s="420"/>
      <c r="P846" s="316" t="s">
        <v>621</v>
      </c>
      <c r="Q846" s="317"/>
      <c r="R846" s="317"/>
      <c r="S846" s="317"/>
      <c r="T846" s="317"/>
      <c r="U846" s="317"/>
      <c r="V846" s="317"/>
      <c r="W846" s="317"/>
      <c r="X846" s="317"/>
      <c r="Y846" s="318">
        <v>58</v>
      </c>
      <c r="Z846" s="319"/>
      <c r="AA846" s="319"/>
      <c r="AB846" s="320"/>
      <c r="AC846" s="322" t="s">
        <v>613</v>
      </c>
      <c r="AD846" s="322"/>
      <c r="AE846" s="322"/>
      <c r="AF846" s="322"/>
      <c r="AG846" s="322"/>
      <c r="AH846" s="323" t="s">
        <v>561</v>
      </c>
      <c r="AI846" s="324"/>
      <c r="AJ846" s="324"/>
      <c r="AK846" s="324"/>
      <c r="AL846" s="325" t="s">
        <v>561</v>
      </c>
      <c r="AM846" s="326"/>
      <c r="AN846" s="326"/>
      <c r="AO846" s="327"/>
      <c r="AP846" s="321" t="s">
        <v>561</v>
      </c>
      <c r="AQ846" s="321"/>
      <c r="AR846" s="321"/>
      <c r="AS846" s="321"/>
      <c r="AT846" s="321"/>
      <c r="AU846" s="321"/>
      <c r="AV846" s="321"/>
      <c r="AW846" s="321"/>
      <c r="AX846" s="321"/>
    </row>
    <row r="847" spans="1:50" ht="30" hidden="1" customHeight="1" x14ac:dyDescent="0.15">
      <c r="A847" s="404">
        <v>11</v>
      </c>
      <c r="B847" s="404">
        <v>1</v>
      </c>
      <c r="C847" s="427"/>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27"/>
      <c r="D848" s="418"/>
      <c r="E848" s="418"/>
      <c r="F848" s="418"/>
      <c r="G848" s="418"/>
      <c r="H848" s="418"/>
      <c r="I848" s="418"/>
      <c r="J848" s="419"/>
      <c r="K848" s="420"/>
      <c r="L848" s="420"/>
      <c r="M848" s="420"/>
      <c r="N848" s="420"/>
      <c r="O848" s="420"/>
      <c r="P848" s="316"/>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27"/>
      <c r="D849" s="418"/>
      <c r="E849" s="418"/>
      <c r="F849" s="418"/>
      <c r="G849" s="418"/>
      <c r="H849" s="418"/>
      <c r="I849" s="418"/>
      <c r="J849" s="419"/>
      <c r="K849" s="420"/>
      <c r="L849" s="420"/>
      <c r="M849" s="420"/>
      <c r="N849" s="420"/>
      <c r="O849" s="420"/>
      <c r="P849" s="316"/>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27"/>
      <c r="D850" s="418"/>
      <c r="E850" s="418"/>
      <c r="F850" s="418"/>
      <c r="G850" s="418"/>
      <c r="H850" s="418"/>
      <c r="I850" s="418"/>
      <c r="J850" s="419"/>
      <c r="K850" s="420"/>
      <c r="L850" s="420"/>
      <c r="M850" s="420"/>
      <c r="N850" s="420"/>
      <c r="O850" s="420"/>
      <c r="P850" s="316"/>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27"/>
      <c r="D851" s="418"/>
      <c r="E851" s="418"/>
      <c r="F851" s="418"/>
      <c r="G851" s="418"/>
      <c r="H851" s="418"/>
      <c r="I851" s="418"/>
      <c r="J851" s="419"/>
      <c r="K851" s="420"/>
      <c r="L851" s="420"/>
      <c r="M851" s="420"/>
      <c r="N851" s="420"/>
      <c r="O851" s="420"/>
      <c r="P851" s="316"/>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27"/>
      <c r="D852" s="418"/>
      <c r="E852" s="418"/>
      <c r="F852" s="418"/>
      <c r="G852" s="418"/>
      <c r="H852" s="418"/>
      <c r="I852" s="418"/>
      <c r="J852" s="419"/>
      <c r="K852" s="420"/>
      <c r="L852" s="420"/>
      <c r="M852" s="420"/>
      <c r="N852" s="420"/>
      <c r="O852" s="420"/>
      <c r="P852" s="316"/>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432</v>
      </c>
      <c r="K869" s="113"/>
      <c r="L869" s="113"/>
      <c r="M869" s="113"/>
      <c r="N869" s="113"/>
      <c r="O869" s="113"/>
      <c r="P869" s="347" t="s">
        <v>376</v>
      </c>
      <c r="Q869" s="347"/>
      <c r="R869" s="347"/>
      <c r="S869" s="347"/>
      <c r="T869" s="347"/>
      <c r="U869" s="347"/>
      <c r="V869" s="347"/>
      <c r="W869" s="347"/>
      <c r="X869" s="347"/>
      <c r="Y869" s="344" t="s">
        <v>429</v>
      </c>
      <c r="Z869" s="345"/>
      <c r="AA869" s="345"/>
      <c r="AB869" s="345"/>
      <c r="AC869" s="276" t="s">
        <v>479</v>
      </c>
      <c r="AD869" s="276"/>
      <c r="AE869" s="276"/>
      <c r="AF869" s="276"/>
      <c r="AG869" s="276"/>
      <c r="AH869" s="344" t="s">
        <v>513</v>
      </c>
      <c r="AI869" s="346"/>
      <c r="AJ869" s="346"/>
      <c r="AK869" s="346"/>
      <c r="AL869" s="346" t="s">
        <v>21</v>
      </c>
      <c r="AM869" s="346"/>
      <c r="AN869" s="346"/>
      <c r="AO869" s="428"/>
      <c r="AP869" s="429" t="s">
        <v>433</v>
      </c>
      <c r="AQ869" s="429"/>
      <c r="AR869" s="429"/>
      <c r="AS869" s="429"/>
      <c r="AT869" s="429"/>
      <c r="AU869" s="429"/>
      <c r="AV869" s="429"/>
      <c r="AW869" s="429"/>
      <c r="AX869" s="429"/>
    </row>
    <row r="870" spans="1:50" ht="30" customHeight="1" x14ac:dyDescent="0.15">
      <c r="A870" s="404">
        <v>1</v>
      </c>
      <c r="B870" s="404">
        <v>1</v>
      </c>
      <c r="C870" s="427" t="s">
        <v>615</v>
      </c>
      <c r="D870" s="418"/>
      <c r="E870" s="418"/>
      <c r="F870" s="418"/>
      <c r="G870" s="418"/>
      <c r="H870" s="418"/>
      <c r="I870" s="418"/>
      <c r="J870" s="419">
        <v>4450001000297</v>
      </c>
      <c r="K870" s="420"/>
      <c r="L870" s="420"/>
      <c r="M870" s="420"/>
      <c r="N870" s="420"/>
      <c r="O870" s="420"/>
      <c r="P870" s="316" t="s">
        <v>653</v>
      </c>
      <c r="Q870" s="317"/>
      <c r="R870" s="317"/>
      <c r="S870" s="317"/>
      <c r="T870" s="317"/>
      <c r="U870" s="317"/>
      <c r="V870" s="317"/>
      <c r="W870" s="317"/>
      <c r="X870" s="317"/>
      <c r="Y870" s="318">
        <v>50</v>
      </c>
      <c r="Z870" s="319"/>
      <c r="AA870" s="319"/>
      <c r="AB870" s="320"/>
      <c r="AC870" s="328" t="s">
        <v>613</v>
      </c>
      <c r="AD870" s="426"/>
      <c r="AE870" s="426"/>
      <c r="AF870" s="426"/>
      <c r="AG870" s="426"/>
      <c r="AH870" s="421" t="s">
        <v>561</v>
      </c>
      <c r="AI870" s="422"/>
      <c r="AJ870" s="422"/>
      <c r="AK870" s="422"/>
      <c r="AL870" s="325" t="s">
        <v>561</v>
      </c>
      <c r="AM870" s="326"/>
      <c r="AN870" s="326"/>
      <c r="AO870" s="327"/>
      <c r="AP870" s="321" t="s">
        <v>561</v>
      </c>
      <c r="AQ870" s="321"/>
      <c r="AR870" s="321"/>
      <c r="AS870" s="321"/>
      <c r="AT870" s="321"/>
      <c r="AU870" s="321"/>
      <c r="AV870" s="321"/>
      <c r="AW870" s="321"/>
      <c r="AX870" s="321"/>
    </row>
    <row r="871" spans="1:50" ht="30" customHeight="1" x14ac:dyDescent="0.15">
      <c r="A871" s="404">
        <v>2</v>
      </c>
      <c r="B871" s="404">
        <v>1</v>
      </c>
      <c r="C871" s="427" t="s">
        <v>616</v>
      </c>
      <c r="D871" s="418"/>
      <c r="E871" s="418"/>
      <c r="F871" s="418"/>
      <c r="G871" s="418"/>
      <c r="H871" s="418"/>
      <c r="I871" s="418"/>
      <c r="J871" s="419">
        <v>8420001000081</v>
      </c>
      <c r="K871" s="420"/>
      <c r="L871" s="420"/>
      <c r="M871" s="420"/>
      <c r="N871" s="420"/>
      <c r="O871" s="420"/>
      <c r="P871" s="316" t="s">
        <v>654</v>
      </c>
      <c r="Q871" s="317"/>
      <c r="R871" s="317"/>
      <c r="S871" s="317"/>
      <c r="T871" s="317"/>
      <c r="U871" s="317"/>
      <c r="V871" s="317"/>
      <c r="W871" s="317"/>
      <c r="X871" s="317"/>
      <c r="Y871" s="318">
        <v>13</v>
      </c>
      <c r="Z871" s="319"/>
      <c r="AA871" s="319"/>
      <c r="AB871" s="320"/>
      <c r="AC871" s="328" t="s">
        <v>613</v>
      </c>
      <c r="AD871" s="328"/>
      <c r="AE871" s="328"/>
      <c r="AF871" s="328"/>
      <c r="AG871" s="328"/>
      <c r="AH871" s="421" t="s">
        <v>561</v>
      </c>
      <c r="AI871" s="422"/>
      <c r="AJ871" s="422"/>
      <c r="AK871" s="422"/>
      <c r="AL871" s="325" t="s">
        <v>561</v>
      </c>
      <c r="AM871" s="326"/>
      <c r="AN871" s="326"/>
      <c r="AO871" s="327"/>
      <c r="AP871" s="321" t="s">
        <v>561</v>
      </c>
      <c r="AQ871" s="321"/>
      <c r="AR871" s="321"/>
      <c r="AS871" s="321"/>
      <c r="AT871" s="321"/>
      <c r="AU871" s="321"/>
      <c r="AV871" s="321"/>
      <c r="AW871" s="321"/>
      <c r="AX871" s="321"/>
    </row>
    <row r="872" spans="1:50" ht="30" customHeight="1" x14ac:dyDescent="0.15">
      <c r="A872" s="404">
        <v>3</v>
      </c>
      <c r="B872" s="404">
        <v>1</v>
      </c>
      <c r="C872" s="427" t="s">
        <v>617</v>
      </c>
      <c r="D872" s="418"/>
      <c r="E872" s="418"/>
      <c r="F872" s="418"/>
      <c r="G872" s="418"/>
      <c r="H872" s="418"/>
      <c r="I872" s="418"/>
      <c r="J872" s="419">
        <v>2460001000389</v>
      </c>
      <c r="K872" s="420"/>
      <c r="L872" s="420"/>
      <c r="M872" s="420"/>
      <c r="N872" s="420"/>
      <c r="O872" s="420"/>
      <c r="P872" s="316" t="s">
        <v>655</v>
      </c>
      <c r="Q872" s="317"/>
      <c r="R872" s="317"/>
      <c r="S872" s="317"/>
      <c r="T872" s="317"/>
      <c r="U872" s="317"/>
      <c r="V872" s="317"/>
      <c r="W872" s="317"/>
      <c r="X872" s="317"/>
      <c r="Y872" s="318">
        <v>5</v>
      </c>
      <c r="Z872" s="319"/>
      <c r="AA872" s="319"/>
      <c r="AB872" s="320"/>
      <c r="AC872" s="328" t="s">
        <v>613</v>
      </c>
      <c r="AD872" s="328"/>
      <c r="AE872" s="328"/>
      <c r="AF872" s="328"/>
      <c r="AG872" s="328"/>
      <c r="AH872" s="323" t="s">
        <v>561</v>
      </c>
      <c r="AI872" s="324"/>
      <c r="AJ872" s="324"/>
      <c r="AK872" s="324"/>
      <c r="AL872" s="325" t="s">
        <v>561</v>
      </c>
      <c r="AM872" s="326"/>
      <c r="AN872" s="326"/>
      <c r="AO872" s="327"/>
      <c r="AP872" s="321" t="s">
        <v>561</v>
      </c>
      <c r="AQ872" s="321"/>
      <c r="AR872" s="321"/>
      <c r="AS872" s="321"/>
      <c r="AT872" s="321"/>
      <c r="AU872" s="321"/>
      <c r="AV872" s="321"/>
      <c r="AW872" s="321"/>
      <c r="AX872" s="321"/>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31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6" t="s">
        <v>432</v>
      </c>
      <c r="K902" s="113"/>
      <c r="L902" s="113"/>
      <c r="M902" s="113"/>
      <c r="N902" s="113"/>
      <c r="O902" s="113"/>
      <c r="P902" s="347" t="s">
        <v>376</v>
      </c>
      <c r="Q902" s="347"/>
      <c r="R902" s="347"/>
      <c r="S902" s="347"/>
      <c r="T902" s="347"/>
      <c r="U902" s="347"/>
      <c r="V902" s="347"/>
      <c r="W902" s="347"/>
      <c r="X902" s="347"/>
      <c r="Y902" s="344" t="s">
        <v>429</v>
      </c>
      <c r="Z902" s="345"/>
      <c r="AA902" s="345"/>
      <c r="AB902" s="345"/>
      <c r="AC902" s="276" t="s">
        <v>479</v>
      </c>
      <c r="AD902" s="276"/>
      <c r="AE902" s="276"/>
      <c r="AF902" s="276"/>
      <c r="AG902" s="276"/>
      <c r="AH902" s="344" t="s">
        <v>513</v>
      </c>
      <c r="AI902" s="346"/>
      <c r="AJ902" s="346"/>
      <c r="AK902" s="346"/>
      <c r="AL902" s="346" t="s">
        <v>21</v>
      </c>
      <c r="AM902" s="346"/>
      <c r="AN902" s="346"/>
      <c r="AO902" s="428"/>
      <c r="AP902" s="429" t="s">
        <v>433</v>
      </c>
      <c r="AQ902" s="429"/>
      <c r="AR902" s="429"/>
      <c r="AS902" s="429"/>
      <c r="AT902" s="429"/>
      <c r="AU902" s="429"/>
      <c r="AV902" s="429"/>
      <c r="AW902" s="429"/>
      <c r="AX902" s="429"/>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6"/>
      <c r="AE903" s="426"/>
      <c r="AF903" s="426"/>
      <c r="AG903" s="426"/>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6" t="s">
        <v>432</v>
      </c>
      <c r="K935" s="113"/>
      <c r="L935" s="113"/>
      <c r="M935" s="113"/>
      <c r="N935" s="113"/>
      <c r="O935" s="113"/>
      <c r="P935" s="347" t="s">
        <v>376</v>
      </c>
      <c r="Q935" s="347"/>
      <c r="R935" s="347"/>
      <c r="S935" s="347"/>
      <c r="T935" s="347"/>
      <c r="U935" s="347"/>
      <c r="V935" s="347"/>
      <c r="W935" s="347"/>
      <c r="X935" s="347"/>
      <c r="Y935" s="344" t="s">
        <v>429</v>
      </c>
      <c r="Z935" s="345"/>
      <c r="AA935" s="345"/>
      <c r="AB935" s="345"/>
      <c r="AC935" s="276" t="s">
        <v>479</v>
      </c>
      <c r="AD935" s="276"/>
      <c r="AE935" s="276"/>
      <c r="AF935" s="276"/>
      <c r="AG935" s="276"/>
      <c r="AH935" s="344" t="s">
        <v>513</v>
      </c>
      <c r="AI935" s="346"/>
      <c r="AJ935" s="346"/>
      <c r="AK935" s="346"/>
      <c r="AL935" s="346" t="s">
        <v>21</v>
      </c>
      <c r="AM935" s="346"/>
      <c r="AN935" s="346"/>
      <c r="AO935" s="428"/>
      <c r="AP935" s="429" t="s">
        <v>433</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6" t="s">
        <v>432</v>
      </c>
      <c r="K968" s="113"/>
      <c r="L968" s="113"/>
      <c r="M968" s="113"/>
      <c r="N968" s="113"/>
      <c r="O968" s="113"/>
      <c r="P968" s="347" t="s">
        <v>376</v>
      </c>
      <c r="Q968" s="347"/>
      <c r="R968" s="347"/>
      <c r="S968" s="347"/>
      <c r="T968" s="347"/>
      <c r="U968" s="347"/>
      <c r="V968" s="347"/>
      <c r="W968" s="347"/>
      <c r="X968" s="347"/>
      <c r="Y968" s="344" t="s">
        <v>429</v>
      </c>
      <c r="Z968" s="345"/>
      <c r="AA968" s="345"/>
      <c r="AB968" s="345"/>
      <c r="AC968" s="276" t="s">
        <v>479</v>
      </c>
      <c r="AD968" s="276"/>
      <c r="AE968" s="276"/>
      <c r="AF968" s="276"/>
      <c r="AG968" s="276"/>
      <c r="AH968" s="344" t="s">
        <v>513</v>
      </c>
      <c r="AI968" s="346"/>
      <c r="AJ968" s="346"/>
      <c r="AK968" s="346"/>
      <c r="AL968" s="346" t="s">
        <v>21</v>
      </c>
      <c r="AM968" s="346"/>
      <c r="AN968" s="346"/>
      <c r="AO968" s="428"/>
      <c r="AP968" s="429" t="s">
        <v>433</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6" t="s">
        <v>432</v>
      </c>
      <c r="K1001" s="113"/>
      <c r="L1001" s="113"/>
      <c r="M1001" s="113"/>
      <c r="N1001" s="113"/>
      <c r="O1001" s="113"/>
      <c r="P1001" s="347" t="s">
        <v>376</v>
      </c>
      <c r="Q1001" s="347"/>
      <c r="R1001" s="347"/>
      <c r="S1001" s="347"/>
      <c r="T1001" s="347"/>
      <c r="U1001" s="347"/>
      <c r="V1001" s="347"/>
      <c r="W1001" s="347"/>
      <c r="X1001" s="347"/>
      <c r="Y1001" s="344" t="s">
        <v>429</v>
      </c>
      <c r="Z1001" s="345"/>
      <c r="AA1001" s="345"/>
      <c r="AB1001" s="345"/>
      <c r="AC1001" s="276" t="s">
        <v>479</v>
      </c>
      <c r="AD1001" s="276"/>
      <c r="AE1001" s="276"/>
      <c r="AF1001" s="276"/>
      <c r="AG1001" s="276"/>
      <c r="AH1001" s="344" t="s">
        <v>513</v>
      </c>
      <c r="AI1001" s="346"/>
      <c r="AJ1001" s="346"/>
      <c r="AK1001" s="346"/>
      <c r="AL1001" s="346" t="s">
        <v>21</v>
      </c>
      <c r="AM1001" s="346"/>
      <c r="AN1001" s="346"/>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6" t="s">
        <v>432</v>
      </c>
      <c r="K1034" s="113"/>
      <c r="L1034" s="113"/>
      <c r="M1034" s="113"/>
      <c r="N1034" s="113"/>
      <c r="O1034" s="113"/>
      <c r="P1034" s="347" t="s">
        <v>376</v>
      </c>
      <c r="Q1034" s="347"/>
      <c r="R1034" s="347"/>
      <c r="S1034" s="347"/>
      <c r="T1034" s="347"/>
      <c r="U1034" s="347"/>
      <c r="V1034" s="347"/>
      <c r="W1034" s="347"/>
      <c r="X1034" s="347"/>
      <c r="Y1034" s="344" t="s">
        <v>429</v>
      </c>
      <c r="Z1034" s="345"/>
      <c r="AA1034" s="345"/>
      <c r="AB1034" s="345"/>
      <c r="AC1034" s="276" t="s">
        <v>479</v>
      </c>
      <c r="AD1034" s="276"/>
      <c r="AE1034" s="276"/>
      <c r="AF1034" s="276"/>
      <c r="AG1034" s="276"/>
      <c r="AH1034" s="344" t="s">
        <v>513</v>
      </c>
      <c r="AI1034" s="346"/>
      <c r="AJ1034" s="346"/>
      <c r="AK1034" s="346"/>
      <c r="AL1034" s="346" t="s">
        <v>21</v>
      </c>
      <c r="AM1034" s="346"/>
      <c r="AN1034" s="346"/>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432</v>
      </c>
      <c r="K1067" s="113"/>
      <c r="L1067" s="113"/>
      <c r="M1067" s="113"/>
      <c r="N1067" s="113"/>
      <c r="O1067" s="113"/>
      <c r="P1067" s="347" t="s">
        <v>376</v>
      </c>
      <c r="Q1067" s="347"/>
      <c r="R1067" s="347"/>
      <c r="S1067" s="347"/>
      <c r="T1067" s="347"/>
      <c r="U1067" s="347"/>
      <c r="V1067" s="347"/>
      <c r="W1067" s="347"/>
      <c r="X1067" s="347"/>
      <c r="Y1067" s="344" t="s">
        <v>429</v>
      </c>
      <c r="Z1067" s="345"/>
      <c r="AA1067" s="345"/>
      <c r="AB1067" s="345"/>
      <c r="AC1067" s="276" t="s">
        <v>479</v>
      </c>
      <c r="AD1067" s="276"/>
      <c r="AE1067" s="276"/>
      <c r="AF1067" s="276"/>
      <c r="AG1067" s="276"/>
      <c r="AH1067" s="344" t="s">
        <v>513</v>
      </c>
      <c r="AI1067" s="346"/>
      <c r="AJ1067" s="346"/>
      <c r="AK1067" s="346"/>
      <c r="AL1067" s="346" t="s">
        <v>21</v>
      </c>
      <c r="AM1067" s="346"/>
      <c r="AN1067" s="346"/>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397</v>
      </c>
      <c r="D1101" s="895"/>
      <c r="E1101" s="276" t="s">
        <v>396</v>
      </c>
      <c r="F1101" s="895"/>
      <c r="G1101" s="895"/>
      <c r="H1101" s="895"/>
      <c r="I1101" s="895"/>
      <c r="J1101" s="276" t="s">
        <v>432</v>
      </c>
      <c r="K1101" s="276"/>
      <c r="L1101" s="276"/>
      <c r="M1101" s="276"/>
      <c r="N1101" s="276"/>
      <c r="O1101" s="276"/>
      <c r="P1101" s="344" t="s">
        <v>27</v>
      </c>
      <c r="Q1101" s="344"/>
      <c r="R1101" s="344"/>
      <c r="S1101" s="344"/>
      <c r="T1101" s="344"/>
      <c r="U1101" s="344"/>
      <c r="V1101" s="344"/>
      <c r="W1101" s="344"/>
      <c r="X1101" s="344"/>
      <c r="Y1101" s="276" t="s">
        <v>434</v>
      </c>
      <c r="Z1101" s="895"/>
      <c r="AA1101" s="895"/>
      <c r="AB1101" s="895"/>
      <c r="AC1101" s="276" t="s">
        <v>377</v>
      </c>
      <c r="AD1101" s="276"/>
      <c r="AE1101" s="276"/>
      <c r="AF1101" s="276"/>
      <c r="AG1101" s="276"/>
      <c r="AH1101" s="344" t="s">
        <v>391</v>
      </c>
      <c r="AI1101" s="345"/>
      <c r="AJ1101" s="345"/>
      <c r="AK1101" s="345"/>
      <c r="AL1101" s="345" t="s">
        <v>21</v>
      </c>
      <c r="AM1101" s="345"/>
      <c r="AN1101" s="345"/>
      <c r="AO1101" s="898"/>
      <c r="AP1101" s="429" t="s">
        <v>468</v>
      </c>
      <c r="AQ1101" s="429"/>
      <c r="AR1101" s="429"/>
      <c r="AS1101" s="429"/>
      <c r="AT1101" s="429"/>
      <c r="AU1101" s="429"/>
      <c r="AV1101" s="429"/>
      <c r="AW1101" s="429"/>
      <c r="AX1101" s="429"/>
    </row>
    <row r="1102" spans="1:50" ht="30" customHeight="1" x14ac:dyDescent="0.15">
      <c r="A1102" s="404">
        <v>1</v>
      </c>
      <c r="B1102" s="404">
        <v>1</v>
      </c>
      <c r="C1102" s="897"/>
      <c r="D1102" s="897"/>
      <c r="E1102" s="260" t="s">
        <v>572</v>
      </c>
      <c r="F1102" s="896"/>
      <c r="G1102" s="896"/>
      <c r="H1102" s="896"/>
      <c r="I1102" s="896"/>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0"/>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8:AO866">
    <cfRule type="expression" dxfId="2495" priority="6623">
      <formula>IF(AND(AL838&gt;=0, RIGHT(TEXT(AL838,"0.#"),1)&lt;&gt;"."),TRUE,FALSE)</formula>
    </cfRule>
    <cfRule type="expression" dxfId="2494" priority="6624">
      <formula>IF(AND(AL838&gt;=0, RIGHT(TEXT(AL838,"0.#"),1)="."),TRUE,FALSE)</formula>
    </cfRule>
    <cfRule type="expression" dxfId="2493" priority="6625">
      <formula>IF(AND(AL838&lt;0, RIGHT(TEXT(AL838,"0.#"),1)&lt;&gt;"."),TRUE,FALSE)</formula>
    </cfRule>
    <cfRule type="expression" dxfId="2492" priority="6626">
      <formula>IF(AND(AL838&lt;0, RIGHT(TEXT(AL838,"0.#"),1)="."),TRUE,FALSE)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7">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506</v>
      </c>
      <c r="AK4" s="54" t="str">
        <f t="shared" ref="AK4:AK49" si="7">CHAR(CODE(AK3)+1)</f>
        <v>C</v>
      </c>
      <c r="AM4" s="88"/>
      <c r="AN4" s="88"/>
      <c r="AP4" s="56" t="s">
        <v>520</v>
      </c>
    </row>
    <row r="5" spans="1:42" ht="13.5" customHeight="1" x14ac:dyDescent="0.15">
      <c r="A5" s="14" t="s">
        <v>205</v>
      </c>
      <c r="B5" s="15" t="s">
        <v>553</v>
      </c>
      <c r="C5" s="13" t="str">
        <f t="shared" si="0"/>
        <v>海洋政策</v>
      </c>
      <c r="D5" s="13" t="str">
        <f>IF(C5="",D4,IF(D4&lt;&gt;"",CONCATENATE(D4,"、",C5),C5))</f>
        <v>海洋政策</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507</v>
      </c>
      <c r="AK5" s="54" t="str">
        <f t="shared" si="7"/>
        <v>D</v>
      </c>
      <c r="AP5" s="56" t="s">
        <v>521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
      </c>
      <c r="K6" s="14" t="s">
        <v>225</v>
      </c>
      <c r="L6" s="15" t="s">
        <v>553</v>
      </c>
      <c r="M6" s="13" t="str">
        <f t="shared" si="2"/>
        <v>公共事業</v>
      </c>
      <c r="N6" s="13" t="str">
        <f t="shared" si="6"/>
        <v>公共事業</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t="s">
        <v>553</v>
      </c>
      <c r="C7" s="13" t="str">
        <f t="shared" si="0"/>
        <v>観光立国</v>
      </c>
      <c r="D7" s="13" t="str">
        <f t="shared" si="8"/>
        <v>海洋政策、観光立国</v>
      </c>
      <c r="F7" s="18" t="s">
        <v>436</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t="s">
        <v>553</v>
      </c>
      <c r="C8" s="13" t="str">
        <f t="shared" si="0"/>
        <v>交通安全対策</v>
      </c>
      <c r="D8" s="13" t="str">
        <f t="shared" si="8"/>
        <v>海洋政策、観光立国、交通安全対策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553</v>
      </c>
      <c r="C9" s="13" t="str">
        <f t="shared" si="0"/>
        <v>高齢社会対策</v>
      </c>
      <c r="D9" s="13" t="str">
        <f t="shared" si="8"/>
        <v>海洋政策、観光立国、交通安全対策、高齢社会対策</v>
      </c>
      <c r="F9" s="18" t="s">
        <v>437</v>
      </c>
      <c r="G9" s="17"/>
      <c r="H9" s="13" t="str">
        <f t="shared" si="1"/>
        <v/>
      </c>
      <c r="I9" s="13" t="str">
        <f t="shared" si="5"/>
        <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t="s">
        <v>553</v>
      </c>
      <c r="C10" s="13" t="str">
        <f t="shared" si="0"/>
        <v>国土強靱化施策</v>
      </c>
      <c r="D10" s="13" t="str">
        <f t="shared" si="8"/>
        <v>海洋政策、観光立国、交通安全対策、高齢社会対策、国土強靱化施策</v>
      </c>
      <c r="F10" s="18" t="s">
        <v>235</v>
      </c>
      <c r="G10" s="17"/>
      <c r="H10" s="13" t="str">
        <f t="shared" si="1"/>
        <v/>
      </c>
      <c r="I10" s="13" t="str">
        <f t="shared" si="5"/>
        <v/>
      </c>
      <c r="K10" s="14" t="s">
        <v>469</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海洋政策、観光立国、交通安全対策、高齢社会対策、国土強靱化施策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海洋政策、観光立国、交通安全対策、高齢社会対策、国土強靱化施策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553</v>
      </c>
      <c r="C13" s="13" t="str">
        <f t="shared" si="0"/>
        <v>障害者施策</v>
      </c>
      <c r="D13" s="13" t="str">
        <f t="shared" si="8"/>
        <v>海洋政策、観光立国、交通安全対策、高齢社会対策、国土強靱化施策、障害者施策</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553</v>
      </c>
      <c r="C14" s="13" t="str">
        <f t="shared" si="0"/>
        <v>少子化社会対策</v>
      </c>
      <c r="D14" s="13" t="str">
        <f t="shared" si="8"/>
        <v>海洋政策、観光立国、交通安全対策、高齢社会対策、国土強靱化施策、障害者施策、少子化社会対策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海洋政策、観光立国、交通安全対策、高齢社会対策、国土強靱化施策、障害者施策、少子化社会対策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海洋政策、観光立国、交通安全対策、高齢社会対策、国土強靱化施策、障害者施策、少子化社会対策、男女共同参画</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海洋政策、観光立国、交通安全対策、高齢社会対策、国土強靱化施策、障害者施策、少子化社会対策、男女共同参画</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海洋政策、観光立国、交通安全対策、高齢社会対策、国土強靱化施策、障害者施策、少子化社会対策、男女共同参画</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海洋政策、観光立国、交通安全対策、高齢社会対策、国土強靱化施策、障害者施策、少子化社会対策、男女共同参画</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海洋政策、観光立国、交通安全対策、高齢社会対策、国土強靱化施策、障害者施策、少子化社会対策、男女共同参画</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海洋政策、観光立国、交通安全対策、高齢社会対策、国土強靱化施策、障害者施策、少子化社会対策、男女共同参画</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海洋政策、観光立国、交通安全対策、高齢社会対策、国土強靱化施策、障害者施策、少子化社会対策、男女共同参画</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海洋政策、観光立国、交通安全対策、高齢社会対策、国土強靱化施策、障害者施策、少子化社会対策、男女共同参画</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海洋政策、観光立国、交通安全対策、高齢社会対策、国土強靱化施策、障害者施策、少子化社会対策、男女共同参画</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海洋政策、観光立国、交通安全対策、高齢社会対策、国土強靱化施策、障害者施策、少子化社会対策、男女共同参画</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海洋政策、観光立国、交通安全対策、高齢社会対策、国土強靱化施策、障害者施策、少子化社会対策、男女共同参画</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t="s">
        <v>553</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2"/>
      <c r="AA2" s="413"/>
      <c r="AB2" s="1012" t="s">
        <v>11</v>
      </c>
      <c r="AC2" s="1013"/>
      <c r="AD2" s="1014"/>
      <c r="AE2" s="1000" t="s">
        <v>357</v>
      </c>
      <c r="AF2" s="1000"/>
      <c r="AG2" s="1000"/>
      <c r="AH2" s="1000"/>
      <c r="AI2" s="1000" t="s">
        <v>363</v>
      </c>
      <c r="AJ2" s="1000"/>
      <c r="AK2" s="1000"/>
      <c r="AL2" s="1000"/>
      <c r="AM2" s="1000" t="s">
        <v>472</v>
      </c>
      <c r="AN2" s="1000"/>
      <c r="AO2" s="1000"/>
      <c r="AP2" s="459"/>
      <c r="AQ2" s="174" t="s">
        <v>355</v>
      </c>
      <c r="AR2" s="167"/>
      <c r="AS2" s="167"/>
      <c r="AT2" s="168"/>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9"/>
      <c r="Z3" s="1010"/>
      <c r="AA3" s="1011"/>
      <c r="AB3" s="1015"/>
      <c r="AC3" s="1016"/>
      <c r="AD3" s="1017"/>
      <c r="AE3" s="376"/>
      <c r="AF3" s="376"/>
      <c r="AG3" s="376"/>
      <c r="AH3" s="376"/>
      <c r="AI3" s="376"/>
      <c r="AJ3" s="376"/>
      <c r="AK3" s="376"/>
      <c r="AL3" s="376"/>
      <c r="AM3" s="376"/>
      <c r="AN3" s="376"/>
      <c r="AO3" s="376"/>
      <c r="AP3" s="332"/>
      <c r="AQ3" s="269"/>
      <c r="AR3" s="270"/>
      <c r="AS3" s="135" t="s">
        <v>356</v>
      </c>
      <c r="AT3" s="170"/>
      <c r="AU3" s="270"/>
      <c r="AV3" s="270"/>
      <c r="AW3" s="379" t="s">
        <v>300</v>
      </c>
      <c r="AX3" s="380"/>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4"/>
      <c r="AF4" s="365"/>
      <c r="AG4" s="365"/>
      <c r="AH4" s="365"/>
      <c r="AI4" s="364"/>
      <c r="AJ4" s="365"/>
      <c r="AK4" s="365"/>
      <c r="AL4" s="365"/>
      <c r="AM4" s="364"/>
      <c r="AN4" s="365"/>
      <c r="AO4" s="365"/>
      <c r="AP4" s="365"/>
      <c r="AQ4" s="101"/>
      <c r="AR4" s="102"/>
      <c r="AS4" s="102"/>
      <c r="AT4" s="103"/>
      <c r="AU4" s="365"/>
      <c r="AV4" s="365"/>
      <c r="AW4" s="365"/>
      <c r="AX4" s="367"/>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4"/>
      <c r="AF5" s="365"/>
      <c r="AG5" s="365"/>
      <c r="AH5" s="365"/>
      <c r="AI5" s="364"/>
      <c r="AJ5" s="365"/>
      <c r="AK5" s="365"/>
      <c r="AL5" s="365"/>
      <c r="AM5" s="364"/>
      <c r="AN5" s="365"/>
      <c r="AO5" s="365"/>
      <c r="AP5" s="365"/>
      <c r="AQ5" s="101"/>
      <c r="AR5" s="102"/>
      <c r="AS5" s="102"/>
      <c r="AT5" s="103"/>
      <c r="AU5" s="365"/>
      <c r="AV5" s="365"/>
      <c r="AW5" s="365"/>
      <c r="AX5" s="367"/>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4"/>
      <c r="AF6" s="365"/>
      <c r="AG6" s="365"/>
      <c r="AH6" s="365"/>
      <c r="AI6" s="364"/>
      <c r="AJ6" s="365"/>
      <c r="AK6" s="365"/>
      <c r="AL6" s="365"/>
      <c r="AM6" s="364"/>
      <c r="AN6" s="365"/>
      <c r="AO6" s="365"/>
      <c r="AP6" s="365"/>
      <c r="AQ6" s="101"/>
      <c r="AR6" s="102"/>
      <c r="AS6" s="102"/>
      <c r="AT6" s="103"/>
      <c r="AU6" s="365"/>
      <c r="AV6" s="365"/>
      <c r="AW6" s="365"/>
      <c r="AX6" s="367"/>
    </row>
    <row r="7" spans="1:50" customFormat="1" ht="23.25" customHeight="1" x14ac:dyDescent="0.15">
      <c r="A7" s="901" t="s">
        <v>526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2"/>
      <c r="AA9" s="413"/>
      <c r="AB9" s="1012" t="s">
        <v>11</v>
      </c>
      <c r="AC9" s="1013"/>
      <c r="AD9" s="1014"/>
      <c r="AE9" s="1000" t="s">
        <v>357</v>
      </c>
      <c r="AF9" s="1000"/>
      <c r="AG9" s="1000"/>
      <c r="AH9" s="1000"/>
      <c r="AI9" s="1000" t="s">
        <v>363</v>
      </c>
      <c r="AJ9" s="1000"/>
      <c r="AK9" s="1000"/>
      <c r="AL9" s="1000"/>
      <c r="AM9" s="1000" t="s">
        <v>472</v>
      </c>
      <c r="AN9" s="1000"/>
      <c r="AO9" s="1000"/>
      <c r="AP9" s="459"/>
      <c r="AQ9" s="174" t="s">
        <v>355</v>
      </c>
      <c r="AR9" s="167"/>
      <c r="AS9" s="167"/>
      <c r="AT9" s="168"/>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9"/>
      <c r="Z10" s="1010"/>
      <c r="AA10" s="1011"/>
      <c r="AB10" s="1015"/>
      <c r="AC10" s="1016"/>
      <c r="AD10" s="1017"/>
      <c r="AE10" s="376"/>
      <c r="AF10" s="376"/>
      <c r="AG10" s="376"/>
      <c r="AH10" s="376"/>
      <c r="AI10" s="376"/>
      <c r="AJ10" s="376"/>
      <c r="AK10" s="376"/>
      <c r="AL10" s="376"/>
      <c r="AM10" s="376"/>
      <c r="AN10" s="376"/>
      <c r="AO10" s="376"/>
      <c r="AP10" s="332"/>
      <c r="AQ10" s="269"/>
      <c r="AR10" s="270"/>
      <c r="AS10" s="135" t="s">
        <v>356</v>
      </c>
      <c r="AT10" s="170"/>
      <c r="AU10" s="270"/>
      <c r="AV10" s="270"/>
      <c r="AW10" s="379" t="s">
        <v>300</v>
      </c>
      <c r="AX10" s="380"/>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4"/>
      <c r="AF11" s="365"/>
      <c r="AG11" s="365"/>
      <c r="AH11" s="365"/>
      <c r="AI11" s="364"/>
      <c r="AJ11" s="365"/>
      <c r="AK11" s="365"/>
      <c r="AL11" s="365"/>
      <c r="AM11" s="364"/>
      <c r="AN11" s="365"/>
      <c r="AO11" s="365"/>
      <c r="AP11" s="365"/>
      <c r="AQ11" s="101"/>
      <c r="AR11" s="102"/>
      <c r="AS11" s="102"/>
      <c r="AT11" s="103"/>
      <c r="AU11" s="365"/>
      <c r="AV11" s="365"/>
      <c r="AW11" s="365"/>
      <c r="AX11" s="367"/>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4"/>
      <c r="AF12" s="365"/>
      <c r="AG12" s="365"/>
      <c r="AH12" s="365"/>
      <c r="AI12" s="364"/>
      <c r="AJ12" s="365"/>
      <c r="AK12" s="365"/>
      <c r="AL12" s="365"/>
      <c r="AM12" s="364"/>
      <c r="AN12" s="365"/>
      <c r="AO12" s="365"/>
      <c r="AP12" s="365"/>
      <c r="AQ12" s="101"/>
      <c r="AR12" s="102"/>
      <c r="AS12" s="102"/>
      <c r="AT12" s="103"/>
      <c r="AU12" s="365"/>
      <c r="AV12" s="365"/>
      <c r="AW12" s="365"/>
      <c r="AX12" s="367"/>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4"/>
      <c r="AF13" s="365"/>
      <c r="AG13" s="365"/>
      <c r="AH13" s="365"/>
      <c r="AI13" s="364"/>
      <c r="AJ13" s="365"/>
      <c r="AK13" s="365"/>
      <c r="AL13" s="365"/>
      <c r="AM13" s="364"/>
      <c r="AN13" s="365"/>
      <c r="AO13" s="365"/>
      <c r="AP13" s="365"/>
      <c r="AQ13" s="101"/>
      <c r="AR13" s="102"/>
      <c r="AS13" s="102"/>
      <c r="AT13" s="103"/>
      <c r="AU13" s="365"/>
      <c r="AV13" s="365"/>
      <c r="AW13" s="365"/>
      <c r="AX13" s="367"/>
    </row>
    <row r="14" spans="1:50" customFormat="1" ht="23.25" customHeight="1" x14ac:dyDescent="0.15">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2"/>
      <c r="AA16" s="413"/>
      <c r="AB16" s="1012" t="s">
        <v>11</v>
      </c>
      <c r="AC16" s="1013"/>
      <c r="AD16" s="1014"/>
      <c r="AE16" s="1000" t="s">
        <v>357</v>
      </c>
      <c r="AF16" s="1000"/>
      <c r="AG16" s="1000"/>
      <c r="AH16" s="1000"/>
      <c r="AI16" s="1000" t="s">
        <v>363</v>
      </c>
      <c r="AJ16" s="1000"/>
      <c r="AK16" s="1000"/>
      <c r="AL16" s="1000"/>
      <c r="AM16" s="1000" t="s">
        <v>472</v>
      </c>
      <c r="AN16" s="1000"/>
      <c r="AO16" s="1000"/>
      <c r="AP16" s="459"/>
      <c r="AQ16" s="174" t="s">
        <v>355</v>
      </c>
      <c r="AR16" s="167"/>
      <c r="AS16" s="167"/>
      <c r="AT16" s="168"/>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9"/>
      <c r="Z17" s="1010"/>
      <c r="AA17" s="1011"/>
      <c r="AB17" s="1015"/>
      <c r="AC17" s="1016"/>
      <c r="AD17" s="1017"/>
      <c r="AE17" s="376"/>
      <c r="AF17" s="376"/>
      <c r="AG17" s="376"/>
      <c r="AH17" s="376"/>
      <c r="AI17" s="376"/>
      <c r="AJ17" s="376"/>
      <c r="AK17" s="376"/>
      <c r="AL17" s="376"/>
      <c r="AM17" s="376"/>
      <c r="AN17" s="376"/>
      <c r="AO17" s="376"/>
      <c r="AP17" s="332"/>
      <c r="AQ17" s="269"/>
      <c r="AR17" s="270"/>
      <c r="AS17" s="135" t="s">
        <v>356</v>
      </c>
      <c r="AT17" s="170"/>
      <c r="AU17" s="270"/>
      <c r="AV17" s="270"/>
      <c r="AW17" s="379" t="s">
        <v>300</v>
      </c>
      <c r="AX17" s="380"/>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4"/>
      <c r="AF18" s="365"/>
      <c r="AG18" s="365"/>
      <c r="AH18" s="365"/>
      <c r="AI18" s="364"/>
      <c r="AJ18" s="365"/>
      <c r="AK18" s="365"/>
      <c r="AL18" s="365"/>
      <c r="AM18" s="364"/>
      <c r="AN18" s="365"/>
      <c r="AO18" s="365"/>
      <c r="AP18" s="365"/>
      <c r="AQ18" s="101"/>
      <c r="AR18" s="102"/>
      <c r="AS18" s="102"/>
      <c r="AT18" s="103"/>
      <c r="AU18" s="365"/>
      <c r="AV18" s="365"/>
      <c r="AW18" s="365"/>
      <c r="AX18" s="367"/>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4"/>
      <c r="AF19" s="365"/>
      <c r="AG19" s="365"/>
      <c r="AH19" s="365"/>
      <c r="AI19" s="364"/>
      <c r="AJ19" s="365"/>
      <c r="AK19" s="365"/>
      <c r="AL19" s="365"/>
      <c r="AM19" s="364"/>
      <c r="AN19" s="365"/>
      <c r="AO19" s="365"/>
      <c r="AP19" s="365"/>
      <c r="AQ19" s="101"/>
      <c r="AR19" s="102"/>
      <c r="AS19" s="102"/>
      <c r="AT19" s="103"/>
      <c r="AU19" s="365"/>
      <c r="AV19" s="365"/>
      <c r="AW19" s="365"/>
      <c r="AX19" s="367"/>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4"/>
      <c r="AF20" s="365"/>
      <c r="AG20" s="365"/>
      <c r="AH20" s="365"/>
      <c r="AI20" s="364"/>
      <c r="AJ20" s="365"/>
      <c r="AK20" s="365"/>
      <c r="AL20" s="365"/>
      <c r="AM20" s="364"/>
      <c r="AN20" s="365"/>
      <c r="AO20" s="365"/>
      <c r="AP20" s="365"/>
      <c r="AQ20" s="101"/>
      <c r="AR20" s="102"/>
      <c r="AS20" s="102"/>
      <c r="AT20" s="103"/>
      <c r="AU20" s="365"/>
      <c r="AV20" s="365"/>
      <c r="AW20" s="365"/>
      <c r="AX20" s="367"/>
    </row>
    <row r="21" spans="1:50" customFormat="1" ht="23.25" customHeight="1" x14ac:dyDescent="0.15">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2"/>
      <c r="AA23" s="413"/>
      <c r="AB23" s="1012" t="s">
        <v>11</v>
      </c>
      <c r="AC23" s="1013"/>
      <c r="AD23" s="1014"/>
      <c r="AE23" s="1000" t="s">
        <v>357</v>
      </c>
      <c r="AF23" s="1000"/>
      <c r="AG23" s="1000"/>
      <c r="AH23" s="1000"/>
      <c r="AI23" s="1000" t="s">
        <v>363</v>
      </c>
      <c r="AJ23" s="1000"/>
      <c r="AK23" s="1000"/>
      <c r="AL23" s="1000"/>
      <c r="AM23" s="1000" t="s">
        <v>472</v>
      </c>
      <c r="AN23" s="1000"/>
      <c r="AO23" s="1000"/>
      <c r="AP23" s="459"/>
      <c r="AQ23" s="174" t="s">
        <v>355</v>
      </c>
      <c r="AR23" s="167"/>
      <c r="AS23" s="167"/>
      <c r="AT23" s="168"/>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9"/>
      <c r="Z24" s="1010"/>
      <c r="AA24" s="1011"/>
      <c r="AB24" s="1015"/>
      <c r="AC24" s="1016"/>
      <c r="AD24" s="1017"/>
      <c r="AE24" s="376"/>
      <c r="AF24" s="376"/>
      <c r="AG24" s="376"/>
      <c r="AH24" s="376"/>
      <c r="AI24" s="376"/>
      <c r="AJ24" s="376"/>
      <c r="AK24" s="376"/>
      <c r="AL24" s="376"/>
      <c r="AM24" s="376"/>
      <c r="AN24" s="376"/>
      <c r="AO24" s="376"/>
      <c r="AP24" s="332"/>
      <c r="AQ24" s="269"/>
      <c r="AR24" s="270"/>
      <c r="AS24" s="135" t="s">
        <v>356</v>
      </c>
      <c r="AT24" s="170"/>
      <c r="AU24" s="270"/>
      <c r="AV24" s="270"/>
      <c r="AW24" s="379" t="s">
        <v>300</v>
      </c>
      <c r="AX24" s="380"/>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4"/>
      <c r="AF25" s="365"/>
      <c r="AG25" s="365"/>
      <c r="AH25" s="365"/>
      <c r="AI25" s="364"/>
      <c r="AJ25" s="365"/>
      <c r="AK25" s="365"/>
      <c r="AL25" s="365"/>
      <c r="AM25" s="364"/>
      <c r="AN25" s="365"/>
      <c r="AO25" s="365"/>
      <c r="AP25" s="365"/>
      <c r="AQ25" s="101"/>
      <c r="AR25" s="102"/>
      <c r="AS25" s="102"/>
      <c r="AT25" s="103"/>
      <c r="AU25" s="365"/>
      <c r="AV25" s="365"/>
      <c r="AW25" s="365"/>
      <c r="AX25" s="367"/>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4"/>
      <c r="AF26" s="365"/>
      <c r="AG26" s="365"/>
      <c r="AH26" s="365"/>
      <c r="AI26" s="364"/>
      <c r="AJ26" s="365"/>
      <c r="AK26" s="365"/>
      <c r="AL26" s="365"/>
      <c r="AM26" s="364"/>
      <c r="AN26" s="365"/>
      <c r="AO26" s="365"/>
      <c r="AP26" s="365"/>
      <c r="AQ26" s="101"/>
      <c r="AR26" s="102"/>
      <c r="AS26" s="102"/>
      <c r="AT26" s="103"/>
      <c r="AU26" s="365"/>
      <c r="AV26" s="365"/>
      <c r="AW26" s="365"/>
      <c r="AX26" s="367"/>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4"/>
      <c r="AF27" s="365"/>
      <c r="AG27" s="365"/>
      <c r="AH27" s="365"/>
      <c r="AI27" s="364"/>
      <c r="AJ27" s="365"/>
      <c r="AK27" s="365"/>
      <c r="AL27" s="365"/>
      <c r="AM27" s="364"/>
      <c r="AN27" s="365"/>
      <c r="AO27" s="365"/>
      <c r="AP27" s="365"/>
      <c r="AQ27" s="101"/>
      <c r="AR27" s="102"/>
      <c r="AS27" s="102"/>
      <c r="AT27" s="103"/>
      <c r="AU27" s="365"/>
      <c r="AV27" s="365"/>
      <c r="AW27" s="365"/>
      <c r="AX27" s="367"/>
    </row>
    <row r="28" spans="1:50" customFormat="1" ht="23.25" customHeight="1" x14ac:dyDescent="0.15">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2"/>
      <c r="AA30" s="413"/>
      <c r="AB30" s="1012" t="s">
        <v>11</v>
      </c>
      <c r="AC30" s="1013"/>
      <c r="AD30" s="1014"/>
      <c r="AE30" s="1000" t="s">
        <v>357</v>
      </c>
      <c r="AF30" s="1000"/>
      <c r="AG30" s="1000"/>
      <c r="AH30" s="1000"/>
      <c r="AI30" s="1000" t="s">
        <v>363</v>
      </c>
      <c r="AJ30" s="1000"/>
      <c r="AK30" s="1000"/>
      <c r="AL30" s="1000"/>
      <c r="AM30" s="1000" t="s">
        <v>472</v>
      </c>
      <c r="AN30" s="1000"/>
      <c r="AO30" s="1000"/>
      <c r="AP30" s="459"/>
      <c r="AQ30" s="174" t="s">
        <v>355</v>
      </c>
      <c r="AR30" s="167"/>
      <c r="AS30" s="167"/>
      <c r="AT30" s="168"/>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9"/>
      <c r="Z31" s="1010"/>
      <c r="AA31" s="1011"/>
      <c r="AB31" s="1015"/>
      <c r="AC31" s="1016"/>
      <c r="AD31" s="1017"/>
      <c r="AE31" s="376"/>
      <c r="AF31" s="376"/>
      <c r="AG31" s="376"/>
      <c r="AH31" s="376"/>
      <c r="AI31" s="376"/>
      <c r="AJ31" s="376"/>
      <c r="AK31" s="376"/>
      <c r="AL31" s="376"/>
      <c r="AM31" s="376"/>
      <c r="AN31" s="376"/>
      <c r="AO31" s="376"/>
      <c r="AP31" s="332"/>
      <c r="AQ31" s="269"/>
      <c r="AR31" s="270"/>
      <c r="AS31" s="135" t="s">
        <v>356</v>
      </c>
      <c r="AT31" s="170"/>
      <c r="AU31" s="270"/>
      <c r="AV31" s="270"/>
      <c r="AW31" s="379" t="s">
        <v>300</v>
      </c>
      <c r="AX31" s="380"/>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4"/>
      <c r="AF32" s="365"/>
      <c r="AG32" s="365"/>
      <c r="AH32" s="365"/>
      <c r="AI32" s="364"/>
      <c r="AJ32" s="365"/>
      <c r="AK32" s="365"/>
      <c r="AL32" s="365"/>
      <c r="AM32" s="364"/>
      <c r="AN32" s="365"/>
      <c r="AO32" s="365"/>
      <c r="AP32" s="365"/>
      <c r="AQ32" s="101"/>
      <c r="AR32" s="102"/>
      <c r="AS32" s="102"/>
      <c r="AT32" s="103"/>
      <c r="AU32" s="365"/>
      <c r="AV32" s="365"/>
      <c r="AW32" s="365"/>
      <c r="AX32" s="367"/>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4"/>
      <c r="AF33" s="365"/>
      <c r="AG33" s="365"/>
      <c r="AH33" s="365"/>
      <c r="AI33" s="364"/>
      <c r="AJ33" s="365"/>
      <c r="AK33" s="365"/>
      <c r="AL33" s="365"/>
      <c r="AM33" s="364"/>
      <c r="AN33" s="365"/>
      <c r="AO33" s="365"/>
      <c r="AP33" s="365"/>
      <c r="AQ33" s="101"/>
      <c r="AR33" s="102"/>
      <c r="AS33" s="102"/>
      <c r="AT33" s="103"/>
      <c r="AU33" s="365"/>
      <c r="AV33" s="365"/>
      <c r="AW33" s="365"/>
      <c r="AX33" s="367"/>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4"/>
      <c r="AF34" s="365"/>
      <c r="AG34" s="365"/>
      <c r="AH34" s="365"/>
      <c r="AI34" s="364"/>
      <c r="AJ34" s="365"/>
      <c r="AK34" s="365"/>
      <c r="AL34" s="365"/>
      <c r="AM34" s="364"/>
      <c r="AN34" s="365"/>
      <c r="AO34" s="365"/>
      <c r="AP34" s="365"/>
      <c r="AQ34" s="101"/>
      <c r="AR34" s="102"/>
      <c r="AS34" s="102"/>
      <c r="AT34" s="103"/>
      <c r="AU34" s="365"/>
      <c r="AV34" s="365"/>
      <c r="AW34" s="365"/>
      <c r="AX34" s="367"/>
    </row>
    <row r="35" spans="1:50" customFormat="1" ht="23.25" customHeight="1" x14ac:dyDescent="0.15">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2"/>
      <c r="AA37" s="413"/>
      <c r="AB37" s="1012" t="s">
        <v>11</v>
      </c>
      <c r="AC37" s="1013"/>
      <c r="AD37" s="1014"/>
      <c r="AE37" s="1000" t="s">
        <v>357</v>
      </c>
      <c r="AF37" s="1000"/>
      <c r="AG37" s="1000"/>
      <c r="AH37" s="1000"/>
      <c r="AI37" s="1000" t="s">
        <v>363</v>
      </c>
      <c r="AJ37" s="1000"/>
      <c r="AK37" s="1000"/>
      <c r="AL37" s="1000"/>
      <c r="AM37" s="1000" t="s">
        <v>472</v>
      </c>
      <c r="AN37" s="1000"/>
      <c r="AO37" s="1000"/>
      <c r="AP37" s="459"/>
      <c r="AQ37" s="174" t="s">
        <v>355</v>
      </c>
      <c r="AR37" s="167"/>
      <c r="AS37" s="167"/>
      <c r="AT37" s="168"/>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9"/>
      <c r="Z38" s="1010"/>
      <c r="AA38" s="1011"/>
      <c r="AB38" s="1015"/>
      <c r="AC38" s="1016"/>
      <c r="AD38" s="1017"/>
      <c r="AE38" s="376"/>
      <c r="AF38" s="376"/>
      <c r="AG38" s="376"/>
      <c r="AH38" s="376"/>
      <c r="AI38" s="376"/>
      <c r="AJ38" s="376"/>
      <c r="AK38" s="376"/>
      <c r="AL38" s="376"/>
      <c r="AM38" s="376"/>
      <c r="AN38" s="376"/>
      <c r="AO38" s="376"/>
      <c r="AP38" s="332"/>
      <c r="AQ38" s="269"/>
      <c r="AR38" s="270"/>
      <c r="AS38" s="135" t="s">
        <v>356</v>
      </c>
      <c r="AT38" s="170"/>
      <c r="AU38" s="270"/>
      <c r="AV38" s="270"/>
      <c r="AW38" s="379" t="s">
        <v>300</v>
      </c>
      <c r="AX38" s="380"/>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customFormat="1" ht="23.25"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2"/>
      <c r="AA44" s="413"/>
      <c r="AB44" s="1012" t="s">
        <v>11</v>
      </c>
      <c r="AC44" s="1013"/>
      <c r="AD44" s="1014"/>
      <c r="AE44" s="1000" t="s">
        <v>357</v>
      </c>
      <c r="AF44" s="1000"/>
      <c r="AG44" s="1000"/>
      <c r="AH44" s="1000"/>
      <c r="AI44" s="1000" t="s">
        <v>363</v>
      </c>
      <c r="AJ44" s="1000"/>
      <c r="AK44" s="1000"/>
      <c r="AL44" s="1000"/>
      <c r="AM44" s="1000" t="s">
        <v>472</v>
      </c>
      <c r="AN44" s="1000"/>
      <c r="AO44" s="1000"/>
      <c r="AP44" s="459"/>
      <c r="AQ44" s="174" t="s">
        <v>355</v>
      </c>
      <c r="AR44" s="167"/>
      <c r="AS44" s="167"/>
      <c r="AT44" s="168"/>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9"/>
      <c r="Z45" s="1010"/>
      <c r="AA45" s="1011"/>
      <c r="AB45" s="1015"/>
      <c r="AC45" s="1016"/>
      <c r="AD45" s="1017"/>
      <c r="AE45" s="376"/>
      <c r="AF45" s="376"/>
      <c r="AG45" s="376"/>
      <c r="AH45" s="376"/>
      <c r="AI45" s="376"/>
      <c r="AJ45" s="376"/>
      <c r="AK45" s="376"/>
      <c r="AL45" s="376"/>
      <c r="AM45" s="376"/>
      <c r="AN45" s="376"/>
      <c r="AO45" s="376"/>
      <c r="AP45" s="332"/>
      <c r="AQ45" s="269"/>
      <c r="AR45" s="270"/>
      <c r="AS45" s="135" t="s">
        <v>356</v>
      </c>
      <c r="AT45" s="170"/>
      <c r="AU45" s="270"/>
      <c r="AV45" s="270"/>
      <c r="AW45" s="379" t="s">
        <v>300</v>
      </c>
      <c r="AX45" s="380"/>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customFormat="1" ht="23.25"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2"/>
      <c r="AA51" s="413"/>
      <c r="AB51" s="459" t="s">
        <v>11</v>
      </c>
      <c r="AC51" s="1013"/>
      <c r="AD51" s="1014"/>
      <c r="AE51" s="1000" t="s">
        <v>357</v>
      </c>
      <c r="AF51" s="1000"/>
      <c r="AG51" s="1000"/>
      <c r="AH51" s="1000"/>
      <c r="AI51" s="1000" t="s">
        <v>363</v>
      </c>
      <c r="AJ51" s="1000"/>
      <c r="AK51" s="1000"/>
      <c r="AL51" s="1000"/>
      <c r="AM51" s="1000" t="s">
        <v>472</v>
      </c>
      <c r="AN51" s="1000"/>
      <c r="AO51" s="1000"/>
      <c r="AP51" s="459"/>
      <c r="AQ51" s="174" t="s">
        <v>355</v>
      </c>
      <c r="AR51" s="167"/>
      <c r="AS51" s="167"/>
      <c r="AT51" s="168"/>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9"/>
      <c r="Z52" s="1010"/>
      <c r="AA52" s="1011"/>
      <c r="AB52" s="1015"/>
      <c r="AC52" s="1016"/>
      <c r="AD52" s="1017"/>
      <c r="AE52" s="376"/>
      <c r="AF52" s="376"/>
      <c r="AG52" s="376"/>
      <c r="AH52" s="376"/>
      <c r="AI52" s="376"/>
      <c r="AJ52" s="376"/>
      <c r="AK52" s="376"/>
      <c r="AL52" s="376"/>
      <c r="AM52" s="376"/>
      <c r="AN52" s="376"/>
      <c r="AO52" s="376"/>
      <c r="AP52" s="332"/>
      <c r="AQ52" s="269"/>
      <c r="AR52" s="270"/>
      <c r="AS52" s="135" t="s">
        <v>356</v>
      </c>
      <c r="AT52" s="170"/>
      <c r="AU52" s="270"/>
      <c r="AV52" s="270"/>
      <c r="AW52" s="379" t="s">
        <v>300</v>
      </c>
      <c r="AX52" s="380"/>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customFormat="1" ht="23.25"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2"/>
      <c r="AA58" s="413"/>
      <c r="AB58" s="1012" t="s">
        <v>11</v>
      </c>
      <c r="AC58" s="1013"/>
      <c r="AD58" s="1014"/>
      <c r="AE58" s="1000" t="s">
        <v>357</v>
      </c>
      <c r="AF58" s="1000"/>
      <c r="AG58" s="1000"/>
      <c r="AH58" s="1000"/>
      <c r="AI58" s="1000" t="s">
        <v>363</v>
      </c>
      <c r="AJ58" s="1000"/>
      <c r="AK58" s="1000"/>
      <c r="AL58" s="1000"/>
      <c r="AM58" s="1000" t="s">
        <v>472</v>
      </c>
      <c r="AN58" s="1000"/>
      <c r="AO58" s="1000"/>
      <c r="AP58" s="459"/>
      <c r="AQ58" s="174" t="s">
        <v>355</v>
      </c>
      <c r="AR58" s="167"/>
      <c r="AS58" s="167"/>
      <c r="AT58" s="168"/>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9"/>
      <c r="Z59" s="1010"/>
      <c r="AA59" s="1011"/>
      <c r="AB59" s="1015"/>
      <c r="AC59" s="1016"/>
      <c r="AD59" s="1017"/>
      <c r="AE59" s="376"/>
      <c r="AF59" s="376"/>
      <c r="AG59" s="376"/>
      <c r="AH59" s="376"/>
      <c r="AI59" s="376"/>
      <c r="AJ59" s="376"/>
      <c r="AK59" s="376"/>
      <c r="AL59" s="376"/>
      <c r="AM59" s="376"/>
      <c r="AN59" s="376"/>
      <c r="AO59" s="376"/>
      <c r="AP59" s="332"/>
      <c r="AQ59" s="269"/>
      <c r="AR59" s="270"/>
      <c r="AS59" s="135" t="s">
        <v>356</v>
      </c>
      <c r="AT59" s="170"/>
      <c r="AU59" s="270"/>
      <c r="AV59" s="270"/>
      <c r="AW59" s="379" t="s">
        <v>300</v>
      </c>
      <c r="AX59" s="380"/>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customFormat="1" ht="23.25"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2"/>
      <c r="AA65" s="413"/>
      <c r="AB65" s="1012" t="s">
        <v>11</v>
      </c>
      <c r="AC65" s="1013"/>
      <c r="AD65" s="1014"/>
      <c r="AE65" s="1000" t="s">
        <v>357</v>
      </c>
      <c r="AF65" s="1000"/>
      <c r="AG65" s="1000"/>
      <c r="AH65" s="1000"/>
      <c r="AI65" s="1000" t="s">
        <v>363</v>
      </c>
      <c r="AJ65" s="1000"/>
      <c r="AK65" s="1000"/>
      <c r="AL65" s="1000"/>
      <c r="AM65" s="1000" t="s">
        <v>472</v>
      </c>
      <c r="AN65" s="1000"/>
      <c r="AO65" s="1000"/>
      <c r="AP65" s="459"/>
      <c r="AQ65" s="174" t="s">
        <v>355</v>
      </c>
      <c r="AR65" s="167"/>
      <c r="AS65" s="167"/>
      <c r="AT65" s="168"/>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9"/>
      <c r="Z66" s="1010"/>
      <c r="AA66" s="1011"/>
      <c r="AB66" s="1015"/>
      <c r="AC66" s="1016"/>
      <c r="AD66" s="1017"/>
      <c r="AE66" s="376"/>
      <c r="AF66" s="376"/>
      <c r="AG66" s="376"/>
      <c r="AH66" s="376"/>
      <c r="AI66" s="376"/>
      <c r="AJ66" s="376"/>
      <c r="AK66" s="376"/>
      <c r="AL66" s="376"/>
      <c r="AM66" s="376"/>
      <c r="AN66" s="376"/>
      <c r="AO66" s="376"/>
      <c r="AP66" s="332"/>
      <c r="AQ66" s="269"/>
      <c r="AR66" s="270"/>
      <c r="AS66" s="135" t="s">
        <v>356</v>
      </c>
      <c r="AT66" s="170"/>
      <c r="AU66" s="270"/>
      <c r="AV66" s="270"/>
      <c r="AW66" s="379" t="s">
        <v>300</v>
      </c>
      <c r="AX66" s="380"/>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4"/>
      <c r="AF67" s="365"/>
      <c r="AG67" s="365"/>
      <c r="AH67" s="365"/>
      <c r="AI67" s="364"/>
      <c r="AJ67" s="365"/>
      <c r="AK67" s="365"/>
      <c r="AL67" s="365"/>
      <c r="AM67" s="364"/>
      <c r="AN67" s="365"/>
      <c r="AO67" s="365"/>
      <c r="AP67" s="365"/>
      <c r="AQ67" s="101"/>
      <c r="AR67" s="102"/>
      <c r="AS67" s="102"/>
      <c r="AT67" s="103"/>
      <c r="AU67" s="365"/>
      <c r="AV67" s="365"/>
      <c r="AW67" s="365"/>
      <c r="AX67" s="367"/>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4"/>
      <c r="AF68" s="365"/>
      <c r="AG68" s="365"/>
      <c r="AH68" s="365"/>
      <c r="AI68" s="364"/>
      <c r="AJ68" s="365"/>
      <c r="AK68" s="365"/>
      <c r="AL68" s="365"/>
      <c r="AM68" s="364"/>
      <c r="AN68" s="365"/>
      <c r="AO68" s="365"/>
      <c r="AP68" s="365"/>
      <c r="AQ68" s="101"/>
      <c r="AR68" s="102"/>
      <c r="AS68" s="102"/>
      <c r="AT68" s="103"/>
      <c r="AU68" s="365"/>
      <c r="AV68" s="365"/>
      <c r="AW68" s="365"/>
      <c r="AX68" s="367"/>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4"/>
      <c r="AF69" s="365"/>
      <c r="AG69" s="365"/>
      <c r="AH69" s="365"/>
      <c r="AI69" s="364"/>
      <c r="AJ69" s="365"/>
      <c r="AK69" s="365"/>
      <c r="AL69" s="365"/>
      <c r="AM69" s="364"/>
      <c r="AN69" s="365"/>
      <c r="AO69" s="365"/>
      <c r="AP69" s="365"/>
      <c r="AQ69" s="101"/>
      <c r="AR69" s="102"/>
      <c r="AS69" s="102"/>
      <c r="AT69" s="103"/>
      <c r="AU69" s="365"/>
      <c r="AV69" s="365"/>
      <c r="AW69" s="365"/>
      <c r="AX69" s="367"/>
    </row>
    <row r="70" spans="1:50" customFormat="1" ht="23.25" customHeight="1" x14ac:dyDescent="0.15">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432</v>
      </c>
      <c r="K3" s="113"/>
      <c r="L3" s="113"/>
      <c r="M3" s="113"/>
      <c r="N3" s="113"/>
      <c r="O3" s="113"/>
      <c r="P3" s="347" t="s">
        <v>27</v>
      </c>
      <c r="Q3" s="347"/>
      <c r="R3" s="347"/>
      <c r="S3" s="347"/>
      <c r="T3" s="347"/>
      <c r="U3" s="347"/>
      <c r="V3" s="347"/>
      <c r="W3" s="347"/>
      <c r="X3" s="347"/>
      <c r="Y3" s="344" t="s">
        <v>496</v>
      </c>
      <c r="Z3" s="345"/>
      <c r="AA3" s="345"/>
      <c r="AB3" s="345"/>
      <c r="AC3" s="276" t="s">
        <v>479</v>
      </c>
      <c r="AD3" s="276"/>
      <c r="AE3" s="276"/>
      <c r="AF3" s="276"/>
      <c r="AG3" s="276"/>
      <c r="AH3" s="344" t="s">
        <v>391</v>
      </c>
      <c r="AI3" s="346"/>
      <c r="AJ3" s="346"/>
      <c r="AK3" s="346"/>
      <c r="AL3" s="346" t="s">
        <v>21</v>
      </c>
      <c r="AM3" s="346"/>
      <c r="AN3" s="346"/>
      <c r="AO3" s="428"/>
      <c r="AP3" s="429" t="s">
        <v>433</v>
      </c>
      <c r="AQ3" s="429"/>
      <c r="AR3" s="429"/>
      <c r="AS3" s="429"/>
      <c r="AT3" s="429"/>
      <c r="AU3" s="429"/>
      <c r="AV3" s="429"/>
      <c r="AW3" s="429"/>
      <c r="AX3" s="429"/>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432</v>
      </c>
      <c r="K36" s="113"/>
      <c r="L36" s="113"/>
      <c r="M36" s="113"/>
      <c r="N36" s="113"/>
      <c r="O36" s="113"/>
      <c r="P36" s="347" t="s">
        <v>27</v>
      </c>
      <c r="Q36" s="347"/>
      <c r="R36" s="347"/>
      <c r="S36" s="347"/>
      <c r="T36" s="347"/>
      <c r="U36" s="347"/>
      <c r="V36" s="347"/>
      <c r="W36" s="347"/>
      <c r="X36" s="347"/>
      <c r="Y36" s="344" t="s">
        <v>496</v>
      </c>
      <c r="Z36" s="345"/>
      <c r="AA36" s="345"/>
      <c r="AB36" s="345"/>
      <c r="AC36" s="276" t="s">
        <v>479</v>
      </c>
      <c r="AD36" s="276"/>
      <c r="AE36" s="276"/>
      <c r="AF36" s="276"/>
      <c r="AG36" s="276"/>
      <c r="AH36" s="344" t="s">
        <v>391</v>
      </c>
      <c r="AI36" s="346"/>
      <c r="AJ36" s="346"/>
      <c r="AK36" s="346"/>
      <c r="AL36" s="346" t="s">
        <v>21</v>
      </c>
      <c r="AM36" s="346"/>
      <c r="AN36" s="346"/>
      <c r="AO36" s="428"/>
      <c r="AP36" s="429" t="s">
        <v>433</v>
      </c>
      <c r="AQ36" s="429"/>
      <c r="AR36" s="429"/>
      <c r="AS36" s="429"/>
      <c r="AT36" s="429"/>
      <c r="AU36" s="429"/>
      <c r="AV36" s="429"/>
      <c r="AW36" s="429"/>
      <c r="AX36" s="429"/>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432</v>
      </c>
      <c r="K69" s="113"/>
      <c r="L69" s="113"/>
      <c r="M69" s="113"/>
      <c r="N69" s="113"/>
      <c r="O69" s="113"/>
      <c r="P69" s="347" t="s">
        <v>27</v>
      </c>
      <c r="Q69" s="347"/>
      <c r="R69" s="347"/>
      <c r="S69" s="347"/>
      <c r="T69" s="347"/>
      <c r="U69" s="347"/>
      <c r="V69" s="347"/>
      <c r="W69" s="347"/>
      <c r="X69" s="347"/>
      <c r="Y69" s="344" t="s">
        <v>496</v>
      </c>
      <c r="Z69" s="345"/>
      <c r="AA69" s="345"/>
      <c r="AB69" s="345"/>
      <c r="AC69" s="276" t="s">
        <v>479</v>
      </c>
      <c r="AD69" s="276"/>
      <c r="AE69" s="276"/>
      <c r="AF69" s="276"/>
      <c r="AG69" s="276"/>
      <c r="AH69" s="344" t="s">
        <v>391</v>
      </c>
      <c r="AI69" s="346"/>
      <c r="AJ69" s="346"/>
      <c r="AK69" s="346"/>
      <c r="AL69" s="346" t="s">
        <v>21</v>
      </c>
      <c r="AM69" s="346"/>
      <c r="AN69" s="346"/>
      <c r="AO69" s="428"/>
      <c r="AP69" s="429" t="s">
        <v>433</v>
      </c>
      <c r="AQ69" s="429"/>
      <c r="AR69" s="429"/>
      <c r="AS69" s="429"/>
      <c r="AT69" s="429"/>
      <c r="AU69" s="429"/>
      <c r="AV69" s="429"/>
      <c r="AW69" s="429"/>
      <c r="AX69" s="429"/>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432</v>
      </c>
      <c r="K102" s="113"/>
      <c r="L102" s="113"/>
      <c r="M102" s="113"/>
      <c r="N102" s="113"/>
      <c r="O102" s="113"/>
      <c r="P102" s="347" t="s">
        <v>27</v>
      </c>
      <c r="Q102" s="347"/>
      <c r="R102" s="347"/>
      <c r="S102" s="347"/>
      <c r="T102" s="347"/>
      <c r="U102" s="347"/>
      <c r="V102" s="347"/>
      <c r="W102" s="347"/>
      <c r="X102" s="347"/>
      <c r="Y102" s="344" t="s">
        <v>496</v>
      </c>
      <c r="Z102" s="345"/>
      <c r="AA102" s="345"/>
      <c r="AB102" s="345"/>
      <c r="AC102" s="276" t="s">
        <v>479</v>
      </c>
      <c r="AD102" s="276"/>
      <c r="AE102" s="276"/>
      <c r="AF102" s="276"/>
      <c r="AG102" s="276"/>
      <c r="AH102" s="344" t="s">
        <v>391</v>
      </c>
      <c r="AI102" s="346"/>
      <c r="AJ102" s="346"/>
      <c r="AK102" s="346"/>
      <c r="AL102" s="346" t="s">
        <v>21</v>
      </c>
      <c r="AM102" s="346"/>
      <c r="AN102" s="346"/>
      <c r="AO102" s="428"/>
      <c r="AP102" s="429" t="s">
        <v>433</v>
      </c>
      <c r="AQ102" s="429"/>
      <c r="AR102" s="429"/>
      <c r="AS102" s="429"/>
      <c r="AT102" s="429"/>
      <c r="AU102" s="429"/>
      <c r="AV102" s="429"/>
      <c r="AW102" s="429"/>
      <c r="AX102" s="429"/>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432</v>
      </c>
      <c r="K135" s="113"/>
      <c r="L135" s="113"/>
      <c r="M135" s="113"/>
      <c r="N135" s="113"/>
      <c r="O135" s="113"/>
      <c r="P135" s="347" t="s">
        <v>27</v>
      </c>
      <c r="Q135" s="347"/>
      <c r="R135" s="347"/>
      <c r="S135" s="347"/>
      <c r="T135" s="347"/>
      <c r="U135" s="347"/>
      <c r="V135" s="347"/>
      <c r="W135" s="347"/>
      <c r="X135" s="347"/>
      <c r="Y135" s="344" t="s">
        <v>496</v>
      </c>
      <c r="Z135" s="345"/>
      <c r="AA135" s="345"/>
      <c r="AB135" s="345"/>
      <c r="AC135" s="276" t="s">
        <v>479</v>
      </c>
      <c r="AD135" s="276"/>
      <c r="AE135" s="276"/>
      <c r="AF135" s="276"/>
      <c r="AG135" s="276"/>
      <c r="AH135" s="344" t="s">
        <v>391</v>
      </c>
      <c r="AI135" s="346"/>
      <c r="AJ135" s="346"/>
      <c r="AK135" s="346"/>
      <c r="AL135" s="346" t="s">
        <v>21</v>
      </c>
      <c r="AM135" s="346"/>
      <c r="AN135" s="346"/>
      <c r="AO135" s="428"/>
      <c r="AP135" s="429" t="s">
        <v>433</v>
      </c>
      <c r="AQ135" s="429"/>
      <c r="AR135" s="429"/>
      <c r="AS135" s="429"/>
      <c r="AT135" s="429"/>
      <c r="AU135" s="429"/>
      <c r="AV135" s="429"/>
      <c r="AW135" s="429"/>
      <c r="AX135" s="429"/>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432</v>
      </c>
      <c r="K168" s="113"/>
      <c r="L168" s="113"/>
      <c r="M168" s="113"/>
      <c r="N168" s="113"/>
      <c r="O168" s="113"/>
      <c r="P168" s="347" t="s">
        <v>27</v>
      </c>
      <c r="Q168" s="347"/>
      <c r="R168" s="347"/>
      <c r="S168" s="347"/>
      <c r="T168" s="347"/>
      <c r="U168" s="347"/>
      <c r="V168" s="347"/>
      <c r="W168" s="347"/>
      <c r="X168" s="347"/>
      <c r="Y168" s="344" t="s">
        <v>496</v>
      </c>
      <c r="Z168" s="345"/>
      <c r="AA168" s="345"/>
      <c r="AB168" s="345"/>
      <c r="AC168" s="276" t="s">
        <v>479</v>
      </c>
      <c r="AD168" s="276"/>
      <c r="AE168" s="276"/>
      <c r="AF168" s="276"/>
      <c r="AG168" s="276"/>
      <c r="AH168" s="344" t="s">
        <v>391</v>
      </c>
      <c r="AI168" s="346"/>
      <c r="AJ168" s="346"/>
      <c r="AK168" s="346"/>
      <c r="AL168" s="346" t="s">
        <v>21</v>
      </c>
      <c r="AM168" s="346"/>
      <c r="AN168" s="346"/>
      <c r="AO168" s="428"/>
      <c r="AP168" s="429" t="s">
        <v>433</v>
      </c>
      <c r="AQ168" s="429"/>
      <c r="AR168" s="429"/>
      <c r="AS168" s="429"/>
      <c r="AT168" s="429"/>
      <c r="AU168" s="429"/>
      <c r="AV168" s="429"/>
      <c r="AW168" s="429"/>
      <c r="AX168" s="429"/>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432</v>
      </c>
      <c r="K201" s="113"/>
      <c r="L201" s="113"/>
      <c r="M201" s="113"/>
      <c r="N201" s="113"/>
      <c r="O201" s="113"/>
      <c r="P201" s="347" t="s">
        <v>27</v>
      </c>
      <c r="Q201" s="347"/>
      <c r="R201" s="347"/>
      <c r="S201" s="347"/>
      <c r="T201" s="347"/>
      <c r="U201" s="347"/>
      <c r="V201" s="347"/>
      <c r="W201" s="347"/>
      <c r="X201" s="347"/>
      <c r="Y201" s="344" t="s">
        <v>496</v>
      </c>
      <c r="Z201" s="345"/>
      <c r="AA201" s="345"/>
      <c r="AB201" s="345"/>
      <c r="AC201" s="276" t="s">
        <v>479</v>
      </c>
      <c r="AD201" s="276"/>
      <c r="AE201" s="276"/>
      <c r="AF201" s="276"/>
      <c r="AG201" s="276"/>
      <c r="AH201" s="344" t="s">
        <v>391</v>
      </c>
      <c r="AI201" s="346"/>
      <c r="AJ201" s="346"/>
      <c r="AK201" s="346"/>
      <c r="AL201" s="346" t="s">
        <v>21</v>
      </c>
      <c r="AM201" s="346"/>
      <c r="AN201" s="346"/>
      <c r="AO201" s="428"/>
      <c r="AP201" s="429" t="s">
        <v>433</v>
      </c>
      <c r="AQ201" s="429"/>
      <c r="AR201" s="429"/>
      <c r="AS201" s="429"/>
      <c r="AT201" s="429"/>
      <c r="AU201" s="429"/>
      <c r="AV201" s="429"/>
      <c r="AW201" s="429"/>
      <c r="AX201" s="429"/>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432</v>
      </c>
      <c r="K234" s="113"/>
      <c r="L234" s="113"/>
      <c r="M234" s="113"/>
      <c r="N234" s="113"/>
      <c r="O234" s="113"/>
      <c r="P234" s="347" t="s">
        <v>27</v>
      </c>
      <c r="Q234" s="347"/>
      <c r="R234" s="347"/>
      <c r="S234" s="347"/>
      <c r="T234" s="347"/>
      <c r="U234" s="347"/>
      <c r="V234" s="347"/>
      <c r="W234" s="347"/>
      <c r="X234" s="347"/>
      <c r="Y234" s="344" t="s">
        <v>496</v>
      </c>
      <c r="Z234" s="345"/>
      <c r="AA234" s="345"/>
      <c r="AB234" s="345"/>
      <c r="AC234" s="276" t="s">
        <v>479</v>
      </c>
      <c r="AD234" s="276"/>
      <c r="AE234" s="276"/>
      <c r="AF234" s="276"/>
      <c r="AG234" s="276"/>
      <c r="AH234" s="344" t="s">
        <v>391</v>
      </c>
      <c r="AI234" s="346"/>
      <c r="AJ234" s="346"/>
      <c r="AK234" s="346"/>
      <c r="AL234" s="346" t="s">
        <v>21</v>
      </c>
      <c r="AM234" s="346"/>
      <c r="AN234" s="346"/>
      <c r="AO234" s="428"/>
      <c r="AP234" s="429" t="s">
        <v>433</v>
      </c>
      <c r="AQ234" s="429"/>
      <c r="AR234" s="429"/>
      <c r="AS234" s="429"/>
      <c r="AT234" s="429"/>
      <c r="AU234" s="429"/>
      <c r="AV234" s="429"/>
      <c r="AW234" s="429"/>
      <c r="AX234" s="429"/>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432</v>
      </c>
      <c r="K267" s="113"/>
      <c r="L267" s="113"/>
      <c r="M267" s="113"/>
      <c r="N267" s="113"/>
      <c r="O267" s="113"/>
      <c r="P267" s="347" t="s">
        <v>27</v>
      </c>
      <c r="Q267" s="347"/>
      <c r="R267" s="347"/>
      <c r="S267" s="347"/>
      <c r="T267" s="347"/>
      <c r="U267" s="347"/>
      <c r="V267" s="347"/>
      <c r="W267" s="347"/>
      <c r="X267" s="347"/>
      <c r="Y267" s="344" t="s">
        <v>496</v>
      </c>
      <c r="Z267" s="345"/>
      <c r="AA267" s="345"/>
      <c r="AB267" s="345"/>
      <c r="AC267" s="276" t="s">
        <v>479</v>
      </c>
      <c r="AD267" s="276"/>
      <c r="AE267" s="276"/>
      <c r="AF267" s="276"/>
      <c r="AG267" s="276"/>
      <c r="AH267" s="344" t="s">
        <v>391</v>
      </c>
      <c r="AI267" s="346"/>
      <c r="AJ267" s="346"/>
      <c r="AK267" s="346"/>
      <c r="AL267" s="346" t="s">
        <v>21</v>
      </c>
      <c r="AM267" s="346"/>
      <c r="AN267" s="346"/>
      <c r="AO267" s="428"/>
      <c r="AP267" s="429" t="s">
        <v>433</v>
      </c>
      <c r="AQ267" s="429"/>
      <c r="AR267" s="429"/>
      <c r="AS267" s="429"/>
      <c r="AT267" s="429"/>
      <c r="AU267" s="429"/>
      <c r="AV267" s="429"/>
      <c r="AW267" s="429"/>
      <c r="AX267" s="429"/>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432</v>
      </c>
      <c r="K300" s="113"/>
      <c r="L300" s="113"/>
      <c r="M300" s="113"/>
      <c r="N300" s="113"/>
      <c r="O300" s="113"/>
      <c r="P300" s="347" t="s">
        <v>27</v>
      </c>
      <c r="Q300" s="347"/>
      <c r="R300" s="347"/>
      <c r="S300" s="347"/>
      <c r="T300" s="347"/>
      <c r="U300" s="347"/>
      <c r="V300" s="347"/>
      <c r="W300" s="347"/>
      <c r="X300" s="347"/>
      <c r="Y300" s="344" t="s">
        <v>496</v>
      </c>
      <c r="Z300" s="345"/>
      <c r="AA300" s="345"/>
      <c r="AB300" s="345"/>
      <c r="AC300" s="276" t="s">
        <v>479</v>
      </c>
      <c r="AD300" s="276"/>
      <c r="AE300" s="276"/>
      <c r="AF300" s="276"/>
      <c r="AG300" s="276"/>
      <c r="AH300" s="344" t="s">
        <v>391</v>
      </c>
      <c r="AI300" s="346"/>
      <c r="AJ300" s="346"/>
      <c r="AK300" s="346"/>
      <c r="AL300" s="346" t="s">
        <v>21</v>
      </c>
      <c r="AM300" s="346"/>
      <c r="AN300" s="346"/>
      <c r="AO300" s="428"/>
      <c r="AP300" s="429" t="s">
        <v>433</v>
      </c>
      <c r="AQ300" s="429"/>
      <c r="AR300" s="429"/>
      <c r="AS300" s="429"/>
      <c r="AT300" s="429"/>
      <c r="AU300" s="429"/>
      <c r="AV300" s="429"/>
      <c r="AW300" s="429"/>
      <c r="AX300" s="429"/>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432</v>
      </c>
      <c r="K333" s="113"/>
      <c r="L333" s="113"/>
      <c r="M333" s="113"/>
      <c r="N333" s="113"/>
      <c r="O333" s="113"/>
      <c r="P333" s="347" t="s">
        <v>27</v>
      </c>
      <c r="Q333" s="347"/>
      <c r="R333" s="347"/>
      <c r="S333" s="347"/>
      <c r="T333" s="347"/>
      <c r="U333" s="347"/>
      <c r="V333" s="347"/>
      <c r="W333" s="347"/>
      <c r="X333" s="347"/>
      <c r="Y333" s="344" t="s">
        <v>496</v>
      </c>
      <c r="Z333" s="345"/>
      <c r="AA333" s="345"/>
      <c r="AB333" s="345"/>
      <c r="AC333" s="276" t="s">
        <v>479</v>
      </c>
      <c r="AD333" s="276"/>
      <c r="AE333" s="276"/>
      <c r="AF333" s="276"/>
      <c r="AG333" s="276"/>
      <c r="AH333" s="344" t="s">
        <v>391</v>
      </c>
      <c r="AI333" s="346"/>
      <c r="AJ333" s="346"/>
      <c r="AK333" s="346"/>
      <c r="AL333" s="346" t="s">
        <v>21</v>
      </c>
      <c r="AM333" s="346"/>
      <c r="AN333" s="346"/>
      <c r="AO333" s="428"/>
      <c r="AP333" s="429" t="s">
        <v>433</v>
      </c>
      <c r="AQ333" s="429"/>
      <c r="AR333" s="429"/>
      <c r="AS333" s="429"/>
      <c r="AT333" s="429"/>
      <c r="AU333" s="429"/>
      <c r="AV333" s="429"/>
      <c r="AW333" s="429"/>
      <c r="AX333" s="429"/>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432</v>
      </c>
      <c r="K366" s="113"/>
      <c r="L366" s="113"/>
      <c r="M366" s="113"/>
      <c r="N366" s="113"/>
      <c r="O366" s="113"/>
      <c r="P366" s="347" t="s">
        <v>27</v>
      </c>
      <c r="Q366" s="347"/>
      <c r="R366" s="347"/>
      <c r="S366" s="347"/>
      <c r="T366" s="347"/>
      <c r="U366" s="347"/>
      <c r="V366" s="347"/>
      <c r="W366" s="347"/>
      <c r="X366" s="347"/>
      <c r="Y366" s="344" t="s">
        <v>496</v>
      </c>
      <c r="Z366" s="345"/>
      <c r="AA366" s="345"/>
      <c r="AB366" s="345"/>
      <c r="AC366" s="276" t="s">
        <v>479</v>
      </c>
      <c r="AD366" s="276"/>
      <c r="AE366" s="276"/>
      <c r="AF366" s="276"/>
      <c r="AG366" s="276"/>
      <c r="AH366" s="344" t="s">
        <v>391</v>
      </c>
      <c r="AI366" s="346"/>
      <c r="AJ366" s="346"/>
      <c r="AK366" s="346"/>
      <c r="AL366" s="346" t="s">
        <v>21</v>
      </c>
      <c r="AM366" s="346"/>
      <c r="AN366" s="346"/>
      <c r="AO366" s="428"/>
      <c r="AP366" s="429" t="s">
        <v>433</v>
      </c>
      <c r="AQ366" s="429"/>
      <c r="AR366" s="429"/>
      <c r="AS366" s="429"/>
      <c r="AT366" s="429"/>
      <c r="AU366" s="429"/>
      <c r="AV366" s="429"/>
      <c r="AW366" s="429"/>
      <c r="AX366" s="429"/>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432</v>
      </c>
      <c r="K399" s="113"/>
      <c r="L399" s="113"/>
      <c r="M399" s="113"/>
      <c r="N399" s="113"/>
      <c r="O399" s="113"/>
      <c r="P399" s="347" t="s">
        <v>27</v>
      </c>
      <c r="Q399" s="347"/>
      <c r="R399" s="347"/>
      <c r="S399" s="347"/>
      <c r="T399" s="347"/>
      <c r="U399" s="347"/>
      <c r="V399" s="347"/>
      <c r="W399" s="347"/>
      <c r="X399" s="347"/>
      <c r="Y399" s="344" t="s">
        <v>496</v>
      </c>
      <c r="Z399" s="345"/>
      <c r="AA399" s="345"/>
      <c r="AB399" s="345"/>
      <c r="AC399" s="276" t="s">
        <v>479</v>
      </c>
      <c r="AD399" s="276"/>
      <c r="AE399" s="276"/>
      <c r="AF399" s="276"/>
      <c r="AG399" s="276"/>
      <c r="AH399" s="344" t="s">
        <v>391</v>
      </c>
      <c r="AI399" s="346"/>
      <c r="AJ399" s="346"/>
      <c r="AK399" s="346"/>
      <c r="AL399" s="346" t="s">
        <v>21</v>
      </c>
      <c r="AM399" s="346"/>
      <c r="AN399" s="346"/>
      <c r="AO399" s="428"/>
      <c r="AP399" s="429" t="s">
        <v>433</v>
      </c>
      <c r="AQ399" s="429"/>
      <c r="AR399" s="429"/>
      <c r="AS399" s="429"/>
      <c r="AT399" s="429"/>
      <c r="AU399" s="429"/>
      <c r="AV399" s="429"/>
      <c r="AW399" s="429"/>
      <c r="AX399" s="429"/>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432</v>
      </c>
      <c r="K432" s="113"/>
      <c r="L432" s="113"/>
      <c r="M432" s="113"/>
      <c r="N432" s="113"/>
      <c r="O432" s="113"/>
      <c r="P432" s="347" t="s">
        <v>27</v>
      </c>
      <c r="Q432" s="347"/>
      <c r="R432" s="347"/>
      <c r="S432" s="347"/>
      <c r="T432" s="347"/>
      <c r="U432" s="347"/>
      <c r="V432" s="347"/>
      <c r="W432" s="347"/>
      <c r="X432" s="347"/>
      <c r="Y432" s="344" t="s">
        <v>496</v>
      </c>
      <c r="Z432" s="345"/>
      <c r="AA432" s="345"/>
      <c r="AB432" s="345"/>
      <c r="AC432" s="276" t="s">
        <v>479</v>
      </c>
      <c r="AD432" s="276"/>
      <c r="AE432" s="276"/>
      <c r="AF432" s="276"/>
      <c r="AG432" s="276"/>
      <c r="AH432" s="344" t="s">
        <v>391</v>
      </c>
      <c r="AI432" s="346"/>
      <c r="AJ432" s="346"/>
      <c r="AK432" s="346"/>
      <c r="AL432" s="346" t="s">
        <v>21</v>
      </c>
      <c r="AM432" s="346"/>
      <c r="AN432" s="346"/>
      <c r="AO432" s="428"/>
      <c r="AP432" s="429" t="s">
        <v>433</v>
      </c>
      <c r="AQ432" s="429"/>
      <c r="AR432" s="429"/>
      <c r="AS432" s="429"/>
      <c r="AT432" s="429"/>
      <c r="AU432" s="429"/>
      <c r="AV432" s="429"/>
      <c r="AW432" s="429"/>
      <c r="AX432" s="429"/>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432</v>
      </c>
      <c r="K465" s="113"/>
      <c r="L465" s="113"/>
      <c r="M465" s="113"/>
      <c r="N465" s="113"/>
      <c r="O465" s="113"/>
      <c r="P465" s="347" t="s">
        <v>27</v>
      </c>
      <c r="Q465" s="347"/>
      <c r="R465" s="347"/>
      <c r="S465" s="347"/>
      <c r="T465" s="347"/>
      <c r="U465" s="347"/>
      <c r="V465" s="347"/>
      <c r="W465" s="347"/>
      <c r="X465" s="347"/>
      <c r="Y465" s="344" t="s">
        <v>496</v>
      </c>
      <c r="Z465" s="345"/>
      <c r="AA465" s="345"/>
      <c r="AB465" s="345"/>
      <c r="AC465" s="276" t="s">
        <v>479</v>
      </c>
      <c r="AD465" s="276"/>
      <c r="AE465" s="276"/>
      <c r="AF465" s="276"/>
      <c r="AG465" s="276"/>
      <c r="AH465" s="344" t="s">
        <v>391</v>
      </c>
      <c r="AI465" s="346"/>
      <c r="AJ465" s="346"/>
      <c r="AK465" s="346"/>
      <c r="AL465" s="346" t="s">
        <v>21</v>
      </c>
      <c r="AM465" s="346"/>
      <c r="AN465" s="346"/>
      <c r="AO465" s="428"/>
      <c r="AP465" s="429" t="s">
        <v>433</v>
      </c>
      <c r="AQ465" s="429"/>
      <c r="AR465" s="429"/>
      <c r="AS465" s="429"/>
      <c r="AT465" s="429"/>
      <c r="AU465" s="429"/>
      <c r="AV465" s="429"/>
      <c r="AW465" s="429"/>
      <c r="AX465" s="429"/>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432</v>
      </c>
      <c r="K498" s="113"/>
      <c r="L498" s="113"/>
      <c r="M498" s="113"/>
      <c r="N498" s="113"/>
      <c r="O498" s="113"/>
      <c r="P498" s="347" t="s">
        <v>27</v>
      </c>
      <c r="Q498" s="347"/>
      <c r="R498" s="347"/>
      <c r="S498" s="347"/>
      <c r="T498" s="347"/>
      <c r="U498" s="347"/>
      <c r="V498" s="347"/>
      <c r="W498" s="347"/>
      <c r="X498" s="347"/>
      <c r="Y498" s="344" t="s">
        <v>496</v>
      </c>
      <c r="Z498" s="345"/>
      <c r="AA498" s="345"/>
      <c r="AB498" s="345"/>
      <c r="AC498" s="276" t="s">
        <v>479</v>
      </c>
      <c r="AD498" s="276"/>
      <c r="AE498" s="276"/>
      <c r="AF498" s="276"/>
      <c r="AG498" s="276"/>
      <c r="AH498" s="344" t="s">
        <v>391</v>
      </c>
      <c r="AI498" s="346"/>
      <c r="AJ498" s="346"/>
      <c r="AK498" s="346"/>
      <c r="AL498" s="346" t="s">
        <v>21</v>
      </c>
      <c r="AM498" s="346"/>
      <c r="AN498" s="346"/>
      <c r="AO498" s="428"/>
      <c r="AP498" s="429" t="s">
        <v>433</v>
      </c>
      <c r="AQ498" s="429"/>
      <c r="AR498" s="429"/>
      <c r="AS498" s="429"/>
      <c r="AT498" s="429"/>
      <c r="AU498" s="429"/>
      <c r="AV498" s="429"/>
      <c r="AW498" s="429"/>
      <c r="AX498" s="429"/>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432</v>
      </c>
      <c r="K531" s="113"/>
      <c r="L531" s="113"/>
      <c r="M531" s="113"/>
      <c r="N531" s="113"/>
      <c r="O531" s="113"/>
      <c r="P531" s="347" t="s">
        <v>27</v>
      </c>
      <c r="Q531" s="347"/>
      <c r="R531" s="347"/>
      <c r="S531" s="347"/>
      <c r="T531" s="347"/>
      <c r="U531" s="347"/>
      <c r="V531" s="347"/>
      <c r="W531" s="347"/>
      <c r="X531" s="347"/>
      <c r="Y531" s="344" t="s">
        <v>496</v>
      </c>
      <c r="Z531" s="345"/>
      <c r="AA531" s="345"/>
      <c r="AB531" s="345"/>
      <c r="AC531" s="276" t="s">
        <v>479</v>
      </c>
      <c r="AD531" s="276"/>
      <c r="AE531" s="276"/>
      <c r="AF531" s="276"/>
      <c r="AG531" s="276"/>
      <c r="AH531" s="344" t="s">
        <v>391</v>
      </c>
      <c r="AI531" s="346"/>
      <c r="AJ531" s="346"/>
      <c r="AK531" s="346"/>
      <c r="AL531" s="346" t="s">
        <v>21</v>
      </c>
      <c r="AM531" s="346"/>
      <c r="AN531" s="346"/>
      <c r="AO531" s="428"/>
      <c r="AP531" s="429" t="s">
        <v>433</v>
      </c>
      <c r="AQ531" s="429"/>
      <c r="AR531" s="429"/>
      <c r="AS531" s="429"/>
      <c r="AT531" s="429"/>
      <c r="AU531" s="429"/>
      <c r="AV531" s="429"/>
      <c r="AW531" s="429"/>
      <c r="AX531" s="429"/>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432</v>
      </c>
      <c r="K564" s="113"/>
      <c r="L564" s="113"/>
      <c r="M564" s="113"/>
      <c r="N564" s="113"/>
      <c r="O564" s="113"/>
      <c r="P564" s="347" t="s">
        <v>27</v>
      </c>
      <c r="Q564" s="347"/>
      <c r="R564" s="347"/>
      <c r="S564" s="347"/>
      <c r="T564" s="347"/>
      <c r="U564" s="347"/>
      <c r="V564" s="347"/>
      <c r="W564" s="347"/>
      <c r="X564" s="347"/>
      <c r="Y564" s="344" t="s">
        <v>496</v>
      </c>
      <c r="Z564" s="345"/>
      <c r="AA564" s="345"/>
      <c r="AB564" s="345"/>
      <c r="AC564" s="276" t="s">
        <v>479</v>
      </c>
      <c r="AD564" s="276"/>
      <c r="AE564" s="276"/>
      <c r="AF564" s="276"/>
      <c r="AG564" s="276"/>
      <c r="AH564" s="344" t="s">
        <v>391</v>
      </c>
      <c r="AI564" s="346"/>
      <c r="AJ564" s="346"/>
      <c r="AK564" s="346"/>
      <c r="AL564" s="346" t="s">
        <v>21</v>
      </c>
      <c r="AM564" s="346"/>
      <c r="AN564" s="346"/>
      <c r="AO564" s="428"/>
      <c r="AP564" s="429" t="s">
        <v>433</v>
      </c>
      <c r="AQ564" s="429"/>
      <c r="AR564" s="429"/>
      <c r="AS564" s="429"/>
      <c r="AT564" s="429"/>
      <c r="AU564" s="429"/>
      <c r="AV564" s="429"/>
      <c r="AW564" s="429"/>
      <c r="AX564" s="429"/>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432</v>
      </c>
      <c r="K597" s="113"/>
      <c r="L597" s="113"/>
      <c r="M597" s="113"/>
      <c r="N597" s="113"/>
      <c r="O597" s="113"/>
      <c r="P597" s="347" t="s">
        <v>27</v>
      </c>
      <c r="Q597" s="347"/>
      <c r="R597" s="347"/>
      <c r="S597" s="347"/>
      <c r="T597" s="347"/>
      <c r="U597" s="347"/>
      <c r="V597" s="347"/>
      <c r="W597" s="347"/>
      <c r="X597" s="347"/>
      <c r="Y597" s="344" t="s">
        <v>496</v>
      </c>
      <c r="Z597" s="345"/>
      <c r="AA597" s="345"/>
      <c r="AB597" s="345"/>
      <c r="AC597" s="276" t="s">
        <v>479</v>
      </c>
      <c r="AD597" s="276"/>
      <c r="AE597" s="276"/>
      <c r="AF597" s="276"/>
      <c r="AG597" s="276"/>
      <c r="AH597" s="344" t="s">
        <v>391</v>
      </c>
      <c r="AI597" s="346"/>
      <c r="AJ597" s="346"/>
      <c r="AK597" s="346"/>
      <c r="AL597" s="346" t="s">
        <v>21</v>
      </c>
      <c r="AM597" s="346"/>
      <c r="AN597" s="346"/>
      <c r="AO597" s="428"/>
      <c r="AP597" s="429" t="s">
        <v>433</v>
      </c>
      <c r="AQ597" s="429"/>
      <c r="AR597" s="429"/>
      <c r="AS597" s="429"/>
      <c r="AT597" s="429"/>
      <c r="AU597" s="429"/>
      <c r="AV597" s="429"/>
      <c r="AW597" s="429"/>
      <c r="AX597" s="429"/>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432</v>
      </c>
      <c r="K630" s="113"/>
      <c r="L630" s="113"/>
      <c r="M630" s="113"/>
      <c r="N630" s="113"/>
      <c r="O630" s="113"/>
      <c r="P630" s="347" t="s">
        <v>27</v>
      </c>
      <c r="Q630" s="347"/>
      <c r="R630" s="347"/>
      <c r="S630" s="347"/>
      <c r="T630" s="347"/>
      <c r="U630" s="347"/>
      <c r="V630" s="347"/>
      <c r="W630" s="347"/>
      <c r="X630" s="347"/>
      <c r="Y630" s="344" t="s">
        <v>496</v>
      </c>
      <c r="Z630" s="345"/>
      <c r="AA630" s="345"/>
      <c r="AB630" s="345"/>
      <c r="AC630" s="276" t="s">
        <v>479</v>
      </c>
      <c r="AD630" s="276"/>
      <c r="AE630" s="276"/>
      <c r="AF630" s="276"/>
      <c r="AG630" s="276"/>
      <c r="AH630" s="344" t="s">
        <v>391</v>
      </c>
      <c r="AI630" s="346"/>
      <c r="AJ630" s="346"/>
      <c r="AK630" s="346"/>
      <c r="AL630" s="346" t="s">
        <v>21</v>
      </c>
      <c r="AM630" s="346"/>
      <c r="AN630" s="346"/>
      <c r="AO630" s="428"/>
      <c r="AP630" s="429" t="s">
        <v>433</v>
      </c>
      <c r="AQ630" s="429"/>
      <c r="AR630" s="429"/>
      <c r="AS630" s="429"/>
      <c r="AT630" s="429"/>
      <c r="AU630" s="429"/>
      <c r="AV630" s="429"/>
      <c r="AW630" s="429"/>
      <c r="AX630" s="429"/>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432</v>
      </c>
      <c r="K663" s="113"/>
      <c r="L663" s="113"/>
      <c r="M663" s="113"/>
      <c r="N663" s="113"/>
      <c r="O663" s="113"/>
      <c r="P663" s="347" t="s">
        <v>27</v>
      </c>
      <c r="Q663" s="347"/>
      <c r="R663" s="347"/>
      <c r="S663" s="347"/>
      <c r="T663" s="347"/>
      <c r="U663" s="347"/>
      <c r="V663" s="347"/>
      <c r="W663" s="347"/>
      <c r="X663" s="347"/>
      <c r="Y663" s="344" t="s">
        <v>496</v>
      </c>
      <c r="Z663" s="345"/>
      <c r="AA663" s="345"/>
      <c r="AB663" s="345"/>
      <c r="AC663" s="276" t="s">
        <v>479</v>
      </c>
      <c r="AD663" s="276"/>
      <c r="AE663" s="276"/>
      <c r="AF663" s="276"/>
      <c r="AG663" s="276"/>
      <c r="AH663" s="344" t="s">
        <v>391</v>
      </c>
      <c r="AI663" s="346"/>
      <c r="AJ663" s="346"/>
      <c r="AK663" s="346"/>
      <c r="AL663" s="346" t="s">
        <v>21</v>
      </c>
      <c r="AM663" s="346"/>
      <c r="AN663" s="346"/>
      <c r="AO663" s="428"/>
      <c r="AP663" s="429" t="s">
        <v>433</v>
      </c>
      <c r="AQ663" s="429"/>
      <c r="AR663" s="429"/>
      <c r="AS663" s="429"/>
      <c r="AT663" s="429"/>
      <c r="AU663" s="429"/>
      <c r="AV663" s="429"/>
      <c r="AW663" s="429"/>
      <c r="AX663" s="429"/>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432</v>
      </c>
      <c r="K696" s="113"/>
      <c r="L696" s="113"/>
      <c r="M696" s="113"/>
      <c r="N696" s="113"/>
      <c r="O696" s="113"/>
      <c r="P696" s="347" t="s">
        <v>27</v>
      </c>
      <c r="Q696" s="347"/>
      <c r="R696" s="347"/>
      <c r="S696" s="347"/>
      <c r="T696" s="347"/>
      <c r="U696" s="347"/>
      <c r="V696" s="347"/>
      <c r="W696" s="347"/>
      <c r="X696" s="347"/>
      <c r="Y696" s="344" t="s">
        <v>496</v>
      </c>
      <c r="Z696" s="345"/>
      <c r="AA696" s="345"/>
      <c r="AB696" s="345"/>
      <c r="AC696" s="276" t="s">
        <v>479</v>
      </c>
      <c r="AD696" s="276"/>
      <c r="AE696" s="276"/>
      <c r="AF696" s="276"/>
      <c r="AG696" s="276"/>
      <c r="AH696" s="344" t="s">
        <v>391</v>
      </c>
      <c r="AI696" s="346"/>
      <c r="AJ696" s="346"/>
      <c r="AK696" s="346"/>
      <c r="AL696" s="346" t="s">
        <v>21</v>
      </c>
      <c r="AM696" s="346"/>
      <c r="AN696" s="346"/>
      <c r="AO696" s="428"/>
      <c r="AP696" s="429" t="s">
        <v>433</v>
      </c>
      <c r="AQ696" s="429"/>
      <c r="AR696" s="429"/>
      <c r="AS696" s="429"/>
      <c r="AT696" s="429"/>
      <c r="AU696" s="429"/>
      <c r="AV696" s="429"/>
      <c r="AW696" s="429"/>
      <c r="AX696" s="429"/>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432</v>
      </c>
      <c r="K729" s="113"/>
      <c r="L729" s="113"/>
      <c r="M729" s="113"/>
      <c r="N729" s="113"/>
      <c r="O729" s="113"/>
      <c r="P729" s="347" t="s">
        <v>27</v>
      </c>
      <c r="Q729" s="347"/>
      <c r="R729" s="347"/>
      <c r="S729" s="347"/>
      <c r="T729" s="347"/>
      <c r="U729" s="347"/>
      <c r="V729" s="347"/>
      <c r="W729" s="347"/>
      <c r="X729" s="347"/>
      <c r="Y729" s="344" t="s">
        <v>496</v>
      </c>
      <c r="Z729" s="345"/>
      <c r="AA729" s="345"/>
      <c r="AB729" s="345"/>
      <c r="AC729" s="276" t="s">
        <v>479</v>
      </c>
      <c r="AD729" s="276"/>
      <c r="AE729" s="276"/>
      <c r="AF729" s="276"/>
      <c r="AG729" s="276"/>
      <c r="AH729" s="344" t="s">
        <v>391</v>
      </c>
      <c r="AI729" s="346"/>
      <c r="AJ729" s="346"/>
      <c r="AK729" s="346"/>
      <c r="AL729" s="346" t="s">
        <v>21</v>
      </c>
      <c r="AM729" s="346"/>
      <c r="AN729" s="346"/>
      <c r="AO729" s="428"/>
      <c r="AP729" s="429" t="s">
        <v>433</v>
      </c>
      <c r="AQ729" s="429"/>
      <c r="AR729" s="429"/>
      <c r="AS729" s="429"/>
      <c r="AT729" s="429"/>
      <c r="AU729" s="429"/>
      <c r="AV729" s="429"/>
      <c r="AW729" s="429"/>
      <c r="AX729" s="429"/>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432</v>
      </c>
      <c r="K762" s="113"/>
      <c r="L762" s="113"/>
      <c r="M762" s="113"/>
      <c r="N762" s="113"/>
      <c r="O762" s="113"/>
      <c r="P762" s="347" t="s">
        <v>27</v>
      </c>
      <c r="Q762" s="347"/>
      <c r="R762" s="347"/>
      <c r="S762" s="347"/>
      <c r="T762" s="347"/>
      <c r="U762" s="347"/>
      <c r="V762" s="347"/>
      <c r="W762" s="347"/>
      <c r="X762" s="347"/>
      <c r="Y762" s="344" t="s">
        <v>496</v>
      </c>
      <c r="Z762" s="345"/>
      <c r="AA762" s="345"/>
      <c r="AB762" s="345"/>
      <c r="AC762" s="276" t="s">
        <v>479</v>
      </c>
      <c r="AD762" s="276"/>
      <c r="AE762" s="276"/>
      <c r="AF762" s="276"/>
      <c r="AG762" s="276"/>
      <c r="AH762" s="344" t="s">
        <v>391</v>
      </c>
      <c r="AI762" s="346"/>
      <c r="AJ762" s="346"/>
      <c r="AK762" s="346"/>
      <c r="AL762" s="346" t="s">
        <v>21</v>
      </c>
      <c r="AM762" s="346"/>
      <c r="AN762" s="346"/>
      <c r="AO762" s="428"/>
      <c r="AP762" s="429" t="s">
        <v>433</v>
      </c>
      <c r="AQ762" s="429"/>
      <c r="AR762" s="429"/>
      <c r="AS762" s="429"/>
      <c r="AT762" s="429"/>
      <c r="AU762" s="429"/>
      <c r="AV762" s="429"/>
      <c r="AW762" s="429"/>
      <c r="AX762" s="429"/>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432</v>
      </c>
      <c r="K795" s="113"/>
      <c r="L795" s="113"/>
      <c r="M795" s="113"/>
      <c r="N795" s="113"/>
      <c r="O795" s="113"/>
      <c r="P795" s="347" t="s">
        <v>27</v>
      </c>
      <c r="Q795" s="347"/>
      <c r="R795" s="347"/>
      <c r="S795" s="347"/>
      <c r="T795" s="347"/>
      <c r="U795" s="347"/>
      <c r="V795" s="347"/>
      <c r="W795" s="347"/>
      <c r="X795" s="347"/>
      <c r="Y795" s="344" t="s">
        <v>496</v>
      </c>
      <c r="Z795" s="345"/>
      <c r="AA795" s="345"/>
      <c r="AB795" s="345"/>
      <c r="AC795" s="276" t="s">
        <v>479</v>
      </c>
      <c r="AD795" s="276"/>
      <c r="AE795" s="276"/>
      <c r="AF795" s="276"/>
      <c r="AG795" s="276"/>
      <c r="AH795" s="344" t="s">
        <v>391</v>
      </c>
      <c r="AI795" s="346"/>
      <c r="AJ795" s="346"/>
      <c r="AK795" s="346"/>
      <c r="AL795" s="346" t="s">
        <v>21</v>
      </c>
      <c r="AM795" s="346"/>
      <c r="AN795" s="346"/>
      <c r="AO795" s="428"/>
      <c r="AP795" s="429" t="s">
        <v>433</v>
      </c>
      <c r="AQ795" s="429"/>
      <c r="AR795" s="429"/>
      <c r="AS795" s="429"/>
      <c r="AT795" s="429"/>
      <c r="AU795" s="429"/>
      <c r="AV795" s="429"/>
      <c r="AW795" s="429"/>
      <c r="AX795" s="429"/>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432</v>
      </c>
      <c r="K828" s="113"/>
      <c r="L828" s="113"/>
      <c r="M828" s="113"/>
      <c r="N828" s="113"/>
      <c r="O828" s="113"/>
      <c r="P828" s="347" t="s">
        <v>27</v>
      </c>
      <c r="Q828" s="347"/>
      <c r="R828" s="347"/>
      <c r="S828" s="347"/>
      <c r="T828" s="347"/>
      <c r="U828" s="347"/>
      <c r="V828" s="347"/>
      <c r="W828" s="347"/>
      <c r="X828" s="347"/>
      <c r="Y828" s="344" t="s">
        <v>496</v>
      </c>
      <c r="Z828" s="345"/>
      <c r="AA828" s="345"/>
      <c r="AB828" s="345"/>
      <c r="AC828" s="276" t="s">
        <v>479</v>
      </c>
      <c r="AD828" s="276"/>
      <c r="AE828" s="276"/>
      <c r="AF828" s="276"/>
      <c r="AG828" s="276"/>
      <c r="AH828" s="344" t="s">
        <v>391</v>
      </c>
      <c r="AI828" s="346"/>
      <c r="AJ828" s="346"/>
      <c r="AK828" s="346"/>
      <c r="AL828" s="346" t="s">
        <v>21</v>
      </c>
      <c r="AM828" s="346"/>
      <c r="AN828" s="346"/>
      <c r="AO828" s="428"/>
      <c r="AP828" s="429" t="s">
        <v>433</v>
      </c>
      <c r="AQ828" s="429"/>
      <c r="AR828" s="429"/>
      <c r="AS828" s="429"/>
      <c r="AT828" s="429"/>
      <c r="AU828" s="429"/>
      <c r="AV828" s="429"/>
      <c r="AW828" s="429"/>
      <c r="AX828" s="429"/>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432</v>
      </c>
      <c r="K861" s="113"/>
      <c r="L861" s="113"/>
      <c r="M861" s="113"/>
      <c r="N861" s="113"/>
      <c r="O861" s="113"/>
      <c r="P861" s="347" t="s">
        <v>27</v>
      </c>
      <c r="Q861" s="347"/>
      <c r="R861" s="347"/>
      <c r="S861" s="347"/>
      <c r="T861" s="347"/>
      <c r="U861" s="347"/>
      <c r="V861" s="347"/>
      <c r="W861" s="347"/>
      <c r="X861" s="347"/>
      <c r="Y861" s="344" t="s">
        <v>496</v>
      </c>
      <c r="Z861" s="345"/>
      <c r="AA861" s="345"/>
      <c r="AB861" s="345"/>
      <c r="AC861" s="276" t="s">
        <v>479</v>
      </c>
      <c r="AD861" s="276"/>
      <c r="AE861" s="276"/>
      <c r="AF861" s="276"/>
      <c r="AG861" s="276"/>
      <c r="AH861" s="344" t="s">
        <v>391</v>
      </c>
      <c r="AI861" s="346"/>
      <c r="AJ861" s="346"/>
      <c r="AK861" s="346"/>
      <c r="AL861" s="346" t="s">
        <v>21</v>
      </c>
      <c r="AM861" s="346"/>
      <c r="AN861" s="346"/>
      <c r="AO861" s="428"/>
      <c r="AP861" s="429" t="s">
        <v>433</v>
      </c>
      <c r="AQ861" s="429"/>
      <c r="AR861" s="429"/>
      <c r="AS861" s="429"/>
      <c r="AT861" s="429"/>
      <c r="AU861" s="429"/>
      <c r="AV861" s="429"/>
      <c r="AW861" s="429"/>
      <c r="AX861" s="429"/>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432</v>
      </c>
      <c r="K894" s="113"/>
      <c r="L894" s="113"/>
      <c r="M894" s="113"/>
      <c r="N894" s="113"/>
      <c r="O894" s="113"/>
      <c r="P894" s="347" t="s">
        <v>27</v>
      </c>
      <c r="Q894" s="347"/>
      <c r="R894" s="347"/>
      <c r="S894" s="347"/>
      <c r="T894" s="347"/>
      <c r="U894" s="347"/>
      <c r="V894" s="347"/>
      <c r="W894" s="347"/>
      <c r="X894" s="347"/>
      <c r="Y894" s="344" t="s">
        <v>496</v>
      </c>
      <c r="Z894" s="345"/>
      <c r="AA894" s="345"/>
      <c r="AB894" s="345"/>
      <c r="AC894" s="276" t="s">
        <v>479</v>
      </c>
      <c r="AD894" s="276"/>
      <c r="AE894" s="276"/>
      <c r="AF894" s="276"/>
      <c r="AG894" s="276"/>
      <c r="AH894" s="344" t="s">
        <v>391</v>
      </c>
      <c r="AI894" s="346"/>
      <c r="AJ894" s="346"/>
      <c r="AK894" s="346"/>
      <c r="AL894" s="346" t="s">
        <v>21</v>
      </c>
      <c r="AM894" s="346"/>
      <c r="AN894" s="346"/>
      <c r="AO894" s="428"/>
      <c r="AP894" s="429" t="s">
        <v>433</v>
      </c>
      <c r="AQ894" s="429"/>
      <c r="AR894" s="429"/>
      <c r="AS894" s="429"/>
      <c r="AT894" s="429"/>
      <c r="AU894" s="429"/>
      <c r="AV894" s="429"/>
      <c r="AW894" s="429"/>
      <c r="AX894" s="429"/>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432</v>
      </c>
      <c r="K927" s="113"/>
      <c r="L927" s="113"/>
      <c r="M927" s="113"/>
      <c r="N927" s="113"/>
      <c r="O927" s="113"/>
      <c r="P927" s="347" t="s">
        <v>27</v>
      </c>
      <c r="Q927" s="347"/>
      <c r="R927" s="347"/>
      <c r="S927" s="347"/>
      <c r="T927" s="347"/>
      <c r="U927" s="347"/>
      <c r="V927" s="347"/>
      <c r="W927" s="347"/>
      <c r="X927" s="347"/>
      <c r="Y927" s="344" t="s">
        <v>496</v>
      </c>
      <c r="Z927" s="345"/>
      <c r="AA927" s="345"/>
      <c r="AB927" s="345"/>
      <c r="AC927" s="276" t="s">
        <v>479</v>
      </c>
      <c r="AD927" s="276"/>
      <c r="AE927" s="276"/>
      <c r="AF927" s="276"/>
      <c r="AG927" s="276"/>
      <c r="AH927" s="344" t="s">
        <v>391</v>
      </c>
      <c r="AI927" s="346"/>
      <c r="AJ927" s="346"/>
      <c r="AK927" s="346"/>
      <c r="AL927" s="346" t="s">
        <v>21</v>
      </c>
      <c r="AM927" s="346"/>
      <c r="AN927" s="346"/>
      <c r="AO927" s="428"/>
      <c r="AP927" s="429" t="s">
        <v>433</v>
      </c>
      <c r="AQ927" s="429"/>
      <c r="AR927" s="429"/>
      <c r="AS927" s="429"/>
      <c r="AT927" s="429"/>
      <c r="AU927" s="429"/>
      <c r="AV927" s="429"/>
      <c r="AW927" s="429"/>
      <c r="AX927" s="429"/>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432</v>
      </c>
      <c r="K960" s="113"/>
      <c r="L960" s="113"/>
      <c r="M960" s="113"/>
      <c r="N960" s="113"/>
      <c r="O960" s="113"/>
      <c r="P960" s="347" t="s">
        <v>27</v>
      </c>
      <c r="Q960" s="347"/>
      <c r="R960" s="347"/>
      <c r="S960" s="347"/>
      <c r="T960" s="347"/>
      <c r="U960" s="347"/>
      <c r="V960" s="347"/>
      <c r="W960" s="347"/>
      <c r="X960" s="347"/>
      <c r="Y960" s="344" t="s">
        <v>496</v>
      </c>
      <c r="Z960" s="345"/>
      <c r="AA960" s="345"/>
      <c r="AB960" s="345"/>
      <c r="AC960" s="276" t="s">
        <v>479</v>
      </c>
      <c r="AD960" s="276"/>
      <c r="AE960" s="276"/>
      <c r="AF960" s="276"/>
      <c r="AG960" s="276"/>
      <c r="AH960" s="344" t="s">
        <v>391</v>
      </c>
      <c r="AI960" s="346"/>
      <c r="AJ960" s="346"/>
      <c r="AK960" s="346"/>
      <c r="AL960" s="346" t="s">
        <v>21</v>
      </c>
      <c r="AM960" s="346"/>
      <c r="AN960" s="346"/>
      <c r="AO960" s="428"/>
      <c r="AP960" s="429" t="s">
        <v>433</v>
      </c>
      <c r="AQ960" s="429"/>
      <c r="AR960" s="429"/>
      <c r="AS960" s="429"/>
      <c r="AT960" s="429"/>
      <c r="AU960" s="429"/>
      <c r="AV960" s="429"/>
      <c r="AW960" s="429"/>
      <c r="AX960" s="429"/>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432</v>
      </c>
      <c r="K993" s="113"/>
      <c r="L993" s="113"/>
      <c r="M993" s="113"/>
      <c r="N993" s="113"/>
      <c r="O993" s="113"/>
      <c r="P993" s="347" t="s">
        <v>27</v>
      </c>
      <c r="Q993" s="347"/>
      <c r="R993" s="347"/>
      <c r="S993" s="347"/>
      <c r="T993" s="347"/>
      <c r="U993" s="347"/>
      <c r="V993" s="347"/>
      <c r="W993" s="347"/>
      <c r="X993" s="347"/>
      <c r="Y993" s="344" t="s">
        <v>496</v>
      </c>
      <c r="Z993" s="345"/>
      <c r="AA993" s="345"/>
      <c r="AB993" s="345"/>
      <c r="AC993" s="276" t="s">
        <v>479</v>
      </c>
      <c r="AD993" s="276"/>
      <c r="AE993" s="276"/>
      <c r="AF993" s="276"/>
      <c r="AG993" s="276"/>
      <c r="AH993" s="344" t="s">
        <v>391</v>
      </c>
      <c r="AI993" s="346"/>
      <c r="AJ993" s="346"/>
      <c r="AK993" s="346"/>
      <c r="AL993" s="346" t="s">
        <v>21</v>
      </c>
      <c r="AM993" s="346"/>
      <c r="AN993" s="346"/>
      <c r="AO993" s="428"/>
      <c r="AP993" s="429" t="s">
        <v>433</v>
      </c>
      <c r="AQ993" s="429"/>
      <c r="AR993" s="429"/>
      <c r="AS993" s="429"/>
      <c r="AT993" s="429"/>
      <c r="AU993" s="429"/>
      <c r="AV993" s="429"/>
      <c r="AW993" s="429"/>
      <c r="AX993" s="429"/>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432</v>
      </c>
      <c r="K1026" s="113"/>
      <c r="L1026" s="113"/>
      <c r="M1026" s="113"/>
      <c r="N1026" s="113"/>
      <c r="O1026" s="113"/>
      <c r="P1026" s="347" t="s">
        <v>27</v>
      </c>
      <c r="Q1026" s="347"/>
      <c r="R1026" s="347"/>
      <c r="S1026" s="347"/>
      <c r="T1026" s="347"/>
      <c r="U1026" s="347"/>
      <c r="V1026" s="347"/>
      <c r="W1026" s="347"/>
      <c r="X1026" s="347"/>
      <c r="Y1026" s="344" t="s">
        <v>496</v>
      </c>
      <c r="Z1026" s="345"/>
      <c r="AA1026" s="345"/>
      <c r="AB1026" s="345"/>
      <c r="AC1026" s="276" t="s">
        <v>479</v>
      </c>
      <c r="AD1026" s="276"/>
      <c r="AE1026" s="276"/>
      <c r="AF1026" s="276"/>
      <c r="AG1026" s="276"/>
      <c r="AH1026" s="344" t="s">
        <v>391</v>
      </c>
      <c r="AI1026" s="346"/>
      <c r="AJ1026" s="346"/>
      <c r="AK1026" s="346"/>
      <c r="AL1026" s="346" t="s">
        <v>21</v>
      </c>
      <c r="AM1026" s="346"/>
      <c r="AN1026" s="346"/>
      <c r="AO1026" s="428"/>
      <c r="AP1026" s="429" t="s">
        <v>433</v>
      </c>
      <c r="AQ1026" s="429"/>
      <c r="AR1026" s="429"/>
      <c r="AS1026" s="429"/>
      <c r="AT1026" s="429"/>
      <c r="AU1026" s="429"/>
      <c r="AV1026" s="429"/>
      <c r="AW1026" s="429"/>
      <c r="AX1026" s="429"/>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432</v>
      </c>
      <c r="K1059" s="113"/>
      <c r="L1059" s="113"/>
      <c r="M1059" s="113"/>
      <c r="N1059" s="113"/>
      <c r="O1059" s="113"/>
      <c r="P1059" s="347" t="s">
        <v>27</v>
      </c>
      <c r="Q1059" s="347"/>
      <c r="R1059" s="347"/>
      <c r="S1059" s="347"/>
      <c r="T1059" s="347"/>
      <c r="U1059" s="347"/>
      <c r="V1059" s="347"/>
      <c r="W1059" s="347"/>
      <c r="X1059" s="347"/>
      <c r="Y1059" s="344" t="s">
        <v>496</v>
      </c>
      <c r="Z1059" s="345"/>
      <c r="AA1059" s="345"/>
      <c r="AB1059" s="345"/>
      <c r="AC1059" s="276" t="s">
        <v>479</v>
      </c>
      <c r="AD1059" s="276"/>
      <c r="AE1059" s="276"/>
      <c r="AF1059" s="276"/>
      <c r="AG1059" s="276"/>
      <c r="AH1059" s="344" t="s">
        <v>391</v>
      </c>
      <c r="AI1059" s="346"/>
      <c r="AJ1059" s="346"/>
      <c r="AK1059" s="346"/>
      <c r="AL1059" s="346" t="s">
        <v>21</v>
      </c>
      <c r="AM1059" s="346"/>
      <c r="AN1059" s="346"/>
      <c r="AO1059" s="428"/>
      <c r="AP1059" s="429" t="s">
        <v>433</v>
      </c>
      <c r="AQ1059" s="429"/>
      <c r="AR1059" s="429"/>
      <c r="AS1059" s="429"/>
      <c r="AT1059" s="429"/>
      <c r="AU1059" s="429"/>
      <c r="AV1059" s="429"/>
      <c r="AW1059" s="429"/>
      <c r="AX1059" s="429"/>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432</v>
      </c>
      <c r="K1092" s="113"/>
      <c r="L1092" s="113"/>
      <c r="M1092" s="113"/>
      <c r="N1092" s="113"/>
      <c r="O1092" s="113"/>
      <c r="P1092" s="347" t="s">
        <v>27</v>
      </c>
      <c r="Q1092" s="347"/>
      <c r="R1092" s="347"/>
      <c r="S1092" s="347"/>
      <c r="T1092" s="347"/>
      <c r="U1092" s="347"/>
      <c r="V1092" s="347"/>
      <c r="W1092" s="347"/>
      <c r="X1092" s="347"/>
      <c r="Y1092" s="344" t="s">
        <v>496</v>
      </c>
      <c r="Z1092" s="345"/>
      <c r="AA1092" s="345"/>
      <c r="AB1092" s="345"/>
      <c r="AC1092" s="276" t="s">
        <v>479</v>
      </c>
      <c r="AD1092" s="276"/>
      <c r="AE1092" s="276"/>
      <c r="AF1092" s="276"/>
      <c r="AG1092" s="276"/>
      <c r="AH1092" s="344" t="s">
        <v>391</v>
      </c>
      <c r="AI1092" s="346"/>
      <c r="AJ1092" s="346"/>
      <c r="AK1092" s="346"/>
      <c r="AL1092" s="346" t="s">
        <v>21</v>
      </c>
      <c r="AM1092" s="346"/>
      <c r="AN1092" s="346"/>
      <c r="AO1092" s="428"/>
      <c r="AP1092" s="429" t="s">
        <v>433</v>
      </c>
      <c r="AQ1092" s="429"/>
      <c r="AR1092" s="429"/>
      <c r="AS1092" s="429"/>
      <c r="AT1092" s="429"/>
      <c r="AU1092" s="429"/>
      <c r="AV1092" s="429"/>
      <c r="AW1092" s="429"/>
      <c r="AX1092" s="429"/>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432</v>
      </c>
      <c r="K1125" s="113"/>
      <c r="L1125" s="113"/>
      <c r="M1125" s="113"/>
      <c r="N1125" s="113"/>
      <c r="O1125" s="113"/>
      <c r="P1125" s="347" t="s">
        <v>27</v>
      </c>
      <c r="Q1125" s="347"/>
      <c r="R1125" s="347"/>
      <c r="S1125" s="347"/>
      <c r="T1125" s="347"/>
      <c r="U1125" s="347"/>
      <c r="V1125" s="347"/>
      <c r="W1125" s="347"/>
      <c r="X1125" s="347"/>
      <c r="Y1125" s="344" t="s">
        <v>496</v>
      </c>
      <c r="Z1125" s="345"/>
      <c r="AA1125" s="345"/>
      <c r="AB1125" s="345"/>
      <c r="AC1125" s="276" t="s">
        <v>479</v>
      </c>
      <c r="AD1125" s="276"/>
      <c r="AE1125" s="276"/>
      <c r="AF1125" s="276"/>
      <c r="AG1125" s="276"/>
      <c r="AH1125" s="344" t="s">
        <v>391</v>
      </c>
      <c r="AI1125" s="346"/>
      <c r="AJ1125" s="346"/>
      <c r="AK1125" s="346"/>
      <c r="AL1125" s="346" t="s">
        <v>21</v>
      </c>
      <c r="AM1125" s="346"/>
      <c r="AN1125" s="346"/>
      <c r="AO1125" s="428"/>
      <c r="AP1125" s="429" t="s">
        <v>433</v>
      </c>
      <c r="AQ1125" s="429"/>
      <c r="AR1125" s="429"/>
      <c r="AS1125" s="429"/>
      <c r="AT1125" s="429"/>
      <c r="AU1125" s="429"/>
      <c r="AV1125" s="429"/>
      <c r="AW1125" s="429"/>
      <c r="AX1125" s="429"/>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432</v>
      </c>
      <c r="K1158" s="113"/>
      <c r="L1158" s="113"/>
      <c r="M1158" s="113"/>
      <c r="N1158" s="113"/>
      <c r="O1158" s="113"/>
      <c r="P1158" s="347" t="s">
        <v>27</v>
      </c>
      <c r="Q1158" s="347"/>
      <c r="R1158" s="347"/>
      <c r="S1158" s="347"/>
      <c r="T1158" s="347"/>
      <c r="U1158" s="347"/>
      <c r="V1158" s="347"/>
      <c r="W1158" s="347"/>
      <c r="X1158" s="347"/>
      <c r="Y1158" s="344" t="s">
        <v>496</v>
      </c>
      <c r="Z1158" s="345"/>
      <c r="AA1158" s="345"/>
      <c r="AB1158" s="345"/>
      <c r="AC1158" s="276" t="s">
        <v>479</v>
      </c>
      <c r="AD1158" s="276"/>
      <c r="AE1158" s="276"/>
      <c r="AF1158" s="276"/>
      <c r="AG1158" s="276"/>
      <c r="AH1158" s="344" t="s">
        <v>391</v>
      </c>
      <c r="AI1158" s="346"/>
      <c r="AJ1158" s="346"/>
      <c r="AK1158" s="346"/>
      <c r="AL1158" s="346" t="s">
        <v>21</v>
      </c>
      <c r="AM1158" s="346"/>
      <c r="AN1158" s="346"/>
      <c r="AO1158" s="428"/>
      <c r="AP1158" s="429" t="s">
        <v>433</v>
      </c>
      <c r="AQ1158" s="429"/>
      <c r="AR1158" s="429"/>
      <c r="AS1158" s="429"/>
      <c r="AT1158" s="429"/>
      <c r="AU1158" s="429"/>
      <c r="AV1158" s="429"/>
      <c r="AW1158" s="429"/>
      <c r="AX1158" s="429"/>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432</v>
      </c>
      <c r="K1191" s="113"/>
      <c r="L1191" s="113"/>
      <c r="M1191" s="113"/>
      <c r="N1191" s="113"/>
      <c r="O1191" s="113"/>
      <c r="P1191" s="347" t="s">
        <v>27</v>
      </c>
      <c r="Q1191" s="347"/>
      <c r="R1191" s="347"/>
      <c r="S1191" s="347"/>
      <c r="T1191" s="347"/>
      <c r="U1191" s="347"/>
      <c r="V1191" s="347"/>
      <c r="W1191" s="347"/>
      <c r="X1191" s="347"/>
      <c r="Y1191" s="344" t="s">
        <v>496</v>
      </c>
      <c r="Z1191" s="345"/>
      <c r="AA1191" s="345"/>
      <c r="AB1191" s="345"/>
      <c r="AC1191" s="276" t="s">
        <v>479</v>
      </c>
      <c r="AD1191" s="276"/>
      <c r="AE1191" s="276"/>
      <c r="AF1191" s="276"/>
      <c r="AG1191" s="276"/>
      <c r="AH1191" s="344" t="s">
        <v>391</v>
      </c>
      <c r="AI1191" s="346"/>
      <c r="AJ1191" s="346"/>
      <c r="AK1191" s="346"/>
      <c r="AL1191" s="346" t="s">
        <v>21</v>
      </c>
      <c r="AM1191" s="346"/>
      <c r="AN1191" s="346"/>
      <c r="AO1191" s="428"/>
      <c r="AP1191" s="429" t="s">
        <v>433</v>
      </c>
      <c r="AQ1191" s="429"/>
      <c r="AR1191" s="429"/>
      <c r="AS1191" s="429"/>
      <c r="AT1191" s="429"/>
      <c r="AU1191" s="429"/>
      <c r="AV1191" s="429"/>
      <c r="AW1191" s="429"/>
      <c r="AX1191" s="429"/>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432</v>
      </c>
      <c r="K1224" s="113"/>
      <c r="L1224" s="113"/>
      <c r="M1224" s="113"/>
      <c r="N1224" s="113"/>
      <c r="O1224" s="113"/>
      <c r="P1224" s="347" t="s">
        <v>27</v>
      </c>
      <c r="Q1224" s="347"/>
      <c r="R1224" s="347"/>
      <c r="S1224" s="347"/>
      <c r="T1224" s="347"/>
      <c r="U1224" s="347"/>
      <c r="V1224" s="347"/>
      <c r="W1224" s="347"/>
      <c r="X1224" s="347"/>
      <c r="Y1224" s="344" t="s">
        <v>496</v>
      </c>
      <c r="Z1224" s="345"/>
      <c r="AA1224" s="345"/>
      <c r="AB1224" s="345"/>
      <c r="AC1224" s="276" t="s">
        <v>479</v>
      </c>
      <c r="AD1224" s="276"/>
      <c r="AE1224" s="276"/>
      <c r="AF1224" s="276"/>
      <c r="AG1224" s="276"/>
      <c r="AH1224" s="344" t="s">
        <v>391</v>
      </c>
      <c r="AI1224" s="346"/>
      <c r="AJ1224" s="346"/>
      <c r="AK1224" s="346"/>
      <c r="AL1224" s="346" t="s">
        <v>21</v>
      </c>
      <c r="AM1224" s="346"/>
      <c r="AN1224" s="346"/>
      <c r="AO1224" s="428"/>
      <c r="AP1224" s="429" t="s">
        <v>433</v>
      </c>
      <c r="AQ1224" s="429"/>
      <c r="AR1224" s="429"/>
      <c r="AS1224" s="429"/>
      <c r="AT1224" s="429"/>
      <c r="AU1224" s="429"/>
      <c r="AV1224" s="429"/>
      <c r="AW1224" s="429"/>
      <c r="AX1224" s="429"/>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432</v>
      </c>
      <c r="K1257" s="113"/>
      <c r="L1257" s="113"/>
      <c r="M1257" s="113"/>
      <c r="N1257" s="113"/>
      <c r="O1257" s="113"/>
      <c r="P1257" s="347" t="s">
        <v>27</v>
      </c>
      <c r="Q1257" s="347"/>
      <c r="R1257" s="347"/>
      <c r="S1257" s="347"/>
      <c r="T1257" s="347"/>
      <c r="U1257" s="347"/>
      <c r="V1257" s="347"/>
      <c r="W1257" s="347"/>
      <c r="X1257" s="347"/>
      <c r="Y1257" s="344" t="s">
        <v>496</v>
      </c>
      <c r="Z1257" s="345"/>
      <c r="AA1257" s="345"/>
      <c r="AB1257" s="345"/>
      <c r="AC1257" s="276" t="s">
        <v>479</v>
      </c>
      <c r="AD1257" s="276"/>
      <c r="AE1257" s="276"/>
      <c r="AF1257" s="276"/>
      <c r="AG1257" s="276"/>
      <c r="AH1257" s="344" t="s">
        <v>391</v>
      </c>
      <c r="AI1257" s="346"/>
      <c r="AJ1257" s="346"/>
      <c r="AK1257" s="346"/>
      <c r="AL1257" s="346" t="s">
        <v>21</v>
      </c>
      <c r="AM1257" s="346"/>
      <c r="AN1257" s="346"/>
      <c r="AO1257" s="428"/>
      <c r="AP1257" s="429" t="s">
        <v>433</v>
      </c>
      <c r="AQ1257" s="429"/>
      <c r="AR1257" s="429"/>
      <c r="AS1257" s="429"/>
      <c r="AT1257" s="429"/>
      <c r="AU1257" s="429"/>
      <c r="AV1257" s="429"/>
      <c r="AW1257" s="429"/>
      <c r="AX1257" s="429"/>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432</v>
      </c>
      <c r="K1290" s="113"/>
      <c r="L1290" s="113"/>
      <c r="M1290" s="113"/>
      <c r="N1290" s="113"/>
      <c r="O1290" s="113"/>
      <c r="P1290" s="347" t="s">
        <v>27</v>
      </c>
      <c r="Q1290" s="347"/>
      <c r="R1290" s="347"/>
      <c r="S1290" s="347"/>
      <c r="T1290" s="347"/>
      <c r="U1290" s="347"/>
      <c r="V1290" s="347"/>
      <c r="W1290" s="347"/>
      <c r="X1290" s="347"/>
      <c r="Y1290" s="344" t="s">
        <v>496</v>
      </c>
      <c r="Z1290" s="345"/>
      <c r="AA1290" s="345"/>
      <c r="AB1290" s="345"/>
      <c r="AC1290" s="276" t="s">
        <v>479</v>
      </c>
      <c r="AD1290" s="276"/>
      <c r="AE1290" s="276"/>
      <c r="AF1290" s="276"/>
      <c r="AG1290" s="276"/>
      <c r="AH1290" s="344" t="s">
        <v>391</v>
      </c>
      <c r="AI1290" s="346"/>
      <c r="AJ1290" s="346"/>
      <c r="AK1290" s="346"/>
      <c r="AL1290" s="346" t="s">
        <v>21</v>
      </c>
      <c r="AM1290" s="346"/>
      <c r="AN1290" s="346"/>
      <c r="AO1290" s="428"/>
      <c r="AP1290" s="429" t="s">
        <v>433</v>
      </c>
      <c r="AQ1290" s="429"/>
      <c r="AR1290" s="429"/>
      <c r="AS1290" s="429"/>
      <c r="AT1290" s="429"/>
      <c r="AU1290" s="429"/>
      <c r="AV1290" s="429"/>
      <c r="AW1290" s="429"/>
      <c r="AX1290" s="429"/>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2018-05-31T08:52:11Z</cp:lastPrinted>
  <dcterms:created xsi:type="dcterms:W3CDTF">2012-03-13T00:50:25Z</dcterms:created>
  <dcterms:modified xsi:type="dcterms:W3CDTF">2018-07-09T06:22:33Z</dcterms:modified>
</cp:coreProperties>
</file>