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<sst xmlns="http://schemas.openxmlformats.org/spreadsheetml/2006/main" count="2805" uniqueCount="600">
  <si>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</si>
  <si>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</si>
  <si>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</si>
  <si>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</si>
  <si>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</si>
  <si>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</si>
  <si>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</si>
  <si>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</si>
  <si>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</si>
  <si>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</si>
  <si>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</si>
  <si>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</si>
  <si>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</si>
  <si>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</si>
  <si>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</si>
  <si>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</si>
  <si>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</si>
  <si>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</si>
  <si>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</si>
  <si>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</si>
  <si>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</si>
  <si>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</si>
  <si>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</si>
  <si>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</si>
  <si>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</si>
  <si>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</si>
  <si>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</si>
  <si>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</si>
  <si>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</si>
  <si>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</si>
  <si>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</si>
  <si>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</si>
  <si>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</si>
  <si>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</si>
  <si>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</si>
  <si>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</si>
  <si>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</si>
  <si>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</si>
  <si>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</si>
  <si>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</si>
  <si>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</si>
  <si>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</si>
  <si>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</si>
  <si>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</si>
  <si>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</si>
  <si>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</si>
  <si>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</si>
  <si>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</si>
  <si>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</si>
  <si>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</si>
  <si>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</si>
  <si>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</si>
  <si>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</si>
  <si>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</si>
  <si>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</si>
  <si>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</si>
  <si>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</si>
  <si>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</si>
  <si>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</si>
  <si>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</si>
  <si>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</si>
  <si>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</si>
  <si>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</si>
  <si>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</si>
  <si>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</si>
  <si>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</si>
  <si>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</si>
  <si>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</si>
  <si>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</si>
  <si>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</si>
  <si>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</si>
  <si>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</si>
  <si>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</si>
  <si>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</si>
  <si>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</si>
  <si>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</si>
  <si>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</si>
  <si>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</si>
  <si>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</si>
  <si>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</si>
  <si>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</si>
  <si>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</si>
  <si>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</si>
  <si>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</si>
  <si>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</si>
  <si>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</si>
  <si>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</si>
  <si>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</si>
  <si>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</si>
  <si>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</si>
  <si>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</si>
  <si>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</si>
  <si>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</si>
  <si>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</si>
  <si>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</si>
  <si>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</si>
  <si>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</si>
  <si>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</si>
  <si>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</si>
  <si>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</si>
  <si>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</si>
  <si>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</si>
  <si>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</si>
  <si>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</si>
  <si>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</si>
  <si>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</si>
  <si>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</si>
  <si>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</si>
  <si>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</si>
  <si>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</si>
  <si>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</si>
  <si>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</si>
  <si>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</si>
  <si>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</si>
  <si>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</si>
  <si>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</si>
  <si>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</si>
  <si>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</si>
  <si>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</si>
  <si>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</si>
  <si>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</si>
  <si>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</si>
  <si>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</si>
  <si>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</si>
  <si>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</si>
  <si>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</si>
  <si>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</si>
  <si>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</si>
  <si>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</si>
  <si>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</si>
  <si>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</si>
  <si>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</si>
  <si>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</si>
  <si>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</si>
  <si>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</si>
  <si>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</si>
  <si>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</si>
  <si>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</si>
  <si>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</si>
  <si>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</si>
  <si>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</si>
  <si>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</si>
  <si>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</si>
  <si>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</si>
  <si>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</si>
  <si>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</si>
  <si>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</si>
  <si>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</si>
  <si>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</si>
  <si>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</si>
  <si>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</si>
  <si>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</si>
  <si>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</si>
  <si>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</si>
  <si>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</si>
  <si>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</si>
  <si>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</si>
  <si>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</si>
  <si>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</si>
  <si>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</si>
  <si>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</si>
  <si>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</si>
  <si>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</si>
  <si>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</si>
  <si>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</si>
  <si>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</si>
  <si>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</si>
  <si>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</si>
  <si>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</si>
  <si>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</si>
  <si>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</si>
  <si>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</si>
  <si>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</si>
  <si>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</si>
  <si>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</si>
  <si>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</si>
  <si>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</si>
  <si>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</si>
  <si>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</si>
  <si>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</si>
  <si>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</si>
  <si>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</si>
  <si>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</si>
  <si>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</si>
  <si>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</si>
  <si>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</si>
  <si>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</si>
  <si>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</si>
  <si>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</si>
  <si>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</si>
  <si>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</si>
  <si>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</si>
  <si>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</si>
  <si>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</si>
  <si>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</si>
  <si>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</si>
  <si>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</si>
  <si>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</si>
  <si>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</si>
  <si>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</si>
  <si>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</si>
  <si>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</si>
  <si>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</si>
  <si>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</si>
  <si>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</si>
  <si>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</si>
  <si>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</si>
  <si>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</si>
  <si>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</si>
  <si>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</si>
  <si>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</si>
  <si>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</si>
  <si>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</si>
  <si>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</si>
  <si>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</si>
  <si>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</si>
  <si>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</si>
  <si>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</si>
  <si>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</si>
  <si>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</si>
  <si>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</si>
  <si>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</si>
  <si>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</si>
  <si>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</si>
  <si>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</si>
  <si>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</si>
  <si>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</si>
  <si>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</si>
  <si>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</si>
  <si>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</si>
  <si>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</si>
  <si>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</si>
  <si>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</si>
  <si>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</si>
  <si>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</si>
  <si>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</si>
  <si>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</si>
  <si>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</si>
  <si>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</si>
  <si>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</si>
  <si>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</si>
  <si>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</si>
  <si>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</si>
  <si>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</si>
  <si>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</si>
  <si>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</si>
  <si>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</si>
  <si>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</si>
  <si>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</si>
  <si>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</si>
  <si>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</si>
  <si>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</si>
  <si>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</si>
  <si>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</si>
  <si>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</si>
  <si>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</si>
  <si>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</si>
  <si>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</si>
  <si>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</si>
  <si>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</si>
  <si>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</si>
  <si>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</si>
  <si>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</si>
  <si>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</si>
  <si>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</si>
  <si>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</si>
  <si>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</si>
  <si>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</si>
  <si>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</si>
  <si>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</si>
  <si>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</si>
  <si>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</si>
  <si>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</si>
  <si>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</si>
  <si>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</si>
  <si>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</si>
  <si>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</si>
  <si>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</si>
  <si>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</si>
  <si>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</si>
  <si>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</si>
  <si>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</si>
  <si>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</si>
  <si>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</si>
  <si>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</si>
  <si>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</si>
  <si>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</si>
  <si>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</si>
  <si>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</si>
  <si>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</si>
  <si>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</si>
  <si>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</si>
  <si>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</si>
  <si>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</si>
  <si>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</si>
  <si>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</si>
  <si>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</si>
  <si>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</si>
  <si>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</si>
  <si>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</si>
  <si>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</si>
  <si>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</si>
  <si>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</si>
  <si>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</si>
  <si>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</si>
  <si>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</si>
  <si>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</si>
  <si>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</si>
  <si>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</si>
  <si>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</si>
  <si>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</si>
  <si>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</si>
  <si>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</si>
  <si>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</si>
  <si>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</si>
  <si>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</si>
  <si>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</si>
  <si>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</si>
  <si>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</si>
  <si>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</si>
  <si>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</si>
  <si>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</si>
  <si>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</si>
  <si>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</si>
  <si>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</si>
  <si>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</si>
  <si>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</si>
  <si>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</si>
  <si>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</si>
  <si>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</si>
  <si>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</si>
  <si>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</si>
  <si>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</si>
  <si>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</si>
  <si>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</si>
  <si>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</si>
  <si>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</si>
  <si>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</si>
  <si>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</si>
  <si>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</si>
  <si>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</si>
  <si>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</si>
  <si>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</si>
  <si>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</si>
  <si>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</si>
  <si>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</si>
  <si>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</si>
  <si>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</si>
  <si>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</si>
  <si>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</si>
  <si>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</si>
  <si>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</si>
  <si>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</si>
  <si>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</si>
  <si>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</si>
  <si>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</si>
  <si>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</si>
  <si>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</si>
  <si>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</si>
  <si>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</si>
  <si>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</si>
  <si>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</si>
  <si>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</si>
  <si>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</si>
  <si>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</si>
  <si>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</si>
  <si>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</si>
  <si>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</si>
  <si>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</si>
  <si>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</si>
  <si>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</si>
  <si>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</si>
  <si>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</si>
  <si>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</si>
  <si>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</si>
  <si>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</si>
  <si>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</si>
  <si>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</si>
  <si>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</si>
  <si>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</si>
  <si>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</si>
  <si>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</si>
  <si>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</si>
  <si>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</si>
  <si>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</si>
  <si>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</si>
  <si>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</si>
  <si>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</si>
  <si>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</si>
  <si>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</si>
  <si>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</si>
  <si>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</si>
  <si>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</si>
  <si>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</si>
  <si>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</si>
  <si>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</si>
  <si>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</si>
  <si>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</si>
  <si>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</si>
  <si>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</si>
  <si>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</si>
  <si>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</si>
  <si>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</si>
  <si>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</si>
  <si>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</si>
  <si>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</si>
  <si>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</si>
  <si>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</si>
  <si>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</si>
  <si>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</si>
  <si>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</si>
  <si>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</si>
  <si>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</si>
  <si>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</si>
  <si>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</si>
  <si>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</si>
  <si>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</si>
  <si>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</si>
  <si>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</si>
  <si>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</si>
  <si>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</si>
  <si>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</si>
  <si>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</si>
  <si>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</si>
  <si>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</si>
  <si>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</si>
  <si>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</si>
  <si>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</si>
  <si>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</si>
  <si>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</si>
  <si>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</si>
  <si>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</si>
  <si>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</si>
  <si>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</si>
  <si>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</si>
  <si>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</si>
  <si>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</si>
  <si>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</si>
  <si>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</si>
  <si>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</si>
  <si>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</si>
  <si>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</si>
  <si>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</si>
  <si>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</si>
  <si>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</si>
  <si>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</si>
  <si>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</si>
  <si>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</si>
  <si>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</si>
  <si>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</si>
  <si>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</si>
  <si>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</si>
  <si>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</si>
  <si>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</si>
  <si>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</si>
  <si>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</si>
  <si>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</si>
  <si>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</si>
  <si>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</si>
  <si>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</si>
  <si>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</si>
  <si>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</si>
  <si>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</si>
  <si>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</si>
  <si>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</si>
  <si>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</si>
  <si>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</si>
  <si>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</si>
  <si>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</si>
  <si>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</si>
  <si>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</si>
  <si>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</si>
  <si>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</si>
  <si>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</si>
  <si>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</si>
  <si>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</si>
  <si>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</si>
  <si>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</si>
  <si>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</si>
  <si>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</si>
  <si>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</si>
  <si>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</si>
  <si>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</si>
  <si>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</si>
  <si>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</si>
  <si>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</si>
  <si>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</si>
  <si>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</si>
  <si>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</si>
  <si>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</si>
  <si>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</si>
  <si>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</si>
  <si>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</si>
  <si>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</si>
  <si>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</si>
  <si>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</si>
  <si>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</si>
  <si>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</si>
  <si>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</si>
  <si>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</si>
  <si>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</si>
  <si>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</si>
  <si>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</si>
  <si>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</si>
  <si>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</si>
  <si>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</si>
  <si>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</si>
  <si>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</si>
  <si>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</si>
  <si>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</si>
  <si>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</si>
  <si>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</si>
  <si>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</si>
  <si>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</si>
  <si>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</si>
  <si>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</si>
  <si>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</si>
  <si>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</si>
  <si>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</si>
  <si>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</si>
  <si>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</si>
  <si>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</si>
  <si>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</si>
  <si>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</si>
  <si>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</si>
  <si>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</si>
  <si>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</si>
  <si>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</si>
  <si>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</si>
  <si>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</si>
  <si>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</si>
  <si>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</si>
  <si>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</si>
  <si>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</si>
  <si>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</si>
  <si>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</si>
  <si>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</si>
  <si>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</si>
  <si>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</si>
  <si>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</si>
  <si>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</si>
  <si>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</si>
  <si>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</si>
  <si>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</si>
  <si>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</si>
  <si>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</si>
  <si>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</si>
  <si>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</si>
  <si>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</si>
  <si>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</si>
  <si>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</si>
  <si>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i-Constructionの普及加速</t>
  </si>
  <si>
    <t>総合政策局</t>
    <rPh sb="0" eb="2">
      <t>ソウゴウ</t>
    </rPh>
    <rPh sb="2" eb="4">
      <t>セイサク</t>
    </rPh>
    <rPh sb="4" eb="5">
      <t>キョク</t>
    </rPh>
    <phoneticPr fontId="5"/>
  </si>
  <si>
    <t>公共事業企画調整課</t>
    <rPh sb="0" eb="9">
      <t>コウキョウジギョウキカクチョウセイカ</t>
    </rPh>
    <phoneticPr fontId="5"/>
  </si>
  <si>
    <t>課長　勢田昌功</t>
    <rPh sb="0" eb="2">
      <t>カチョウ</t>
    </rPh>
    <rPh sb="3" eb="5">
      <t>セタ</t>
    </rPh>
    <rPh sb="5" eb="6">
      <t>マサ</t>
    </rPh>
    <rPh sb="6" eb="7">
      <t>コウ</t>
    </rPh>
    <phoneticPr fontId="5"/>
  </si>
  <si>
    <t>○</t>
  </si>
  <si>
    <t>-</t>
    <phoneticPr fontId="5"/>
  </si>
  <si>
    <t>1..経済財政運営と改革の基本方針2016（閣議決定）
2.「日本再興戦略」改訂2016（閣議決定）
3.経済・財政一体改革推進委員会　第２次報告（案）（2016年4月28日）</t>
    <rPh sb="3" eb="5">
      <t>ケイザイ</t>
    </rPh>
    <rPh sb="5" eb="7">
      <t>ザイセイ</t>
    </rPh>
    <rPh sb="7" eb="9">
      <t>ウンエイ</t>
    </rPh>
    <rPh sb="10" eb="12">
      <t>カイカク</t>
    </rPh>
    <rPh sb="13" eb="15">
      <t>キホン</t>
    </rPh>
    <rPh sb="15" eb="17">
      <t>ホウシン</t>
    </rPh>
    <rPh sb="22" eb="24">
      <t>カクギ</t>
    </rPh>
    <rPh sb="24" eb="26">
      <t>ケッテイ</t>
    </rPh>
    <rPh sb="31" eb="33">
      <t>ニホン</t>
    </rPh>
    <rPh sb="33" eb="35">
      <t>サイコウ</t>
    </rPh>
    <rPh sb="35" eb="37">
      <t>センリャク</t>
    </rPh>
    <rPh sb="38" eb="40">
      <t>カイテイ</t>
    </rPh>
    <rPh sb="45" eb="47">
      <t>カクギ</t>
    </rPh>
    <rPh sb="47" eb="49">
      <t>ケッテイ</t>
    </rPh>
    <rPh sb="53" eb="55">
      <t>ケイザイ</t>
    </rPh>
    <rPh sb="56" eb="58">
      <t>ザイセイ</t>
    </rPh>
    <rPh sb="58" eb="62">
      <t>イッタイカイカク</t>
    </rPh>
    <rPh sb="62" eb="64">
      <t>スイシン</t>
    </rPh>
    <rPh sb="64" eb="67">
      <t>イインカイ</t>
    </rPh>
    <rPh sb="68" eb="69">
      <t>ダイ</t>
    </rPh>
    <rPh sb="70" eb="71">
      <t>ジ</t>
    </rPh>
    <rPh sb="71" eb="73">
      <t>ホウコク</t>
    </rPh>
    <rPh sb="74" eb="75">
      <t>アン</t>
    </rPh>
    <rPh sb="81" eb="82">
      <t>ネン</t>
    </rPh>
    <rPh sb="83" eb="84">
      <t>ガツ</t>
    </rPh>
    <rPh sb="86" eb="87">
      <t>ニチ</t>
    </rPh>
    <phoneticPr fontId="5"/>
  </si>
  <si>
    <t>我が国の建設産業においては、他産業と比較して就業者の高齢化が進んでいることから、建設生産システム全体の生産性向上を図り、もって魅力ある建設現場を実現させることが急務である。そのための施策として進めている「i-Construction」の技術基準類を適用する工事を、我が国全体の公共工事に広く展開するため、地方公共団体への普及促進を行い、また、土工以外の工種へのICT活用のため、技術基準類の検討を行い、我が国の建設現場の生産性向上に資するものである。</t>
  </si>
  <si>
    <t>i-Constructionで示した業務プロセスモデルの中小建設業への適用性の検証や、好事例を創出した上での効果的な普及展開を図る目的で、各地方毎に、建機レンタル会社・地元建設コンサルタント会社・ICT関係企業等からなる実施主体によりコンソーシアムを運営し、地方自治体発注工事の受け皿となる中小建設業者に、ICTを活用した施工計画立案支援やマネジメント指導を行う。また、ICT土工技術の導入に必要な機材を貸与し、実演を通じた普及展開活動を実施する他、ICT土工の導入効果等の分析のため、歩掛調査、ＩＣＴを活用した好事例のシナリオ分析等を行う。また、ICT土工活用による効果、メリットを全国に広く普及展開を図るため、事業の実施にあわせ、現場の見学会や講習会等を行うほか、歩掛調査結果を含めた広報活動を実施する。</t>
  </si>
  <si>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</si>
  <si>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</si>
  <si>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</si>
  <si>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社会資本整備・管理
効率化推進調査費</t>
    <rPh sb="0" eb="2">
      <t>シャカイ</t>
    </rPh>
    <rPh sb="2" eb="4">
      <t>シホン</t>
    </rPh>
    <rPh sb="4" eb="6">
      <t>セイビ</t>
    </rPh>
    <rPh sb="7" eb="9">
      <t>カンリ</t>
    </rPh>
    <rPh sb="10" eb="12">
      <t>コウリツ</t>
    </rPh>
    <rPh sb="12" eb="13">
      <t>カ</t>
    </rPh>
    <rPh sb="13" eb="15">
      <t>スイシン</t>
    </rPh>
    <rPh sb="15" eb="18">
      <t>チョウサヒ</t>
    </rPh>
    <phoneticPr fontId="5"/>
  </si>
  <si>
    <t>全国を１０ブロック（北海道、東北、関東、北陸、中部、近畿、中国、四国、九州、沖縄）に分けた上で、最終年度（平成３２年度）までに全ブロックでの好事例創出を目指す。</t>
    <rPh sb="0" eb="2">
      <t>ゼンコク</t>
    </rPh>
    <rPh sb="10" eb="13">
      <t>ホッカイドウ</t>
    </rPh>
    <rPh sb="14" eb="16">
      <t>トウホク</t>
    </rPh>
    <rPh sb="17" eb="19">
      <t>カントウ</t>
    </rPh>
    <rPh sb="20" eb="22">
      <t>ホクリク</t>
    </rPh>
    <rPh sb="23" eb="25">
      <t>チュウブ</t>
    </rPh>
    <rPh sb="26" eb="28">
      <t>キンキ</t>
    </rPh>
    <rPh sb="29" eb="31">
      <t>チュウゴク</t>
    </rPh>
    <rPh sb="32" eb="34">
      <t>シコク</t>
    </rPh>
    <rPh sb="35" eb="37">
      <t>キュウシュウ</t>
    </rPh>
    <rPh sb="38" eb="40">
      <t>オキナワ</t>
    </rPh>
    <rPh sb="42" eb="43">
      <t>ワ</t>
    </rPh>
    <rPh sb="45" eb="46">
      <t>ウエ</t>
    </rPh>
    <rPh sb="48" eb="50">
      <t>サイシュウ</t>
    </rPh>
    <rPh sb="50" eb="52">
      <t>ネンド</t>
    </rPh>
    <rPh sb="53" eb="55">
      <t>ヘイセイ</t>
    </rPh>
    <rPh sb="57" eb="59">
      <t>ネンド</t>
    </rPh>
    <rPh sb="63" eb="64">
      <t>ゼン</t>
    </rPh>
    <rPh sb="70" eb="73">
      <t>コウジレイ</t>
    </rPh>
    <rPh sb="73" eb="75">
      <t>ソウシュツ</t>
    </rPh>
    <rPh sb="76" eb="78">
      <t>メザ</t>
    </rPh>
    <phoneticPr fontId="5"/>
  </si>
  <si>
    <t>好事例を創出した地方ブロック数
なお、好事例とは地方自治体発注工事の受け皿となる中小建設業者がICT活用工事において施工計画立案支援やマネジメント指導を適切に受けることで、しっかりと利益を確保し、ICT活用に関するノウハウ拡大を図ること。</t>
    <rPh sb="0" eb="3">
      <t>コウジレイ</t>
    </rPh>
    <rPh sb="4" eb="6">
      <t>ソウシュツ</t>
    </rPh>
    <rPh sb="8" eb="10">
      <t>チホウ</t>
    </rPh>
    <rPh sb="14" eb="15">
      <t>スウ</t>
    </rPh>
    <rPh sb="19" eb="20">
      <t>コウ</t>
    </rPh>
    <rPh sb="20" eb="22">
      <t>ジレイ</t>
    </rPh>
    <phoneticPr fontId="5"/>
  </si>
  <si>
    <t>基準を改定する工種数</t>
    <rPh sb="0" eb="2">
      <t>キジュン</t>
    </rPh>
    <rPh sb="3" eb="5">
      <t>カイテイ</t>
    </rPh>
    <rPh sb="7" eb="9">
      <t>コウシュ</t>
    </rPh>
    <rPh sb="9" eb="10">
      <t>スウ</t>
    </rPh>
    <phoneticPr fontId="5"/>
  </si>
  <si>
    <t>当年度執行額／活動指標件数　　　　　　　　　　　　　　</t>
    <rPh sb="0" eb="3">
      <t>トウネンド</t>
    </rPh>
    <rPh sb="3" eb="6">
      <t>シッコウガク</t>
    </rPh>
    <rPh sb="7" eb="9">
      <t>カツドウ</t>
    </rPh>
    <rPh sb="9" eb="11">
      <t>シヒョウ</t>
    </rPh>
    <rPh sb="11" eb="13">
      <t>ケンスウ</t>
    </rPh>
    <phoneticPr fontId="5"/>
  </si>
  <si>
    <t>件</t>
    <rPh sb="0" eb="1">
      <t>ケン</t>
    </rPh>
    <phoneticPr fontId="5"/>
  </si>
  <si>
    <t>-</t>
    <phoneticPr fontId="5"/>
  </si>
  <si>
    <t>百万円/件</t>
    <phoneticPr fontId="5"/>
  </si>
  <si>
    <t>百万円/件</t>
    <rPh sb="0" eb="2">
      <t>ヒャクマン</t>
    </rPh>
    <rPh sb="2" eb="3">
      <t>エン</t>
    </rPh>
    <rPh sb="4" eb="5">
      <t>ケン</t>
    </rPh>
    <phoneticPr fontId="5"/>
  </si>
  <si>
    <t>48/2</t>
    <phoneticPr fontId="5"/>
  </si>
  <si>
    <t>本施策は、国民の生活を支える社会資本の整備を一手に担う建設業の生産性向上に係る取り組みであり、公益性は高い。</t>
    <phoneticPr fontId="5"/>
  </si>
  <si>
    <t>我が国の建設現場の生産性向上のためには直轄事業だけではなく地方公共団体においてもi-Constructionの普及が不可欠であり、発注者たる各地方公共団体及び各地方公共団体の発注する工事の主たる受注者となる中小建設業者がICTを全面活用した工事に対応するための支援が必要である。平成27年度にICTを活用した土工の基準類を整備し、直轄事業において先進的にICT導入を進めている国が、技術的補助・支援を実施することが不可欠である。</t>
    <phoneticPr fontId="5"/>
  </si>
  <si>
    <t>「日本再興戦略2016」（平成28年6月2日閣議決定）の中で、『盛り土・切り土などの土工では、ドローン等による３次元データを活用するなど調査・測量から設計、施工・検査、維持管理・更新までの建設生産プロセスにおいてICTの全面的な活用を推進』等、講ずべき具体的施策として示されている。</t>
    <phoneticPr fontId="5"/>
  </si>
  <si>
    <t>　地方における建設施工現場の生産性向上を図るため、モデル工事にICT専門家を派遣し、好事例を創出することでi-Constructionの普及展開を行うものである。</t>
    <rPh sb="28" eb="30">
      <t>コウジ</t>
    </rPh>
    <rPh sb="34" eb="37">
      <t>センモンカ</t>
    </rPh>
    <rPh sb="38" eb="40">
      <t>ハケン</t>
    </rPh>
    <rPh sb="42" eb="43">
      <t>コウ</t>
    </rPh>
    <rPh sb="43" eb="45">
      <t>ジレイ</t>
    </rPh>
    <rPh sb="46" eb="48">
      <t>ソウシュツ</t>
    </rPh>
    <phoneticPr fontId="5"/>
  </si>
  <si>
    <t>ブロック</t>
    <phoneticPr fontId="5"/>
  </si>
  <si>
    <t>36/2</t>
    <phoneticPr fontId="5"/>
  </si>
  <si>
    <t>外部委託</t>
    <rPh sb="0" eb="2">
      <t>ガイブ</t>
    </rPh>
    <rPh sb="2" eb="4">
      <t>イタク</t>
    </rPh>
    <phoneticPr fontId="5"/>
  </si>
  <si>
    <t>i-Construction普及展開に関する支援検討業務</t>
    <rPh sb="14" eb="16">
      <t>フキュウ</t>
    </rPh>
    <rPh sb="16" eb="18">
      <t>テンカイ</t>
    </rPh>
    <rPh sb="19" eb="20">
      <t>カン</t>
    </rPh>
    <rPh sb="22" eb="24">
      <t>シエン</t>
    </rPh>
    <rPh sb="24" eb="26">
      <t>ケントウ</t>
    </rPh>
    <rPh sb="26" eb="28">
      <t>ギョウム</t>
    </rPh>
    <phoneticPr fontId="5"/>
  </si>
  <si>
    <t>支出先の選定が妥当であり、費目・使途が業務目的に即して真に必要なものに限定されていることから、コスト等の水準は妥当である。</t>
    <rPh sb="0" eb="3">
      <t>シシュツサキ</t>
    </rPh>
    <rPh sb="4" eb="6">
      <t>センテイ</t>
    </rPh>
    <rPh sb="7" eb="9">
      <t>ダトウ</t>
    </rPh>
    <rPh sb="13" eb="15">
      <t>ヒモク</t>
    </rPh>
    <rPh sb="16" eb="17">
      <t>シ</t>
    </rPh>
    <rPh sb="17" eb="18">
      <t>ト</t>
    </rPh>
    <rPh sb="19" eb="21">
      <t>ギョウム</t>
    </rPh>
    <rPh sb="21" eb="23">
      <t>モクテキ</t>
    </rPh>
    <rPh sb="24" eb="25">
      <t>ソク</t>
    </rPh>
    <rPh sb="27" eb="28">
      <t>シン</t>
    </rPh>
    <rPh sb="29" eb="31">
      <t>ヒツヨウ</t>
    </rPh>
    <rPh sb="35" eb="37">
      <t>ゲンテイ</t>
    </rPh>
    <rPh sb="50" eb="51">
      <t>トウ</t>
    </rPh>
    <rPh sb="52" eb="54">
      <t>スイジュン</t>
    </rPh>
    <rPh sb="55" eb="57">
      <t>ダトウ</t>
    </rPh>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</si>
  <si>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</si>
  <si>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見積もり等を十分精査し、コスト削減に向けた工夫を行っている。</t>
    <rPh sb="0" eb="2">
      <t>ミツ</t>
    </rPh>
    <rPh sb="4" eb="5">
      <t>トウ</t>
    </rPh>
    <rPh sb="6" eb="8">
      <t>ジュウブン</t>
    </rPh>
    <rPh sb="8" eb="10">
      <t>セイサ</t>
    </rPh>
    <rPh sb="15" eb="17">
      <t>サクゲン</t>
    </rPh>
    <rPh sb="18" eb="19">
      <t>ム</t>
    </rPh>
    <rPh sb="21" eb="23">
      <t>クフウ</t>
    </rPh>
    <rPh sb="24" eb="25">
      <t>オコナ</t>
    </rPh>
    <phoneticPr fontId="5"/>
  </si>
  <si>
    <t>計画に従って進めており、概ね順調に進捗している。</t>
    <rPh sb="0" eb="2">
      <t>ケイカク</t>
    </rPh>
    <rPh sb="3" eb="4">
      <t>シタガ</t>
    </rPh>
    <rPh sb="6" eb="7">
      <t>スス</t>
    </rPh>
    <rPh sb="12" eb="13">
      <t>オオム</t>
    </rPh>
    <rPh sb="14" eb="16">
      <t>ジュンチョウ</t>
    </rPh>
    <rPh sb="17" eb="19">
      <t>シンチョク</t>
    </rPh>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</si>
  <si>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</si>
  <si>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活動実績は見込みに見合ったものとなっている。</t>
    <rPh sb="0" eb="2">
      <t>カツドウ</t>
    </rPh>
    <rPh sb="2" eb="4">
      <t>ジッセキ</t>
    </rPh>
    <rPh sb="5" eb="7">
      <t>ミコ</t>
    </rPh>
    <rPh sb="9" eb="11">
      <t>ミア</t>
    </rPh>
    <phoneticPr fontId="5"/>
  </si>
  <si>
    <t>無</t>
  </si>
  <si>
    <t>有</t>
  </si>
  <si>
    <t>支出先の選定にあたっては、企画競争による手続きを行っている。一者応募で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30" eb="31">
      <t>イッ</t>
    </rPh>
    <rPh sb="31" eb="32">
      <t>シャ</t>
    </rPh>
    <rPh sb="32" eb="34">
      <t>オウボ</t>
    </rPh>
    <phoneticPr fontId="5"/>
  </si>
  <si>
    <t>一般社団法人　日本建設機械施工協会</t>
    <phoneticPr fontId="5"/>
  </si>
  <si>
    <t>A.一般社団法人　日本建設機械施工協会</t>
    <phoneticPr fontId="5"/>
  </si>
  <si>
    <t>-</t>
    <phoneticPr fontId="5"/>
  </si>
  <si>
    <t>-</t>
    <phoneticPr fontId="5"/>
  </si>
  <si>
    <t>ブロック</t>
    <phoneticPr fontId="5"/>
  </si>
  <si>
    <t>‐</t>
  </si>
  <si>
    <t>-</t>
    <phoneticPr fontId="5"/>
  </si>
  <si>
    <t>・i-Constructionの普及に向け、国が中心となり、当該調査・検討を進めていく必要がある。
・また、企画競争により支出先を選定することとしており、その際、有識者委員会による審査により、透明性・公平性を確保することとしている。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
・成果実績は成果目標に見合った実績となっている。活動実績においても見込みに見合ったものとなっている。</t>
    <phoneticPr fontId="5"/>
  </si>
  <si>
    <t>事業計画に従って進めており、概ね順調に進捗しているところであり、点検結果を踏まえ、継続してi-Constructionの普及に向け当該調査・検討を進めていく。</t>
    <rPh sb="0" eb="2">
      <t>ジギョウ</t>
    </rPh>
    <rPh sb="2" eb="4">
      <t>ケイカク</t>
    </rPh>
    <rPh sb="5" eb="6">
      <t>シタガ</t>
    </rPh>
    <rPh sb="8" eb="9">
      <t>スス</t>
    </rPh>
    <rPh sb="14" eb="15">
      <t>オオム</t>
    </rPh>
    <rPh sb="16" eb="18">
      <t>ジュンチョウ</t>
    </rPh>
    <rPh sb="19" eb="21">
      <t>シンチョク</t>
    </rPh>
    <rPh sb="32" eb="34">
      <t>テンケン</t>
    </rPh>
    <rPh sb="34" eb="36">
      <t>ケッカ</t>
    </rPh>
    <rPh sb="37" eb="38">
      <t>フ</t>
    </rPh>
    <rPh sb="41" eb="43">
      <t>ケイゾク</t>
    </rPh>
    <phoneticPr fontId="5"/>
  </si>
  <si>
    <t>現場実数調査(好事例地方ブロック数)　(国土交通省総合政策局調べ【平成２９年度】)</t>
    <rPh sb="0" eb="2">
      <t>ゲンバ</t>
    </rPh>
    <rPh sb="2" eb="3">
      <t>ジツ</t>
    </rPh>
    <rPh sb="3" eb="4">
      <t>スウ</t>
    </rPh>
    <rPh sb="4" eb="6">
      <t>チョウサ</t>
    </rPh>
    <rPh sb="7" eb="8">
      <t>コウ</t>
    </rPh>
    <rPh sb="8" eb="10">
      <t>ジレイ</t>
    </rPh>
    <rPh sb="10" eb="12">
      <t>チホウ</t>
    </rPh>
    <rPh sb="16" eb="17">
      <t>スウ</t>
    </rPh>
    <rPh sb="20" eb="22">
      <t>コクド</t>
    </rPh>
    <rPh sb="22" eb="25">
      <t>コウツウショウ</t>
    </rPh>
    <rPh sb="25" eb="27">
      <t>ソウゴウ</t>
    </rPh>
    <rPh sb="27" eb="30">
      <t>セイサクキョク</t>
    </rPh>
    <rPh sb="30" eb="31">
      <t>シラ</t>
    </rPh>
    <rPh sb="33" eb="35">
      <t>ヘイセイ</t>
    </rPh>
    <rPh sb="37" eb="38">
      <t>ネン</t>
    </rPh>
    <rPh sb="38" eb="39">
      <t>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</si>
</sst>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54428</xdr:colOff>
      <xdr:row>740</xdr:row>
      <xdr:rowOff>95251</xdr:rowOff>
    </xdr:from>
    <xdr:to>
      <xdr:col>28</xdr:col>
      <xdr:colOff>54428</xdr:colOff>
      <xdr:row>742</xdr:row>
      <xdr:rowOff>231322</xdr:rowOff>
    </xdr:to>
    <xdr:sp macro="" textlink="">
      <xdr:nvSpPr>
        <xdr:cNvPr id="15" name="正方形/長方形 14"/>
        <xdr:cNvSpPr/>
      </xdr:nvSpPr>
      <xdr:spPr>
        <a:xfrm>
          <a:off x="3854903" y="41433751"/>
          <a:ext cx="1800225" cy="8409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48</a:t>
          </a:r>
          <a:r>
            <a:rPr kumimoji="1" lang="ja-JP" altLang="en-US" sz="1800">
              <a:solidFill>
                <a:schemeClr val="tx1"/>
              </a:solidFill>
            </a:rPr>
            <a:t>百万円</a:t>
          </a:r>
        </a:p>
      </xdr:txBody>
    </xdr:sp>
    <xdr:clientData/>
  </xdr:twoCellAnchor>
  <xdr:twoCellAnchor>
    <xdr:from>
      <xdr:col>19</xdr:col>
      <xdr:colOff>37864</xdr:colOff>
      <xdr:row>743</xdr:row>
      <xdr:rowOff>157369</xdr:rowOff>
    </xdr:from>
    <xdr:to>
      <xdr:col>19</xdr:col>
      <xdr:colOff>107674</xdr:colOff>
      <xdr:row>744</xdr:row>
      <xdr:rowOff>223630</xdr:rowOff>
    </xdr:to>
    <xdr:sp macro="" textlink="">
      <xdr:nvSpPr>
        <xdr:cNvPr id="16" name="左大かっこ 15"/>
        <xdr:cNvSpPr/>
      </xdr:nvSpPr>
      <xdr:spPr>
        <a:xfrm>
          <a:off x="3838339" y="42553144"/>
          <a:ext cx="69810" cy="418686"/>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33132</xdr:colOff>
      <xdr:row>743</xdr:row>
      <xdr:rowOff>150722</xdr:rowOff>
    </xdr:from>
    <xdr:to>
      <xdr:col>27</xdr:col>
      <xdr:colOff>117252</xdr:colOff>
      <xdr:row>744</xdr:row>
      <xdr:rowOff>240195</xdr:rowOff>
    </xdr:to>
    <xdr:sp macro="" textlink="">
      <xdr:nvSpPr>
        <xdr:cNvPr id="17" name="右大かっこ 16"/>
        <xdr:cNvSpPr/>
      </xdr:nvSpPr>
      <xdr:spPr>
        <a:xfrm>
          <a:off x="5433807" y="42546497"/>
          <a:ext cx="84120" cy="441898"/>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165653</xdr:colOff>
      <xdr:row>742</xdr:row>
      <xdr:rowOff>331305</xdr:rowOff>
    </xdr:from>
    <xdr:to>
      <xdr:col>27</xdr:col>
      <xdr:colOff>165653</xdr:colOff>
      <xdr:row>745</xdr:row>
      <xdr:rowOff>111223</xdr:rowOff>
    </xdr:to>
    <xdr:sp macro="" textlink="">
      <xdr:nvSpPr>
        <xdr:cNvPr id="18" name="正方形/長方形 17"/>
        <xdr:cNvSpPr/>
      </xdr:nvSpPr>
      <xdr:spPr>
        <a:xfrm>
          <a:off x="3766103" y="42374655"/>
          <a:ext cx="1800225" cy="837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oneCellAnchor>
    <xdr:from>
      <xdr:col>21</xdr:col>
      <xdr:colOff>92527</xdr:colOff>
      <xdr:row>746</xdr:row>
      <xdr:rowOff>28574</xdr:rowOff>
    </xdr:from>
    <xdr:ext cx="2139043" cy="275717"/>
    <xdr:sp macro="" textlink="">
      <xdr:nvSpPr>
        <xdr:cNvPr id="19" name="テキスト ボックス 18"/>
        <xdr:cNvSpPr txBox="1"/>
      </xdr:nvSpPr>
      <xdr:spPr>
        <a:xfrm>
          <a:off x="4293052" y="43481624"/>
          <a:ext cx="21390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19</xdr:col>
      <xdr:colOff>13608</xdr:colOff>
      <xdr:row>747</xdr:row>
      <xdr:rowOff>81642</xdr:rowOff>
    </xdr:from>
    <xdr:to>
      <xdr:col>28</xdr:col>
      <xdr:colOff>95250</xdr:colOff>
      <xdr:row>749</xdr:row>
      <xdr:rowOff>312964</xdr:rowOff>
    </xdr:to>
    <xdr:sp macro="" textlink="">
      <xdr:nvSpPr>
        <xdr:cNvPr id="20" name="正方形/長方形 19"/>
        <xdr:cNvSpPr/>
      </xdr:nvSpPr>
      <xdr:spPr>
        <a:xfrm>
          <a:off x="3814083" y="43887117"/>
          <a:ext cx="1881867" cy="9361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日本建設機械           </a:t>
          </a:r>
          <a:endParaRPr kumimoji="1" lang="en-US" altLang="ja-JP" sz="1400">
            <a:solidFill>
              <a:sysClr val="windowText" lastClr="000000"/>
            </a:solidFill>
          </a:endParaRPr>
        </a:p>
        <a:p>
          <a:pPr algn="ctr"/>
          <a:r>
            <a:rPr kumimoji="1" lang="ja-JP" altLang="en-US" sz="1400">
              <a:solidFill>
                <a:sysClr val="windowText" lastClr="000000"/>
              </a:solidFill>
            </a:rPr>
            <a:t>施工協会</a:t>
          </a:r>
          <a:endParaRPr kumimoji="1" lang="en-US" altLang="ja-JP" sz="1400">
            <a:solidFill>
              <a:sysClr val="windowText" lastClr="000000"/>
            </a:solidFill>
          </a:endParaRPr>
        </a:p>
        <a:p>
          <a:pPr algn="ctr"/>
          <a:r>
            <a:rPr kumimoji="1" lang="en-US" altLang="ja-JP" sz="1800">
              <a:solidFill>
                <a:schemeClr val="tx1"/>
              </a:solidFill>
            </a:rPr>
            <a:t>47</a:t>
          </a:r>
          <a:r>
            <a:rPr kumimoji="1" lang="ja-JP" altLang="en-US" sz="1800">
              <a:solidFill>
                <a:schemeClr val="tx1"/>
              </a:solidFill>
            </a:rPr>
            <a:t>百万円</a:t>
          </a:r>
        </a:p>
      </xdr:txBody>
    </xdr:sp>
    <xdr:clientData/>
  </xdr:twoCellAnchor>
  <xdr:twoCellAnchor>
    <xdr:from>
      <xdr:col>14</xdr:col>
      <xdr:colOff>199789</xdr:colOff>
      <xdr:row>749</xdr:row>
      <xdr:rowOff>330550</xdr:rowOff>
    </xdr:from>
    <xdr:to>
      <xdr:col>15</xdr:col>
      <xdr:colOff>69574</xdr:colOff>
      <xdr:row>777</xdr:row>
      <xdr:rowOff>50447</xdr:rowOff>
    </xdr:to>
    <xdr:sp macro="" textlink="">
      <xdr:nvSpPr>
        <xdr:cNvPr id="21" name="左大かっこ 20"/>
        <xdr:cNvSpPr/>
      </xdr:nvSpPr>
      <xdr:spPr>
        <a:xfrm>
          <a:off x="3000139" y="44840875"/>
          <a:ext cx="69810" cy="42474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147432</xdr:colOff>
      <xdr:row>749</xdr:row>
      <xdr:rowOff>323903</xdr:rowOff>
    </xdr:from>
    <xdr:to>
      <xdr:col>36</xdr:col>
      <xdr:colOff>31527</xdr:colOff>
      <xdr:row>777</xdr:row>
      <xdr:rowOff>67012</xdr:rowOff>
    </xdr:to>
    <xdr:sp macro="" textlink="">
      <xdr:nvSpPr>
        <xdr:cNvPr id="22" name="右大かっこ 21"/>
        <xdr:cNvSpPr/>
      </xdr:nvSpPr>
      <xdr:spPr>
        <a:xfrm>
          <a:off x="7148307" y="44834228"/>
          <a:ext cx="84120" cy="447959"/>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76200</xdr:colOff>
      <xdr:row>749</xdr:row>
      <xdr:rowOff>158123</xdr:rowOff>
    </xdr:from>
    <xdr:to>
      <xdr:col>35</xdr:col>
      <xdr:colOff>85725</xdr:colOff>
      <xdr:row>777</xdr:row>
      <xdr:rowOff>284404</xdr:rowOff>
    </xdr:to>
    <xdr:sp macro="" textlink="">
      <xdr:nvSpPr>
        <xdr:cNvPr id="23" name="正方形/長方形 22"/>
        <xdr:cNvSpPr/>
      </xdr:nvSpPr>
      <xdr:spPr>
        <a:xfrm>
          <a:off x="3076575" y="44668448"/>
          <a:ext cx="4010025" cy="8311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rPr>
            <a:t>地方における建設施工現場の生産性向上を図るため、</a:t>
          </a:r>
          <a:r>
            <a:rPr kumimoji="1" lang="en-US" altLang="ja-JP" sz="1200">
              <a:solidFill>
                <a:schemeClr val="tx1"/>
              </a:solidFill>
            </a:rPr>
            <a:t>i-Construction</a:t>
          </a:r>
          <a:r>
            <a:rPr kumimoji="1" lang="ja-JP" altLang="en-US" sz="1200">
              <a:solidFill>
                <a:schemeClr val="tx1"/>
              </a:solidFill>
            </a:rPr>
            <a:t>の普及展開を行う。</a:t>
          </a:r>
        </a:p>
      </xdr:txBody>
    </xdr:sp>
    <xdr:clientData/>
  </xdr:twoCellAnchor>
  <xdr:twoCellAnchor>
    <xdr:from>
      <xdr:col>31</xdr:col>
      <xdr:colOff>190500</xdr:colOff>
      <xdr:row>740</xdr:row>
      <xdr:rowOff>231321</xdr:rowOff>
    </xdr:from>
    <xdr:to>
      <xdr:col>32</xdr:col>
      <xdr:colOff>32111</xdr:colOff>
      <xdr:row>743</xdr:row>
      <xdr:rowOff>54428</xdr:rowOff>
    </xdr:to>
    <xdr:sp macro="" textlink="">
      <xdr:nvSpPr>
        <xdr:cNvPr id="24" name="左大かっこ 23"/>
        <xdr:cNvSpPr/>
      </xdr:nvSpPr>
      <xdr:spPr>
        <a:xfrm>
          <a:off x="6517821" y="44944392"/>
          <a:ext cx="45719" cy="88446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81642</xdr:colOff>
      <xdr:row>739</xdr:row>
      <xdr:rowOff>340178</xdr:rowOff>
    </xdr:from>
    <xdr:to>
      <xdr:col>41</xdr:col>
      <xdr:colOff>122463</xdr:colOff>
      <xdr:row>743</xdr:row>
      <xdr:rowOff>231321</xdr:rowOff>
    </xdr:to>
    <xdr:sp macro="" textlink="">
      <xdr:nvSpPr>
        <xdr:cNvPr id="25" name="正方形/長方形 24"/>
        <xdr:cNvSpPr/>
      </xdr:nvSpPr>
      <xdr:spPr>
        <a:xfrm>
          <a:off x="6408963" y="44699464"/>
          <a:ext cx="2081893" cy="1306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企画競争有識者委員会等に係る事務費０．９百万円</a:t>
          </a:r>
          <a:endParaRPr kumimoji="1" lang="en-US" altLang="ja-JP" sz="1200">
            <a:solidFill>
              <a:schemeClr val="tx1"/>
            </a:solidFill>
          </a:endParaRPr>
        </a:p>
        <a:p>
          <a:pPr algn="ctr"/>
          <a:r>
            <a:rPr kumimoji="1" lang="ja-JP" altLang="en-US" sz="1200">
              <a:solidFill>
                <a:schemeClr val="tx1"/>
              </a:solidFill>
            </a:rPr>
            <a:t>①諸謝金０．２百万円</a:t>
          </a:r>
          <a:endParaRPr kumimoji="1" lang="en-US" altLang="ja-JP" sz="1200">
            <a:solidFill>
              <a:schemeClr val="tx1"/>
            </a:solidFill>
          </a:endParaRPr>
        </a:p>
        <a:p>
          <a:pPr algn="ctr"/>
          <a:r>
            <a:rPr kumimoji="1" lang="ja-JP" altLang="en-US" sz="1200">
              <a:solidFill>
                <a:schemeClr val="tx1"/>
              </a:solidFill>
            </a:rPr>
            <a:t>②委員等旅費０．１百万円</a:t>
          </a:r>
          <a:endParaRPr kumimoji="1" lang="en-US" altLang="ja-JP" sz="1200">
            <a:solidFill>
              <a:schemeClr val="tx1"/>
            </a:solidFill>
          </a:endParaRPr>
        </a:p>
        <a:p>
          <a:pPr algn="ctr"/>
          <a:r>
            <a:rPr kumimoji="1" lang="ja-JP" altLang="en-US" sz="1200">
              <a:solidFill>
                <a:schemeClr val="tx1"/>
              </a:solidFill>
            </a:rPr>
            <a:t>③職員旅費０．６百万円</a:t>
          </a:r>
        </a:p>
      </xdr:txBody>
    </xdr:sp>
    <xdr:clientData/>
  </xdr:twoCellAnchor>
  <xdr:twoCellAnchor>
    <xdr:from>
      <xdr:col>41</xdr:col>
      <xdr:colOff>22316</xdr:colOff>
      <xdr:row>740</xdr:row>
      <xdr:rowOff>217714</xdr:rowOff>
    </xdr:from>
    <xdr:to>
      <xdr:col>41</xdr:col>
      <xdr:colOff>68035</xdr:colOff>
      <xdr:row>743</xdr:row>
      <xdr:rowOff>54428</xdr:rowOff>
    </xdr:to>
    <xdr:sp macro="" textlink="">
      <xdr:nvSpPr>
        <xdr:cNvPr id="26" name="右大かっこ 25"/>
        <xdr:cNvSpPr/>
      </xdr:nvSpPr>
      <xdr:spPr>
        <a:xfrm>
          <a:off x="8390709" y="44930785"/>
          <a:ext cx="45719" cy="898072"/>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176893</xdr:colOff>
      <xdr:row>744</xdr:row>
      <xdr:rowOff>312965</xdr:rowOff>
    </xdr:from>
    <xdr:to>
      <xdr:col>21</xdr:col>
      <xdr:colOff>176893</xdr:colOff>
      <xdr:row>747</xdr:row>
      <xdr:rowOff>68036</xdr:rowOff>
    </xdr:to>
    <xdr:cxnSp macro="">
      <xdr:nvCxnSpPr>
        <xdr:cNvPr id="27" name="直線矢印コネクタ 26"/>
        <xdr:cNvCxnSpPr/>
      </xdr:nvCxnSpPr>
      <xdr:spPr>
        <a:xfrm>
          <a:off x="4377418" y="43061165"/>
          <a:ext cx="0" cy="81234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309</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77</v>
      </c>
      <c r="H5" s="560"/>
      <c r="I5" s="560"/>
      <c r="J5" s="560"/>
      <c r="K5" s="560"/>
      <c r="L5" s="560"/>
      <c r="M5" s="561" t="s">
        <v>66</v>
      </c>
      <c r="N5" s="562"/>
      <c r="O5" s="562"/>
      <c r="P5" s="562"/>
      <c r="Q5" s="562"/>
      <c r="R5" s="563"/>
      <c r="S5" s="564" t="s">
        <v>83</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950000000000003"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0.099999999999994"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0.1" customHeight="1" x14ac:dyDescent="0.15">
      <c r="A8" s="830" t="s">
        <v>389</v>
      </c>
      <c r="B8" s="831"/>
      <c r="C8" s="831"/>
      <c r="D8" s="831"/>
      <c r="E8" s="831"/>
      <c r="F8" s="832"/>
      <c r="G8" s="221" t="str">
        <f>入力規則等!A26</f>
        <v>科学技術・イノベーション</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60" customHeight="1" x14ac:dyDescent="0.15">
      <c r="A9" s="142" t="s">
        <v>23</v>
      </c>
      <c r="B9" s="143"/>
      <c r="C9" s="143"/>
      <c r="D9" s="143"/>
      <c r="E9" s="143"/>
      <c r="F9" s="143"/>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099999999999994" customHeight="1" x14ac:dyDescent="0.15">
      <c r="A10" s="740" t="s">
        <v>30</v>
      </c>
      <c r="B10" s="741"/>
      <c r="C10" s="741"/>
      <c r="D10" s="741"/>
      <c r="E10" s="741"/>
      <c r="F10" s="741"/>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9.950000000000003"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95" customHeight="1" x14ac:dyDescent="0.15">
      <c r="A13" s="139"/>
      <c r="B13" s="140"/>
      <c r="C13" s="140"/>
      <c r="D13" s="140"/>
      <c r="E13" s="140"/>
      <c r="F13" s="141"/>
      <c r="G13" s="743" t="s">
        <v>6</v>
      </c>
      <c r="H13" s="744"/>
      <c r="I13" s="636" t="s">
        <v>7</v>
      </c>
      <c r="J13" s="637"/>
      <c r="K13" s="637"/>
      <c r="L13" s="637"/>
      <c r="M13" s="637"/>
      <c r="N13" s="637"/>
      <c r="O13" s="638"/>
      <c r="P13" s="97" t="s">
        <v>592</v>
      </c>
      <c r="Q13" s="98"/>
      <c r="R13" s="98"/>
      <c r="S13" s="98"/>
      <c r="T13" s="98"/>
      <c r="U13" s="98"/>
      <c r="V13" s="99"/>
      <c r="W13" s="97" t="s">
        <v>593</v>
      </c>
      <c r="X13" s="98"/>
      <c r="Y13" s="98"/>
      <c r="Z13" s="98"/>
      <c r="AA13" s="98"/>
      <c r="AB13" s="98"/>
      <c r="AC13" s="99"/>
      <c r="AD13" s="97">
        <v>38</v>
      </c>
      <c r="AE13" s="98"/>
      <c r="AF13" s="98"/>
      <c r="AG13" s="98"/>
      <c r="AH13" s="98"/>
      <c r="AI13" s="98"/>
      <c r="AJ13" s="99"/>
      <c r="AK13" s="97">
        <v>36</v>
      </c>
      <c r="AL13" s="98"/>
      <c r="AM13" s="98"/>
      <c r="AN13" s="98"/>
      <c r="AO13" s="98"/>
      <c r="AP13" s="98"/>
      <c r="AQ13" s="99"/>
      <c r="AR13" s="94"/>
      <c r="AS13" s="95"/>
      <c r="AT13" s="95"/>
      <c r="AU13" s="95"/>
      <c r="AV13" s="95"/>
      <c r="AW13" s="95"/>
      <c r="AX13" s="392"/>
    </row>
    <row r="14" spans="1:50" ht="21.95" customHeight="1" x14ac:dyDescent="0.15">
      <c r="A14" s="139"/>
      <c r="B14" s="140"/>
      <c r="C14" s="140"/>
      <c r="D14" s="140"/>
      <c r="E14" s="140"/>
      <c r="F14" s="141"/>
      <c r="G14" s="745"/>
      <c r="H14" s="746"/>
      <c r="I14" s="576" t="s">
        <v>8</v>
      </c>
      <c r="J14" s="630"/>
      <c r="K14" s="630"/>
      <c r="L14" s="630"/>
      <c r="M14" s="630"/>
      <c r="N14" s="630"/>
      <c r="O14" s="631"/>
      <c r="P14" s="97" t="s">
        <v>593</v>
      </c>
      <c r="Q14" s="98"/>
      <c r="R14" s="98"/>
      <c r="S14" s="98"/>
      <c r="T14" s="98"/>
      <c r="U14" s="98"/>
      <c r="V14" s="99"/>
      <c r="W14" s="97" t="s">
        <v>593</v>
      </c>
      <c r="X14" s="98"/>
      <c r="Y14" s="98"/>
      <c r="Z14" s="98"/>
      <c r="AA14" s="98"/>
      <c r="AB14" s="98"/>
      <c r="AC14" s="99"/>
      <c r="AD14" s="97">
        <v>40</v>
      </c>
      <c r="AE14" s="98"/>
      <c r="AF14" s="98"/>
      <c r="AG14" s="98"/>
      <c r="AH14" s="98"/>
      <c r="AI14" s="98"/>
      <c r="AJ14" s="99"/>
      <c r="AK14" s="97" t="s">
        <v>593</v>
      </c>
      <c r="AL14" s="98"/>
      <c r="AM14" s="98"/>
      <c r="AN14" s="98"/>
      <c r="AO14" s="98"/>
      <c r="AP14" s="98"/>
      <c r="AQ14" s="99"/>
      <c r="AR14" s="663"/>
      <c r="AS14" s="663"/>
      <c r="AT14" s="663"/>
      <c r="AU14" s="663"/>
      <c r="AV14" s="663"/>
      <c r="AW14" s="663"/>
      <c r="AX14" s="664"/>
    </row>
    <row r="15" spans="1:50" ht="21.95" customHeight="1" x14ac:dyDescent="0.15">
      <c r="A15" s="139"/>
      <c r="B15" s="140"/>
      <c r="C15" s="140"/>
      <c r="D15" s="140"/>
      <c r="E15" s="140"/>
      <c r="F15" s="141"/>
      <c r="G15" s="745"/>
      <c r="H15" s="746"/>
      <c r="I15" s="576" t="s">
        <v>51</v>
      </c>
      <c r="J15" s="577"/>
      <c r="K15" s="577"/>
      <c r="L15" s="577"/>
      <c r="M15" s="577"/>
      <c r="N15" s="577"/>
      <c r="O15" s="578"/>
      <c r="P15" s="97" t="s">
        <v>593</v>
      </c>
      <c r="Q15" s="98"/>
      <c r="R15" s="98"/>
      <c r="S15" s="98"/>
      <c r="T15" s="98"/>
      <c r="U15" s="98"/>
      <c r="V15" s="99"/>
      <c r="W15" s="97" t="s">
        <v>593</v>
      </c>
      <c r="X15" s="98"/>
      <c r="Y15" s="98"/>
      <c r="Z15" s="98"/>
      <c r="AA15" s="98"/>
      <c r="AB15" s="98"/>
      <c r="AC15" s="99"/>
      <c r="AD15" s="97" t="s">
        <v>593</v>
      </c>
      <c r="AE15" s="98"/>
      <c r="AF15" s="98"/>
      <c r="AG15" s="98"/>
      <c r="AH15" s="98"/>
      <c r="AI15" s="98"/>
      <c r="AJ15" s="99"/>
      <c r="AK15" s="97">
        <v>30</v>
      </c>
      <c r="AL15" s="98"/>
      <c r="AM15" s="98"/>
      <c r="AN15" s="98"/>
      <c r="AO15" s="98"/>
      <c r="AP15" s="98"/>
      <c r="AQ15" s="99"/>
      <c r="AR15" s="97"/>
      <c r="AS15" s="98"/>
      <c r="AT15" s="98"/>
      <c r="AU15" s="98"/>
      <c r="AV15" s="98"/>
      <c r="AW15" s="98"/>
      <c r="AX15" s="629"/>
    </row>
    <row r="16" spans="1:50" ht="21.95" customHeight="1" x14ac:dyDescent="0.15">
      <c r="A16" s="139"/>
      <c r="B16" s="140"/>
      <c r="C16" s="140"/>
      <c r="D16" s="140"/>
      <c r="E16" s="140"/>
      <c r="F16" s="141"/>
      <c r="G16" s="745"/>
      <c r="H16" s="746"/>
      <c r="I16" s="576" t="s">
        <v>52</v>
      </c>
      <c r="J16" s="577"/>
      <c r="K16" s="577"/>
      <c r="L16" s="577"/>
      <c r="M16" s="577"/>
      <c r="N16" s="577"/>
      <c r="O16" s="578"/>
      <c r="P16" s="97" t="s">
        <v>593</v>
      </c>
      <c r="Q16" s="98"/>
      <c r="R16" s="98"/>
      <c r="S16" s="98"/>
      <c r="T16" s="98"/>
      <c r="U16" s="98"/>
      <c r="V16" s="99"/>
      <c r="W16" s="97" t="s">
        <v>593</v>
      </c>
      <c r="X16" s="98"/>
      <c r="Y16" s="98"/>
      <c r="Z16" s="98"/>
      <c r="AA16" s="98"/>
      <c r="AB16" s="98"/>
      <c r="AC16" s="99"/>
      <c r="AD16" s="97">
        <v>-30</v>
      </c>
      <c r="AE16" s="98"/>
      <c r="AF16" s="98"/>
      <c r="AG16" s="98"/>
      <c r="AH16" s="98"/>
      <c r="AI16" s="98"/>
      <c r="AJ16" s="99"/>
      <c r="AK16" s="97" t="s">
        <v>593</v>
      </c>
      <c r="AL16" s="98"/>
      <c r="AM16" s="98"/>
      <c r="AN16" s="98"/>
      <c r="AO16" s="98"/>
      <c r="AP16" s="98"/>
      <c r="AQ16" s="99"/>
      <c r="AR16" s="676"/>
      <c r="AS16" s="677"/>
      <c r="AT16" s="677"/>
      <c r="AU16" s="677"/>
      <c r="AV16" s="677"/>
      <c r="AW16" s="677"/>
      <c r="AX16" s="678"/>
    </row>
    <row r="17" spans="1:50" ht="21.95" customHeight="1" x14ac:dyDescent="0.15">
      <c r="A17" s="139"/>
      <c r="B17" s="140"/>
      <c r="C17" s="140"/>
      <c r="D17" s="140"/>
      <c r="E17" s="140"/>
      <c r="F17" s="141"/>
      <c r="G17" s="745"/>
      <c r="H17" s="746"/>
      <c r="I17" s="576" t="s">
        <v>50</v>
      </c>
      <c r="J17" s="630"/>
      <c r="K17" s="630"/>
      <c r="L17" s="630"/>
      <c r="M17" s="630"/>
      <c r="N17" s="630"/>
      <c r="O17" s="631"/>
      <c r="P17" s="97" t="s">
        <v>593</v>
      </c>
      <c r="Q17" s="98"/>
      <c r="R17" s="98"/>
      <c r="S17" s="98"/>
      <c r="T17" s="98"/>
      <c r="U17" s="98"/>
      <c r="V17" s="99"/>
      <c r="W17" s="97" t="s">
        <v>593</v>
      </c>
      <c r="X17" s="98"/>
      <c r="Y17" s="98"/>
      <c r="Z17" s="98"/>
      <c r="AA17" s="98"/>
      <c r="AB17" s="98"/>
      <c r="AC17" s="99"/>
      <c r="AD17" s="97" t="s">
        <v>593</v>
      </c>
      <c r="AE17" s="98"/>
      <c r="AF17" s="98"/>
      <c r="AG17" s="98"/>
      <c r="AH17" s="98"/>
      <c r="AI17" s="98"/>
      <c r="AJ17" s="99"/>
      <c r="AK17" s="97" t="s">
        <v>593</v>
      </c>
      <c r="AL17" s="98"/>
      <c r="AM17" s="98"/>
      <c r="AN17" s="98"/>
      <c r="AO17" s="98"/>
      <c r="AP17" s="98"/>
      <c r="AQ17" s="99"/>
      <c r="AR17" s="390"/>
      <c r="AS17" s="390"/>
      <c r="AT17" s="390"/>
      <c r="AU17" s="390"/>
      <c r="AV17" s="390"/>
      <c r="AW17" s="390"/>
      <c r="AX17" s="391"/>
    </row>
    <row r="18" spans="1:50" ht="21.9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48</v>
      </c>
      <c r="AE18" s="104"/>
      <c r="AF18" s="104"/>
      <c r="AG18" s="104"/>
      <c r="AH18" s="104"/>
      <c r="AI18" s="104"/>
      <c r="AJ18" s="105"/>
      <c r="AK18" s="103">
        <f>SUM(AK13:AQ17)</f>
        <v>66</v>
      </c>
      <c r="AL18" s="104"/>
      <c r="AM18" s="104"/>
      <c r="AN18" s="104"/>
      <c r="AO18" s="104"/>
      <c r="AP18" s="104"/>
      <c r="AQ18" s="105"/>
      <c r="AR18" s="103">
        <f>SUM(AR13:AX17)</f>
        <v>0</v>
      </c>
      <c r="AS18" s="104"/>
      <c r="AT18" s="104"/>
      <c r="AU18" s="104"/>
      <c r="AV18" s="104"/>
      <c r="AW18" s="104"/>
      <c r="AX18" s="538"/>
    </row>
    <row r="19" spans="1:50" ht="21.95" customHeight="1" x14ac:dyDescent="0.15">
      <c r="A19" s="139"/>
      <c r="B19" s="140"/>
      <c r="C19" s="140"/>
      <c r="D19" s="140"/>
      <c r="E19" s="140"/>
      <c r="F19" s="141"/>
      <c r="G19" s="536" t="s">
        <v>9</v>
      </c>
      <c r="H19" s="537"/>
      <c r="I19" s="537"/>
      <c r="J19" s="537"/>
      <c r="K19" s="537"/>
      <c r="L19" s="537"/>
      <c r="M19" s="537"/>
      <c r="N19" s="537"/>
      <c r="O19" s="537"/>
      <c r="P19" s="97"/>
      <c r="Q19" s="98"/>
      <c r="R19" s="98"/>
      <c r="S19" s="98"/>
      <c r="T19" s="98"/>
      <c r="U19" s="98"/>
      <c r="V19" s="99"/>
      <c r="W19" s="97"/>
      <c r="X19" s="98"/>
      <c r="Y19" s="98"/>
      <c r="Z19" s="98"/>
      <c r="AA19" s="98"/>
      <c r="AB19" s="98"/>
      <c r="AC19" s="99"/>
      <c r="AD19" s="97">
        <v>48</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1.9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30" customHeight="1" x14ac:dyDescent="0.15">
      <c r="A21" s="142"/>
      <c r="B21" s="143"/>
      <c r="C21" s="143"/>
      <c r="D21" s="143"/>
      <c r="E21" s="143"/>
      <c r="F21" s="144"/>
      <c r="G21" s="930" t="s">
        <v>497</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0.61538461538461542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4.95" customHeight="1" x14ac:dyDescent="0.15">
      <c r="A23" s="198"/>
      <c r="B23" s="199"/>
      <c r="C23" s="199"/>
      <c r="D23" s="199"/>
      <c r="E23" s="199"/>
      <c r="F23" s="200"/>
      <c r="G23" s="183" t="s">
        <v>560</v>
      </c>
      <c r="H23" s="184"/>
      <c r="I23" s="184"/>
      <c r="J23" s="184"/>
      <c r="K23" s="184"/>
      <c r="L23" s="184"/>
      <c r="M23" s="184"/>
      <c r="N23" s="184"/>
      <c r="O23" s="185"/>
      <c r="P23" s="94">
        <v>0.4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4.95" customHeight="1" x14ac:dyDescent="0.15">
      <c r="A24" s="198"/>
      <c r="B24" s="199"/>
      <c r="C24" s="199"/>
      <c r="D24" s="199"/>
      <c r="E24" s="199"/>
      <c r="F24" s="200"/>
      <c r="G24" s="186" t="s">
        <v>561</v>
      </c>
      <c r="H24" s="187"/>
      <c r="I24" s="187"/>
      <c r="J24" s="187"/>
      <c r="K24" s="187"/>
      <c r="L24" s="187"/>
      <c r="M24" s="187"/>
      <c r="N24" s="187"/>
      <c r="O24" s="188"/>
      <c r="P24" s="97">
        <v>0.6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4.95" customHeight="1" x14ac:dyDescent="0.15">
      <c r="A25" s="198"/>
      <c r="B25" s="199"/>
      <c r="C25" s="199"/>
      <c r="D25" s="199"/>
      <c r="E25" s="199"/>
      <c r="F25" s="200"/>
      <c r="G25" s="186" t="s">
        <v>562</v>
      </c>
      <c r="H25" s="187"/>
      <c r="I25" s="187"/>
      <c r="J25" s="187"/>
      <c r="K25" s="187"/>
      <c r="L25" s="187"/>
      <c r="M25" s="187"/>
      <c r="N25" s="187"/>
      <c r="O25" s="188"/>
      <c r="P25" s="97">
        <v>0.1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0" customHeight="1" x14ac:dyDescent="0.15">
      <c r="A26" s="198"/>
      <c r="B26" s="199"/>
      <c r="C26" s="199"/>
      <c r="D26" s="199"/>
      <c r="E26" s="199"/>
      <c r="F26" s="200"/>
      <c r="G26" s="186" t="s">
        <v>563</v>
      </c>
      <c r="H26" s="187"/>
      <c r="I26" s="187"/>
      <c r="J26" s="187"/>
      <c r="K26" s="187"/>
      <c r="L26" s="187"/>
      <c r="M26" s="187"/>
      <c r="N26" s="187"/>
      <c r="O26" s="188"/>
      <c r="P26" s="97">
        <v>35</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-0.10000000000000142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4.95" customHeight="1" thickBot="1" x14ac:dyDescent="0.2">
      <c r="A29" s="201"/>
      <c r="B29" s="202"/>
      <c r="C29" s="202"/>
      <c r="D29" s="202"/>
      <c r="E29" s="202"/>
      <c r="F29" s="203"/>
      <c r="G29" s="192" t="s">
        <v>475</v>
      </c>
      <c r="H29" s="193"/>
      <c r="I29" s="193"/>
      <c r="J29" s="193"/>
      <c r="K29" s="193"/>
      <c r="L29" s="193"/>
      <c r="M29" s="193"/>
      <c r="N29" s="193"/>
      <c r="O29" s="194"/>
      <c r="P29" s="225">
        <f>AK13</f>
        <v>36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32</v>
      </c>
      <c r="AV31" s="269"/>
      <c r="AW31" s="377" t="s">
        <v>300</v>
      </c>
      <c r="AX31" s="378"/>
    </row>
    <row r="32" spans="1:50" ht="54.95" customHeight="1" x14ac:dyDescent="0.15">
      <c r="A32" s="516"/>
      <c r="B32" s="514"/>
      <c r="C32" s="514"/>
      <c r="D32" s="514"/>
      <c r="E32" s="514"/>
      <c r="F32" s="515"/>
      <c r="G32" s="541" t="s">
        <v>564</v>
      </c>
      <c r="H32" s="542"/>
      <c r="I32" s="542"/>
      <c r="J32" s="542"/>
      <c r="K32" s="542"/>
      <c r="L32" s="542"/>
      <c r="M32" s="542"/>
      <c r="N32" s="542"/>
      <c r="O32" s="543"/>
      <c r="P32" s="158" t="s">
        <v>565</v>
      </c>
      <c r="Q32" s="158"/>
      <c r="R32" s="158"/>
      <c r="S32" s="158"/>
      <c r="T32" s="158"/>
      <c r="U32" s="158"/>
      <c r="V32" s="158"/>
      <c r="W32" s="158"/>
      <c r="X32" s="229"/>
      <c r="Y32" s="336" t="s">
        <v>12</v>
      </c>
      <c r="Z32" s="550"/>
      <c r="AA32" s="551"/>
      <c r="AB32" s="552" t="s">
        <v>594</v>
      </c>
      <c r="AC32" s="552"/>
      <c r="AD32" s="552"/>
      <c r="AE32" s="362" t="s">
        <v>593</v>
      </c>
      <c r="AF32" s="363"/>
      <c r="AG32" s="363"/>
      <c r="AH32" s="363"/>
      <c r="AI32" s="362" t="s">
        <v>593</v>
      </c>
      <c r="AJ32" s="363"/>
      <c r="AK32" s="363"/>
      <c r="AL32" s="363"/>
      <c r="AM32" s="362">
        <v>4</v>
      </c>
      <c r="AN32" s="363"/>
      <c r="AO32" s="363"/>
      <c r="AP32" s="363"/>
      <c r="AQ32" s="100"/>
      <c r="AR32" s="101"/>
      <c r="AS32" s="101"/>
      <c r="AT32" s="102"/>
      <c r="AU32" s="363"/>
      <c r="AV32" s="363"/>
      <c r="AW32" s="363"/>
      <c r="AX32" s="365"/>
    </row>
    <row r="33" spans="1:50" ht="54.9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577</v>
      </c>
      <c r="AC33" s="523"/>
      <c r="AD33" s="523"/>
      <c r="AE33" s="362" t="s">
        <v>593</v>
      </c>
      <c r="AF33" s="363"/>
      <c r="AG33" s="363"/>
      <c r="AH33" s="363"/>
      <c r="AI33" s="362" t="s">
        <v>593</v>
      </c>
      <c r="AJ33" s="363"/>
      <c r="AK33" s="363"/>
      <c r="AL33" s="363"/>
      <c r="AM33" s="362">
        <v>4</v>
      </c>
      <c r="AN33" s="363"/>
      <c r="AO33" s="363"/>
      <c r="AP33" s="363"/>
      <c r="AQ33" s="100">
        <v>7</v>
      </c>
      <c r="AR33" s="101"/>
      <c r="AS33" s="101"/>
      <c r="AT33" s="102"/>
      <c r="AU33" s="363">
        <v>10</v>
      </c>
      <c r="AV33" s="363"/>
      <c r="AW33" s="363"/>
      <c r="AX33" s="365"/>
    </row>
    <row r="34" spans="1:50" ht="54.9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593</v>
      </c>
      <c r="AF34" s="363"/>
      <c r="AG34" s="363"/>
      <c r="AH34" s="363"/>
      <c r="AI34" s="362" t="s">
        <v>593</v>
      </c>
      <c r="AJ34" s="363"/>
      <c r="AK34" s="363"/>
      <c r="AL34" s="363"/>
      <c r="AM34" s="362">
        <v>100</v>
      </c>
      <c r="AN34" s="363"/>
      <c r="AO34" s="363"/>
      <c r="AP34" s="363"/>
      <c r="AQ34" s="100"/>
      <c r="AR34" s="101"/>
      <c r="AS34" s="101"/>
      <c r="AT34" s="102"/>
      <c r="AU34" s="363"/>
      <c r="AV34" s="363"/>
      <c r="AW34" s="363"/>
      <c r="AX34" s="365"/>
    </row>
    <row r="35" spans="1:50" ht="24.95" customHeight="1" x14ac:dyDescent="0.15">
      <c r="A35" s="901" t="s">
        <v>528</v>
      </c>
      <c r="B35" s="902"/>
      <c r="C35" s="902"/>
      <c r="D35" s="902"/>
      <c r="E35" s="902"/>
      <c r="F35" s="903"/>
      <c r="G35" s="907" t="s">
        <v>599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4.9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4.95" customHeight="1" x14ac:dyDescent="0.15">
      <c r="A101" s="492"/>
      <c r="B101" s="493"/>
      <c r="C101" s="493"/>
      <c r="D101" s="493"/>
      <c r="E101" s="493"/>
      <c r="F101" s="494"/>
      <c r="G101" s="158" t="s">
        <v>566</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568</v>
      </c>
      <c r="AC101" s="552"/>
      <c r="AD101" s="552"/>
      <c r="AE101" s="362" t="s">
        <v>466</v>
      </c>
      <c r="AF101" s="363"/>
      <c r="AG101" s="363"/>
      <c r="AH101" s="364"/>
      <c r="AI101" s="362" t="s">
        <v>569</v>
      </c>
      <c r="AJ101" s="363"/>
      <c r="AK101" s="363"/>
      <c r="AL101" s="364"/>
      <c r="AM101" s="362">
        <v>2</v>
      </c>
      <c r="AN101" s="363"/>
      <c r="AO101" s="363"/>
      <c r="AP101" s="364"/>
      <c r="AQ101" s="362"/>
      <c r="AR101" s="363"/>
      <c r="AS101" s="363"/>
      <c r="AT101" s="364"/>
      <c r="AU101" s="362"/>
      <c r="AV101" s="363"/>
      <c r="AW101" s="363"/>
      <c r="AX101" s="364"/>
    </row>
    <row r="102" spans="1:60" ht="24.9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568</v>
      </c>
      <c r="AC102" s="552"/>
      <c r="AD102" s="552"/>
      <c r="AE102" s="356" t="s">
        <v>466</v>
      </c>
      <c r="AF102" s="356"/>
      <c r="AG102" s="356"/>
      <c r="AH102" s="356"/>
      <c r="AI102" s="356" t="s">
        <v>569</v>
      </c>
      <c r="AJ102" s="356"/>
      <c r="AK102" s="356"/>
      <c r="AL102" s="356"/>
      <c r="AM102" s="356">
        <v>2</v>
      </c>
      <c r="AN102" s="356"/>
      <c r="AO102" s="356"/>
      <c r="AP102" s="356"/>
      <c r="AQ102" s="818">
        <v>2</v>
      </c>
      <c r="AR102" s="819"/>
      <c r="AS102" s="819"/>
      <c r="AT102" s="820"/>
      <c r="AU102" s="818">
        <v>2</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4.9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62" t="s">
        <v>466</v>
      </c>
      <c r="AF116" s="363"/>
      <c r="AG116" s="363"/>
      <c r="AH116" s="364"/>
      <c r="AI116" s="362" t="s">
        <v>466</v>
      </c>
      <c r="AJ116" s="363"/>
      <c r="AK116" s="363"/>
      <c r="AL116" s="364"/>
      <c r="AM116" s="356">
        <v>24</v>
      </c>
      <c r="AN116" s="356"/>
      <c r="AO116" s="356"/>
      <c r="AP116" s="356"/>
      <c r="AQ116" s="362">
        <v>18</v>
      </c>
      <c r="AR116" s="363"/>
      <c r="AS116" s="363"/>
      <c r="AT116" s="363"/>
      <c r="AU116" s="363"/>
      <c r="AV116" s="363"/>
      <c r="AW116" s="363"/>
      <c r="AX116" s="365"/>
    </row>
    <row r="117" spans="1:50" ht="24.9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56" t="s">
        <v>466</v>
      </c>
      <c r="AF117" s="356"/>
      <c r="AG117" s="356"/>
      <c r="AH117" s="356"/>
      <c r="AI117" s="356" t="s">
        <v>466</v>
      </c>
      <c r="AJ117" s="356"/>
      <c r="AK117" s="356"/>
      <c r="AL117" s="356"/>
      <c r="AM117" s="458" t="s">
        <v>572</v>
      </c>
      <c r="AN117" s="304"/>
      <c r="AO117" s="304"/>
      <c r="AP117" s="304"/>
      <c r="AQ117" s="304" t="s">
        <v>578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0" customHeight="1" x14ac:dyDescent="0.15">
      <c r="A130" s="997" t="s">
        <v>369</v>
      </c>
      <c r="B130" s="995"/>
      <c r="C130" s="994" t="s">
        <v>366</v>
      </c>
      <c r="D130" s="995"/>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0" customHeight="1" x14ac:dyDescent="0.15">
      <c r="A131" s="998"/>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5.1" customHeight="1" x14ac:dyDescent="0.15">
      <c r="A134" s="99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5.1"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95" customHeight="1" x14ac:dyDescent="0.15">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9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5.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4.95"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4.9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4.9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4.95"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4.9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4.9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95"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9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0.1"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573</v>
      </c>
      <c r="AH702" s="890"/>
      <c r="AI702" s="890"/>
      <c r="AJ702" s="890"/>
      <c r="AK702" s="890"/>
      <c r="AL702" s="890"/>
      <c r="AM702" s="890"/>
      <c r="AN702" s="890"/>
      <c r="AO702" s="890"/>
      <c r="AP702" s="890"/>
      <c r="AQ702" s="890"/>
      <c r="AR702" s="890"/>
      <c r="AS702" s="890"/>
      <c r="AT702" s="890"/>
      <c r="AU702" s="890"/>
      <c r="AV702" s="890"/>
      <c r="AW702" s="890"/>
      <c r="AX702" s="891"/>
    </row>
    <row r="703" spans="1:50" ht="110.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665" t="s">
        <v>574</v>
      </c>
      <c r="AH703" s="666"/>
      <c r="AI703" s="666"/>
      <c r="AJ703" s="666"/>
      <c r="AK703" s="666"/>
      <c r="AL703" s="666"/>
      <c r="AM703" s="666"/>
      <c r="AN703" s="666"/>
      <c r="AO703" s="666"/>
      <c r="AP703" s="666"/>
      <c r="AQ703" s="666"/>
      <c r="AR703" s="666"/>
      <c r="AS703" s="666"/>
      <c r="AT703" s="666"/>
      <c r="AU703" s="666"/>
      <c r="AV703" s="666"/>
      <c r="AW703" s="666"/>
      <c r="AX703" s="667"/>
    </row>
    <row r="704" spans="1:50" ht="80.099999999999994"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4.9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555</v>
      </c>
      <c r="AE705" s="734"/>
      <c r="AF705" s="734"/>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9.950000000000003"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4.9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587</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4.9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595</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50.1"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555</v>
      </c>
      <c r="AE709" s="152"/>
      <c r="AF709" s="152"/>
      <c r="AG709" s="665" t="s">
        <v>581</v>
      </c>
      <c r="AH709" s="666"/>
      <c r="AI709" s="666"/>
      <c r="AJ709" s="666"/>
      <c r="AK709" s="666"/>
      <c r="AL709" s="666"/>
      <c r="AM709" s="666"/>
      <c r="AN709" s="666"/>
      <c r="AO709" s="666"/>
      <c r="AP709" s="666"/>
      <c r="AQ709" s="666"/>
      <c r="AR709" s="666"/>
      <c r="AS709" s="666"/>
      <c r="AT709" s="666"/>
      <c r="AU709" s="666"/>
      <c r="AV709" s="666"/>
      <c r="AW709" s="666"/>
      <c r="AX709" s="667"/>
    </row>
    <row r="710" spans="1:50" ht="24.9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595</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39.950000000000003"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555</v>
      </c>
      <c r="AE711" s="152"/>
      <c r="AF711" s="152"/>
      <c r="AG711" s="665" t="s">
        <v>582</v>
      </c>
      <c r="AH711" s="666"/>
      <c r="AI711" s="666"/>
      <c r="AJ711" s="666"/>
      <c r="AK711" s="666"/>
      <c r="AL711" s="666"/>
      <c r="AM711" s="666"/>
      <c r="AN711" s="666"/>
      <c r="AO711" s="666"/>
      <c r="AP711" s="666"/>
      <c r="AQ711" s="666"/>
      <c r="AR711" s="666"/>
      <c r="AS711" s="666"/>
      <c r="AT711" s="666"/>
      <c r="AU711" s="666"/>
      <c r="AV711" s="666"/>
      <c r="AW711" s="666"/>
      <c r="AX711" s="667"/>
    </row>
    <row r="712" spans="1:50" ht="24.9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595</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4.9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4.9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555</v>
      </c>
      <c r="AE714" s="593"/>
      <c r="AF714" s="594"/>
      <c r="AG714" s="690" t="s">
        <v>583</v>
      </c>
      <c r="AH714" s="691"/>
      <c r="AI714" s="691"/>
      <c r="AJ714" s="691"/>
      <c r="AK714" s="691"/>
      <c r="AL714" s="691"/>
      <c r="AM714" s="691"/>
      <c r="AN714" s="691"/>
      <c r="AO714" s="691"/>
      <c r="AP714" s="691"/>
      <c r="AQ714" s="691"/>
      <c r="AR714" s="691"/>
      <c r="AS714" s="691"/>
      <c r="AT714" s="691"/>
      <c r="AU714" s="691"/>
      <c r="AV714" s="691"/>
      <c r="AW714" s="691"/>
      <c r="AX714" s="692"/>
    </row>
    <row r="715" spans="1:50" ht="24.9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78"/>
      <c r="AG715" s="527" t="s">
        <v>584</v>
      </c>
      <c r="AH715" s="528"/>
      <c r="AI715" s="528"/>
      <c r="AJ715" s="528"/>
      <c r="AK715" s="528"/>
      <c r="AL715" s="528"/>
      <c r="AM715" s="528"/>
      <c r="AN715" s="528"/>
      <c r="AO715" s="528"/>
      <c r="AP715" s="528"/>
      <c r="AQ715" s="528"/>
      <c r="AR715" s="528"/>
      <c r="AS715" s="528"/>
      <c r="AT715" s="528"/>
      <c r="AU715" s="528"/>
      <c r="AV715" s="528"/>
      <c r="AW715" s="528"/>
      <c r="AX715" s="529"/>
    </row>
    <row r="716" spans="1:50" ht="39.950000000000003"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555</v>
      </c>
      <c r="AE716" s="760"/>
      <c r="AF716" s="760"/>
      <c r="AG716" s="665" t="s">
        <v>585</v>
      </c>
      <c r="AH716" s="666"/>
      <c r="AI716" s="666"/>
      <c r="AJ716" s="666"/>
      <c r="AK716" s="666"/>
      <c r="AL716" s="666"/>
      <c r="AM716" s="666"/>
      <c r="AN716" s="666"/>
      <c r="AO716" s="666"/>
      <c r="AP716" s="666"/>
      <c r="AQ716" s="666"/>
      <c r="AR716" s="666"/>
      <c r="AS716" s="666"/>
      <c r="AT716" s="666"/>
      <c r="AU716" s="666"/>
      <c r="AV716" s="666"/>
      <c r="AW716" s="666"/>
      <c r="AX716" s="667"/>
    </row>
    <row r="717" spans="1:50" ht="24.9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555</v>
      </c>
      <c r="AE717" s="152"/>
      <c r="AF717" s="152"/>
      <c r="AG717" s="665" t="s">
        <v>586</v>
      </c>
      <c r="AH717" s="666"/>
      <c r="AI717" s="666"/>
      <c r="AJ717" s="666"/>
      <c r="AK717" s="666"/>
      <c r="AL717" s="666"/>
      <c r="AM717" s="666"/>
      <c r="AN717" s="666"/>
      <c r="AO717" s="666"/>
      <c r="AP717" s="666"/>
      <c r="AQ717" s="666"/>
      <c r="AR717" s="666"/>
      <c r="AS717" s="666"/>
      <c r="AT717" s="666"/>
      <c r="AU717" s="666"/>
      <c r="AV717" s="666"/>
      <c r="AW717" s="666"/>
      <c r="AX717" s="667"/>
    </row>
    <row r="718" spans="1:50" ht="24.9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595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39.950000000000003"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9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96.75" customHeight="1" x14ac:dyDescent="0.15">
      <c r="A726" s="622" t="s">
        <v>48</v>
      </c>
      <c r="B726" s="623"/>
      <c r="C726" s="444" t="s">
        <v>53</v>
      </c>
      <c r="D726" s="582"/>
      <c r="E726" s="582"/>
      <c r="F726" s="583"/>
      <c r="G726" s="798" t="s">
        <v>597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0.1" customHeight="1" thickBot="1" x14ac:dyDescent="0.2">
      <c r="A727" s="624"/>
      <c r="B727" s="625"/>
      <c r="C727" s="696" t="s">
        <v>57</v>
      </c>
      <c r="D727" s="697"/>
      <c r="E727" s="697"/>
      <c r="F727" s="698"/>
      <c r="G727" s="796" t="s">
        <v>598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0"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0"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0"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0"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1.9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596</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1.9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1.9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591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0" customHeight="1" x14ac:dyDescent="0.15">
      <c r="A781" s="557"/>
      <c r="B781" s="764"/>
      <c r="C781" s="764"/>
      <c r="D781" s="764"/>
      <c r="E781" s="764"/>
      <c r="F781" s="765"/>
      <c r="G781" s="449" t="s">
        <v>579</v>
      </c>
      <c r="H781" s="450"/>
      <c r="I781" s="450"/>
      <c r="J781" s="450"/>
      <c r="K781" s="451"/>
      <c r="L781" s="452" t="s">
        <v>580</v>
      </c>
      <c r="M781" s="453"/>
      <c r="N781" s="453"/>
      <c r="O781" s="453"/>
      <c r="P781" s="453"/>
      <c r="Q781" s="453"/>
      <c r="R781" s="453"/>
      <c r="S781" s="453"/>
      <c r="T781" s="453"/>
      <c r="U781" s="453"/>
      <c r="V781" s="453"/>
      <c r="W781" s="453"/>
      <c r="X781" s="454"/>
      <c r="Y781" s="455">
        <v>47</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95"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95"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9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47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110.1" customHeight="1" x14ac:dyDescent="0.15">
      <c r="A837" s="402">
        <v>1</v>
      </c>
      <c r="B837" s="402">
        <v>1</v>
      </c>
      <c r="C837" s="425" t="s">
        <v>590</v>
      </c>
      <c r="D837" s="416"/>
      <c r="E837" s="416"/>
      <c r="F837" s="416"/>
      <c r="G837" s="416"/>
      <c r="H837" s="416"/>
      <c r="I837" s="416"/>
      <c r="J837" s="417">
        <v>6010405010463</v>
      </c>
      <c r="K837" s="418"/>
      <c r="L837" s="418"/>
      <c r="M837" s="418"/>
      <c r="N837" s="418"/>
      <c r="O837" s="418"/>
      <c r="P837" s="426" t="s">
        <v>576</v>
      </c>
      <c r="Q837" s="315"/>
      <c r="R837" s="315"/>
      <c r="S837" s="315"/>
      <c r="T837" s="315"/>
      <c r="U837" s="315"/>
      <c r="V837" s="315"/>
      <c r="W837" s="315"/>
      <c r="X837" s="315"/>
      <c r="Y837" s="316">
        <v>47</v>
      </c>
      <c r="Z837" s="317"/>
      <c r="AA837" s="317"/>
      <c r="AB837" s="318"/>
      <c r="AC837" s="326" t="s">
        <v>524</v>
      </c>
      <c r="AD837" s="424"/>
      <c r="AE837" s="424"/>
      <c r="AF837" s="424"/>
      <c r="AG837" s="424"/>
      <c r="AH837" s="419">
        <v>1</v>
      </c>
      <c r="AI837" s="420"/>
      <c r="AJ837" s="420"/>
      <c r="AK837" s="420"/>
      <c r="AL837" s="323">
        <v>99.6</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2">
    <cfRule type="expression" dxfId="2795" priority="13893">
      <formula>IF(RIGHT(TEXT(Y782,"0.#"),1)=".",FALSE,TRUE)</formula>
    </cfRule>
    <cfRule type="expression" dxfId="2794" priority="13894">
      <formula>IF(RIGHT(TEXT(Y782,"0.#"),1)=".",TRUE,FALSE)</formula>
    </cfRule>
  </conditionalFormatting>
  <conditionalFormatting sqref="Y791">
    <cfRule type="expression" dxfId="2793" priority="13889">
      <formula>IF(RIGHT(TEXT(Y791,"0.#"),1)=".",FALSE,TRUE)</formula>
    </cfRule>
    <cfRule type="expression" dxfId="2792" priority="13890">
      <formula>IF(RIGHT(TEXT(Y791,"0.#"),1)=".",TRUE,FALSE)</formula>
    </cfRule>
  </conditionalFormatting>
  <conditionalFormatting sqref="Y822:Y829 Y820 Y809:Y816 Y807 Y796:Y803 Y794">
    <cfRule type="expression" dxfId="2791" priority="13671">
      <formula>IF(RIGHT(TEXT(Y794,"0.#"),1)=".",FALSE,TRUE)</formula>
    </cfRule>
    <cfRule type="expression" dxfId="2790" priority="13672">
      <formula>IF(RIGHT(TEXT(Y794,"0.#"),1)=".",TRUE,FALSE)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Q101">
    <cfRule type="expression" dxfId="2785" priority="13709">
      <formula>IF(RIGHT(TEXT(AQ101,"0.#"),1)=".",FALSE,TRUE)</formula>
    </cfRule>
    <cfRule type="expression" dxfId="2784" priority="13710">
      <formula>IF(RIGHT(TEXT(AQ101,"0.#"),1)=".",TRUE,FALSE)</formula>
    </cfRule>
  </conditionalFormatting>
  <conditionalFormatting sqref="Y783:Y790 Y781">
    <cfRule type="expression" dxfId="2783" priority="13695">
      <formula>IF(RIGHT(TEXT(Y781,"0.#"),1)=".",FALSE,TRUE)</formula>
    </cfRule>
    <cfRule type="expression" dxfId="2782" priority="13696">
      <formula>IF(RIGHT(TEXT(Y781,"0.#"),1)=".",TRUE,FALSE)</formula>
    </cfRule>
  </conditionalFormatting>
  <conditionalFormatting sqref="AU782">
    <cfRule type="expression" dxfId="2781" priority="13693">
      <formula>IF(RIGHT(TEXT(AU782,"0.#"),1)=".",FALSE,TRUE)</formula>
    </cfRule>
    <cfRule type="expression" dxfId="2780" priority="13694">
      <formula>IF(RIGHT(TEXT(AU782,"0.#"),1)=".",TRUE,FALSE)</formula>
    </cfRule>
  </conditionalFormatting>
  <conditionalFormatting sqref="AU791">
    <cfRule type="expression" dxfId="2779" priority="13691">
      <formula>IF(RIGHT(TEXT(AU791,"0.#"),1)=".",FALSE,TRUE)</formula>
    </cfRule>
    <cfRule type="expression" dxfId="2778" priority="13692">
      <formula>IF(RIGHT(TEXT(AU791,"0.#"),1)=".",TRUE,FALSE)</formula>
    </cfRule>
  </conditionalFormatting>
  <conditionalFormatting sqref="AU783:AU790 AU781">
    <cfRule type="expression" dxfId="2777" priority="13689">
      <formula>IF(RIGHT(TEXT(AU781,"0.#"),1)=".",FALSE,TRUE)</formula>
    </cfRule>
    <cfRule type="expression" dxfId="2776" priority="13690">
      <formula>IF(RIGHT(TEXT(AU781,"0.#"),1)=".",TRUE,FALSE)</formula>
    </cfRule>
  </conditionalFormatting>
  <conditionalFormatting sqref="Y821 Y808 Y795">
    <cfRule type="expression" dxfId="2775" priority="13675">
      <formula>IF(RIGHT(TEXT(Y795,"0.#"),1)=".",FALSE,TRUE)</formula>
    </cfRule>
    <cfRule type="expression" dxfId="2774" priority="13676">
      <formula>IF(RIGHT(TEXT(Y795,"0.#"),1)=".",TRUE,FALSE)</formula>
    </cfRule>
  </conditionalFormatting>
  <conditionalFormatting sqref="Y830 Y817 Y804">
    <cfRule type="expression" dxfId="2773" priority="13673">
      <formula>IF(RIGHT(TEXT(Y804,"0.#"),1)=".",FALSE,TRUE)</formula>
    </cfRule>
    <cfRule type="expression" dxfId="2772" priority="13674">
      <formula>IF(RIGHT(TEXT(Y804,"0.#"),1)=".",TRUE,FALSE)</formula>
    </cfRule>
  </conditionalFormatting>
  <conditionalFormatting sqref="AU821 AU808 AU795">
    <cfRule type="expression" dxfId="2771" priority="13669">
      <formula>IF(RIGHT(TEXT(AU795,"0.#"),1)=".",FALSE,TRUE)</formula>
    </cfRule>
    <cfRule type="expression" dxfId="2770" priority="13670">
      <formula>IF(RIGHT(TEXT(AU795,"0.#"),1)=".",TRUE,FALSE)</formula>
    </cfRule>
  </conditionalFormatting>
  <conditionalFormatting sqref="AU830 AU817 AU804">
    <cfRule type="expression" dxfId="2769" priority="13667">
      <formula>IF(RIGHT(TEXT(AU804,"0.#"),1)=".",FALSE,TRUE)</formula>
    </cfRule>
    <cfRule type="expression" dxfId="2768" priority="13668">
      <formula>IF(RIGHT(TEXT(AU804,"0.#"),1)=".",TRUE,FALSE)</formula>
    </cfRule>
  </conditionalFormatting>
  <conditionalFormatting sqref="AU822:AU829 AU820 AU809:AU816 AU807 AU796:AU803 AU794">
    <cfRule type="expression" dxfId="2767" priority="13665">
      <formula>IF(RIGHT(TEXT(AU794,"0.#"),1)=".",FALSE,TRUE)</formula>
    </cfRule>
    <cfRule type="expression" dxfId="2766" priority="13666">
      <formula>IF(RIGHT(TEXT(AU794,"0.#"),1)=".",TRUE,FALSE)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Q116">
    <cfRule type="expression" dxfId="2605" priority="13173">
      <formula>IF(RIGHT(TEXT(AQ116,"0.#"),1)=".",FALSE,TRUE)</formula>
    </cfRule>
    <cfRule type="expression" dxfId="2604" priority="13174">
      <formula>IF(RIGHT(TEXT(AQ116,"0.#"),1)=".",TRUE,FALSE)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M117">
    <cfRule type="expression" dxfId="2601" priority="13167">
      <formula>IF(RIGHT(TEXT(AM117,"0.#"),1)=".",FALSE,TRUE)</formula>
    </cfRule>
    <cfRule type="expression" dxfId="2600" priority="13168">
      <formula>IF(RIGHT(TEXT(AM117,"0.#"),1)=".",TRUE,FALSE)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29"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8" sqref="L8:X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2018-05-31T00:41:42Z</cp:lastPrinted>
  <dcterms:created xsi:type="dcterms:W3CDTF">2012-03-13T00:50:25Z</dcterms:created>
  <dcterms:modified xsi:type="dcterms:W3CDTF">2018-07-10T06:26:42Z</dcterms:modified>
</cp:coreProperties>
</file>