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<sst xmlns="http://schemas.openxmlformats.org/spreadsheetml/2006/main" count="2888" uniqueCount="597">
  <si>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</si>
  <si>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</si>
  <si>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</si>
  <si>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</si>
  <si>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</si>
  <si>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</si>
  <si>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</si>
  <si>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</si>
  <si>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</si>
  <si>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</si>
  <si>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</si>
  <si>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</si>
  <si>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</si>
  <si>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</si>
  <si>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</si>
  <si>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</si>
  <si>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</si>
  <si>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</si>
  <si>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</si>
  <si>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</si>
  <si>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</si>
  <si>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</si>
  <si>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</si>
  <si>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</si>
  <si>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</si>
  <si>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</si>
  <si>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</si>
  <si>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</si>
  <si>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</si>
  <si>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</si>
  <si>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</si>
  <si>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</si>
  <si>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</si>
  <si>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</si>
  <si>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</si>
  <si>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</si>
  <si>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</si>
  <si>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</si>
  <si>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</si>
  <si>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</si>
  <si>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</si>
  <si>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</si>
  <si>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</si>
  <si>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</si>
  <si>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</si>
  <si>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</si>
  <si>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</si>
  <si>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</si>
  <si>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</si>
  <si>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</si>
  <si>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</si>
  <si>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</si>
  <si>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</si>
  <si>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</si>
  <si>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</si>
  <si>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</si>
  <si>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</si>
  <si>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</si>
  <si>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</si>
  <si>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</si>
  <si>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</si>
  <si>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</si>
  <si>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</si>
  <si>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</si>
  <si>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</si>
  <si>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</si>
  <si>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</si>
  <si>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</si>
  <si>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</si>
  <si>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</si>
  <si>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</si>
  <si>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</si>
  <si>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</si>
  <si>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</si>
  <si>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</si>
  <si>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</si>
  <si>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</si>
  <si>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</si>
  <si>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</si>
  <si>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</si>
  <si>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</si>
  <si>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</si>
  <si>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</si>
  <si>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</si>
  <si>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</si>
  <si>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</si>
  <si>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</si>
  <si>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</si>
  <si>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</si>
  <si>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</si>
  <si>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</si>
  <si>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</si>
  <si>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</si>
  <si>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</si>
  <si>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</si>
  <si>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</si>
  <si>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</si>
  <si>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</si>
  <si>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</si>
  <si>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</si>
  <si>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</si>
  <si>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</si>
  <si>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</si>
  <si>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</si>
  <si>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</si>
  <si>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</si>
  <si>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</si>
  <si>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</si>
  <si>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</si>
  <si>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</si>
  <si>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</si>
  <si>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</si>
  <si>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</si>
  <si>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</si>
  <si>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</si>
  <si>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</si>
  <si>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</si>
  <si>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</si>
  <si>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</si>
  <si>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</si>
  <si>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</si>
  <si>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</si>
  <si>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</si>
  <si>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</si>
  <si>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</si>
  <si>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</si>
  <si>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</si>
  <si>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</si>
  <si>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</si>
  <si>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</si>
  <si>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</si>
  <si>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</si>
  <si>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</si>
  <si>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</si>
  <si>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</si>
  <si>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</si>
  <si>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</si>
  <si>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</si>
  <si>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</si>
  <si>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</si>
  <si>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</si>
  <si>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</si>
  <si>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</si>
  <si>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</si>
  <si>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</si>
  <si>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</si>
  <si>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</si>
  <si>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</si>
  <si>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</si>
  <si>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</si>
  <si>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</si>
  <si>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</si>
  <si>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</si>
  <si>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</si>
  <si>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</si>
  <si>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</si>
  <si>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</si>
  <si>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</si>
  <si>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</si>
  <si>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</si>
  <si>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</si>
  <si>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</si>
  <si>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</si>
  <si>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</si>
  <si>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</si>
  <si>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</si>
  <si>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</si>
  <si>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</si>
  <si>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</si>
  <si>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</si>
  <si>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</si>
  <si>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</si>
  <si>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</si>
  <si>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</si>
  <si>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</si>
  <si>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</si>
  <si>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</si>
  <si>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</si>
  <si>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</si>
  <si>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</si>
  <si>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</si>
  <si>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</si>
  <si>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</si>
  <si>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</si>
  <si>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</si>
  <si>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</si>
  <si>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</si>
  <si>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</si>
  <si>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</si>
  <si>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</si>
  <si>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</si>
  <si>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</si>
  <si>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</si>
  <si>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</si>
  <si>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</si>
  <si>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</si>
  <si>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</si>
  <si>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</si>
  <si>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</si>
  <si>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</si>
  <si>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</si>
  <si>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</si>
  <si>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</si>
  <si>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</si>
  <si>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</si>
  <si>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</si>
  <si>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</si>
  <si>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</si>
  <si>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</si>
  <si>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</si>
  <si>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</si>
  <si>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</si>
  <si>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</si>
  <si>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</si>
  <si>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</si>
  <si>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</si>
  <si>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</si>
  <si>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</si>
  <si>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</si>
  <si>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</si>
  <si>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</si>
  <si>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</si>
  <si>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</si>
  <si>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</si>
  <si>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</si>
  <si>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</si>
  <si>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</si>
  <si>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</si>
  <si>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</si>
  <si>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</si>
  <si>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</si>
  <si>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</si>
  <si>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</si>
  <si>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</si>
  <si>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</si>
  <si>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</si>
  <si>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</si>
  <si>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</si>
  <si>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</si>
  <si>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</si>
  <si>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</si>
  <si>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</si>
  <si>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</si>
  <si>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</si>
  <si>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</si>
  <si>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</si>
  <si>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</si>
  <si>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</si>
  <si>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</si>
  <si>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</si>
  <si>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</si>
  <si>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</si>
  <si>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</si>
  <si>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</si>
  <si>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</si>
  <si>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</si>
  <si>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</si>
  <si>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</si>
  <si>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</si>
  <si>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</si>
  <si>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</si>
  <si>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</si>
  <si>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</si>
  <si>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</si>
  <si>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</si>
  <si>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</si>
  <si>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</si>
  <si>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</si>
  <si>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</si>
  <si>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</si>
  <si>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</si>
  <si>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</si>
  <si>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</si>
  <si>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</si>
  <si>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</si>
  <si>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</si>
  <si>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</si>
  <si>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</si>
  <si>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</si>
  <si>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</si>
  <si>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</si>
  <si>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</si>
  <si>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</si>
  <si>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</si>
  <si>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</si>
  <si>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</si>
  <si>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</si>
  <si>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</si>
  <si>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</si>
  <si>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</si>
  <si>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</si>
  <si>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</si>
  <si>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</si>
  <si>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</si>
  <si>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</si>
  <si>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</si>
  <si>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</si>
  <si>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</si>
  <si>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</si>
  <si>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</si>
  <si>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</si>
  <si>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</si>
  <si>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</si>
  <si>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</si>
  <si>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</si>
  <si>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</si>
  <si>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</si>
  <si>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</si>
  <si>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</si>
  <si>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</si>
  <si>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</si>
  <si>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</si>
  <si>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</si>
  <si>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</si>
  <si>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</si>
  <si>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</si>
  <si>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</si>
  <si>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</si>
  <si>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</si>
  <si>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</si>
  <si>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</si>
  <si>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</si>
  <si>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</si>
  <si>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</si>
  <si>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</si>
  <si>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</si>
  <si>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</si>
  <si>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</si>
  <si>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</si>
  <si>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</si>
  <si>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</si>
  <si>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</si>
  <si>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</si>
  <si>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</si>
  <si>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</si>
  <si>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</si>
  <si>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</si>
  <si>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</si>
  <si>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</si>
  <si>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</si>
  <si>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</si>
  <si>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</si>
  <si>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</si>
  <si>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</si>
  <si>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</si>
  <si>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</si>
  <si>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</si>
  <si>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</si>
  <si>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</si>
  <si>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</si>
  <si>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</si>
  <si>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</si>
  <si>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</si>
  <si>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</si>
  <si>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</si>
  <si>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</si>
  <si>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</si>
  <si>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</si>
  <si>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</si>
  <si>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</si>
  <si>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</si>
  <si>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</si>
  <si>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</si>
  <si>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</si>
  <si>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</si>
  <si>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</si>
  <si>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</si>
  <si>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</si>
  <si>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</si>
  <si>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</si>
  <si>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</si>
  <si>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</si>
  <si>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</si>
  <si>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</si>
  <si>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</si>
  <si>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</si>
  <si>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</si>
  <si>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</si>
  <si>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</si>
  <si>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</si>
  <si>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</si>
  <si>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</si>
  <si>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</si>
  <si>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</si>
  <si>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</si>
  <si>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</si>
  <si>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</si>
  <si>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</si>
  <si>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</si>
  <si>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</si>
  <si>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</si>
  <si>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</si>
  <si>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</si>
  <si>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</si>
  <si>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</si>
  <si>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</si>
  <si>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</si>
  <si>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</si>
  <si>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</si>
  <si>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</si>
  <si>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</si>
  <si>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</si>
  <si>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</si>
  <si>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</si>
  <si>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</si>
  <si>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</si>
  <si>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</si>
  <si>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</si>
  <si>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</si>
  <si>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</si>
  <si>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</si>
  <si>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</si>
  <si>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</si>
  <si>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</si>
  <si>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</si>
  <si>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</si>
  <si>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</si>
  <si>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</si>
  <si>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</si>
  <si>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</si>
  <si>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</si>
  <si>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</si>
  <si>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</si>
  <si>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</si>
  <si>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</si>
  <si>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</si>
  <si>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</si>
  <si>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</si>
  <si>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</si>
  <si>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</si>
  <si>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</si>
  <si>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</si>
  <si>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</si>
  <si>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</si>
  <si>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</si>
  <si>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</si>
  <si>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</si>
  <si>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</si>
  <si>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</si>
  <si>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</si>
  <si>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</si>
  <si>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</si>
  <si>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</si>
  <si>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</si>
  <si>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</si>
  <si>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</si>
  <si>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</si>
  <si>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</si>
  <si>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</si>
  <si>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</si>
  <si>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</si>
  <si>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</si>
  <si>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</si>
  <si>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</si>
  <si>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</si>
  <si>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</si>
  <si>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</si>
  <si>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</si>
  <si>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</si>
  <si>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</si>
  <si>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</si>
  <si>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</si>
  <si>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</si>
  <si>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</si>
  <si>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</si>
  <si>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</si>
  <si>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</si>
  <si>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</si>
  <si>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</si>
  <si>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</si>
  <si>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</si>
  <si>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</si>
  <si>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</si>
  <si>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</si>
  <si>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</si>
  <si>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</si>
  <si>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</si>
  <si>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</si>
  <si>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</si>
  <si>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</si>
  <si>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</si>
  <si>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</si>
  <si>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</si>
  <si>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</si>
  <si>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</si>
  <si>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</si>
  <si>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</si>
  <si>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</si>
  <si>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</si>
  <si>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</si>
  <si>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</si>
  <si>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</si>
  <si>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</si>
  <si>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</si>
  <si>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</si>
  <si>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</si>
  <si>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</si>
  <si>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</si>
  <si>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</si>
  <si>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</si>
  <si>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</si>
  <si>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</si>
  <si>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</si>
  <si>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</si>
  <si>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</si>
  <si>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</si>
  <si>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</si>
  <si>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</si>
  <si>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</si>
  <si>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</si>
  <si>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</si>
  <si>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</si>
  <si>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</si>
  <si>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</si>
  <si>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</si>
  <si>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</si>
  <si>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</si>
  <si>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</si>
  <si>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</si>
  <si>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</si>
  <si>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</si>
  <si>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</si>
  <si>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</si>
  <si>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</si>
  <si>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</si>
  <si>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</si>
  <si>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</si>
  <si>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</si>
  <si>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</si>
  <si>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</si>
  <si>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</si>
  <si>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</si>
  <si>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</si>
  <si>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</si>
  <si>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</si>
  <si>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</si>
  <si>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</si>
  <si>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</si>
  <si>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</si>
  <si>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</si>
  <si>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</si>
  <si>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</si>
  <si>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</si>
  <si>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</si>
  <si>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</si>
  <si>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</si>
  <si>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</si>
  <si>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</si>
  <si>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</si>
  <si>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</si>
  <si>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</si>
  <si>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国土交通政策研究所</t>
    <phoneticPr fontId="5"/>
  </si>
  <si>
    <t>研究調整官　山形 創一</t>
    <phoneticPr fontId="5"/>
  </si>
  <si>
    <t>-</t>
  </si>
  <si>
    <t>-</t>
    <phoneticPr fontId="5"/>
  </si>
  <si>
    <t>○</t>
  </si>
  <si>
    <t>回</t>
    <rPh sb="0" eb="1">
      <t>カイ</t>
    </rPh>
    <phoneticPr fontId="5"/>
  </si>
  <si>
    <t>-</t>
    <phoneticPr fontId="5"/>
  </si>
  <si>
    <t>件</t>
    <rPh sb="0" eb="1">
      <t>ケン</t>
    </rPh>
    <phoneticPr fontId="5"/>
  </si>
  <si>
    <t>百万円</t>
    <rPh sb="0" eb="1">
      <t>ヒャク</t>
    </rPh>
    <rPh sb="1" eb="3">
      <t>マンエン</t>
    </rPh>
    <phoneticPr fontId="5"/>
  </si>
  <si>
    <t>-</t>
    <phoneticPr fontId="5"/>
  </si>
  <si>
    <t>百万円/件</t>
    <rPh sb="0" eb="1">
      <t>ヒャク</t>
    </rPh>
    <rPh sb="1" eb="3">
      <t>マンエン</t>
    </rPh>
    <rPh sb="4" eb="5">
      <t>ケン</t>
    </rPh>
    <phoneticPr fontId="5"/>
  </si>
  <si>
    <t>現下の情勢に鑑み、国土交通行政に関する喫緊の課題を対象としたものである。</t>
  </si>
  <si>
    <t>同上</t>
    <rPh sb="0" eb="2">
      <t>ドウジョウ</t>
    </rPh>
    <phoneticPr fontId="5"/>
  </si>
  <si>
    <t>無</t>
  </si>
  <si>
    <t>‐</t>
  </si>
  <si>
    <t>妥当である。</t>
  </si>
  <si>
    <t>調査関係に必要なものに限定されている。</t>
    <rPh sb="2" eb="4">
      <t>カンケイ</t>
    </rPh>
    <phoneticPr fontId="6"/>
  </si>
  <si>
    <t>研究内容の重点化・事業効率・コスト等の観点からも適切に執行している。</t>
    <phoneticPr fontId="5"/>
  </si>
  <si>
    <t>人件費</t>
    <rPh sb="0" eb="3">
      <t>ジンケンヒ</t>
    </rPh>
    <phoneticPr fontId="5"/>
  </si>
  <si>
    <t>調査研究</t>
    <rPh sb="0" eb="2">
      <t>チョウサ</t>
    </rPh>
    <rPh sb="2" eb="4">
      <t>ケンキュウ</t>
    </rPh>
    <phoneticPr fontId="5"/>
  </si>
  <si>
    <t>現地調査、課題整理、データ分析</t>
    <rPh sb="0" eb="2">
      <t>ゲンチ</t>
    </rPh>
    <rPh sb="2" eb="4">
      <t>チョウサ</t>
    </rPh>
    <rPh sb="5" eb="7">
      <t>カダイ</t>
    </rPh>
    <rPh sb="7" eb="9">
      <t>セイリ</t>
    </rPh>
    <rPh sb="13" eb="15">
      <t>ブンセキ</t>
    </rPh>
    <phoneticPr fontId="5"/>
  </si>
  <si>
    <t>９　市場環境の整備、産業の生産性向上、消費者利益の保護</t>
    <phoneticPr fontId="5"/>
  </si>
  <si>
    <t>３０　社会資本整備・管理等を効果的に推進する</t>
    <phoneticPr fontId="5"/>
  </si>
  <si>
    <t>持続可能な観光政策のあり方に関する調査研究</t>
    <phoneticPr fontId="5"/>
  </si>
  <si>
    <t>明日の日本を支える観光ビジョン（平成28年3月30日明日の日本を支える観光ビジョン構想会議決定）</t>
    <rPh sb="0" eb="2">
      <t>アシタ</t>
    </rPh>
    <rPh sb="3" eb="5">
      <t>ニホン</t>
    </rPh>
    <rPh sb="6" eb="7">
      <t>ササ</t>
    </rPh>
    <rPh sb="9" eb="11">
      <t>カンコウ</t>
    </rPh>
    <rPh sb="16" eb="18">
      <t>ヘイセイ</t>
    </rPh>
    <rPh sb="20" eb="21">
      <t>ネン</t>
    </rPh>
    <rPh sb="22" eb="23">
      <t>ガツ</t>
    </rPh>
    <rPh sb="25" eb="26">
      <t>ニチ</t>
    </rPh>
    <rPh sb="26" eb="28">
      <t>アシタ</t>
    </rPh>
    <rPh sb="29" eb="31">
      <t>ニホン</t>
    </rPh>
    <rPh sb="32" eb="33">
      <t>ササ</t>
    </rPh>
    <rPh sb="35" eb="37">
      <t>カンコウ</t>
    </rPh>
    <rPh sb="41" eb="43">
      <t>コウソウ</t>
    </rPh>
    <rPh sb="43" eb="45">
      <t>カイギ</t>
    </rPh>
    <rPh sb="45" eb="47">
      <t>ケッテイ</t>
    </rPh>
    <phoneticPr fontId="5"/>
  </si>
  <si>
    <t>訪日外国人旅行者数等に係る新たな目標を見据え、海外観光先進国や国内観光先進地域における観光施策や地域住民との関わり等を調査し、観光客の増加に伴う地域住民への影響等を踏まえた持続可能な観光政策のあり方を提示することにより、今後の対応方策の検討に向けて幅広く活用することを目的とする。</t>
    <phoneticPr fontId="5"/>
  </si>
  <si>
    <t>海外観光先進国等における観光客の増加に伴う地域住民の生活等に係る課題を把握し、地域住民と観光客の関わりに係る観光施策等の分析・評価を実施するとともに、外国人旅行者の誘致に積極的な国内観光先進地域の観光施策を把握し、地域住民へのアンケート調査等を実施することにより、観光施策への地域住民の理解度、参加度、満足度等を分析する。また、全国各地の地域住民にアンケート調査を実施することにより、外国人旅行者の受入意向や今後望まれる観光施策等を把握・整理するとともに、観光客の増加に伴う、地域住民への物理的、心理的な影響を分析する。</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</si>
  <si>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</si>
  <si>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</si>
  <si>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</si>
  <si>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</si>
  <si>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</si>
  <si>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訪日外国人旅行者数等に係る新たな目標を見据え、海外観光先進国や国内観光先進地域における観光施策や地域住民との関わり等を調査し、観光客の増加に伴う地域住民への影響等を踏まえた持続可能な観光政策のあり方を提示することにより、今後の対応方策の検討に向けて幅広い活用を図る。</t>
    <phoneticPr fontId="5"/>
  </si>
  <si>
    <t>契約の相手方を特定する際に、企画提案方式を取り入れることで競争性を確保している。</t>
    <phoneticPr fontId="5"/>
  </si>
  <si>
    <t>事業の目的に照らして適切に活動しており、その結果、初年度である平成29年度において一定の成果を得ることができた。</t>
    <rPh sb="25" eb="28">
      <t>ショネンド</t>
    </rPh>
    <rPh sb="31" eb="33">
      <t>ヘイセイ</t>
    </rPh>
    <rPh sb="35" eb="37">
      <t>ネンド</t>
    </rPh>
    <rPh sb="41" eb="43">
      <t>イッテイ</t>
    </rPh>
    <rPh sb="44" eb="46">
      <t>セイカ</t>
    </rPh>
    <rPh sb="47" eb="48">
      <t>エ</t>
    </rPh>
    <phoneticPr fontId="5"/>
  </si>
  <si>
    <t>事業の目的に照らして適切に活動しており、その結果、初年度である平成29年度において一定の成果を得ることができた。</t>
    <phoneticPr fontId="5"/>
  </si>
  <si>
    <t>・点検結果を踏まえ、適正な公募期間・コスト縮減に努めていくことに留意しつつ、引き続き、効率性や有効性を確保して事業を実施する。</t>
    <rPh sb="1" eb="3">
      <t>テンケン</t>
    </rPh>
    <rPh sb="3" eb="5">
      <t>ケッカ</t>
    </rPh>
    <rPh sb="6" eb="7">
      <t>フ</t>
    </rPh>
    <rPh sb="10" eb="12">
      <t>テキセイ</t>
    </rPh>
    <rPh sb="13" eb="15">
      <t>コウボ</t>
    </rPh>
    <rPh sb="15" eb="17">
      <t>キカン</t>
    </rPh>
    <rPh sb="21" eb="23">
      <t>シュクゲン</t>
    </rPh>
    <rPh sb="24" eb="25">
      <t>ツト</t>
    </rPh>
    <rPh sb="32" eb="34">
      <t>リュウイ</t>
    </rPh>
    <rPh sb="38" eb="39">
      <t>ヒ</t>
    </rPh>
    <rPh sb="40" eb="41">
      <t>ツヅ</t>
    </rPh>
    <rPh sb="43" eb="46">
      <t>コウリツセイ</t>
    </rPh>
    <rPh sb="47" eb="50">
      <t>ユウコウセイ</t>
    </rPh>
    <rPh sb="51" eb="53">
      <t>カクホ</t>
    </rPh>
    <rPh sb="55" eb="57">
      <t>ジギョウ</t>
    </rPh>
    <rPh sb="58" eb="60">
      <t>ジッシ</t>
    </rPh>
    <phoneticPr fontId="5"/>
  </si>
  <si>
    <t>新29-0025</t>
    <rPh sb="0" eb="1">
      <t>シン</t>
    </rPh>
    <phoneticPr fontId="5"/>
  </si>
  <si>
    <t>A.(株)サンビーム</t>
    <rPh sb="2" eb="5">
      <t>カブ</t>
    </rPh>
    <phoneticPr fontId="5"/>
  </si>
  <si>
    <t>.(株)サンビーム</t>
    <phoneticPr fontId="5"/>
  </si>
  <si>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50">
      <t>シリョウナド</t>
    </rPh>
    <rPh sb="53" eb="55">
      <t>リヨウ</t>
    </rPh>
    <rPh sb="58" eb="60">
      <t>コクミン</t>
    </rPh>
    <rPh sb="61" eb="62">
      <t>ユタ</t>
    </rPh>
    <rPh sb="64" eb="65">
      <t>ク</t>
    </rPh>
    <rPh sb="68" eb="70">
      <t>ジツゲン</t>
    </rPh>
    <phoneticPr fontId="5"/>
  </si>
  <si>
    <t>今後の本省部局や地方自治体が政策形成を行う基礎資料等として利用された回数</t>
    <rPh sb="8" eb="10">
      <t>チホウ</t>
    </rPh>
    <rPh sb="10" eb="13">
      <t>ジチタイ</t>
    </rPh>
    <rPh sb="25" eb="26">
      <t>トウ</t>
    </rPh>
    <phoneticPr fontId="5"/>
  </si>
  <si>
    <t>国土交通省国土交通政策研究所調べ（平成３０年６月）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</si>
  <si>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研究成果を研究報告書としてとりまとめ、公表すると伴に、毎年5月に開催している研究発表会において研究成果を発表</t>
    <rPh sb="0" eb="4">
      <t>ケンキュウセイカ</t>
    </rPh>
    <rPh sb="5" eb="7">
      <t>ケンキュウ</t>
    </rPh>
    <rPh sb="7" eb="10">
      <t>ホウコクショ</t>
    </rPh>
    <rPh sb="19" eb="21">
      <t>コウヒョウ</t>
    </rPh>
    <rPh sb="24" eb="25">
      <t>トモ</t>
    </rPh>
    <rPh sb="27" eb="29">
      <t>マイネン</t>
    </rPh>
    <rPh sb="30" eb="31">
      <t>ガツ</t>
    </rPh>
    <rPh sb="32" eb="34">
      <t>カイサイ</t>
    </rPh>
    <rPh sb="38" eb="40">
      <t>ケンキュウ</t>
    </rPh>
    <rPh sb="40" eb="43">
      <t>ハッピョウカイ</t>
    </rPh>
    <rPh sb="47" eb="51">
      <t>ケンキュウセイカ</t>
    </rPh>
    <rPh sb="52" eb="54">
      <t>ハッピョウ</t>
    </rPh>
    <phoneticPr fontId="5"/>
  </si>
  <si>
    <t>11百万円/2件</t>
    <phoneticPr fontId="5"/>
  </si>
  <si>
    <t>執行額／公表・発表件数</t>
    <rPh sb="0" eb="2">
      <t>シッコウ</t>
    </rPh>
    <rPh sb="2" eb="3">
      <t>ガク</t>
    </rPh>
    <rPh sb="4" eb="6">
      <t>コウヒョウ</t>
    </rPh>
    <rPh sb="7" eb="9">
      <t>ハッピョウ</t>
    </rPh>
    <rPh sb="9" eb="11">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</si>
</sst>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122466</xdr:colOff>
      <xdr:row>743</xdr:row>
      <xdr:rowOff>108855</xdr:rowOff>
    </xdr:from>
    <xdr:to>
      <xdr:col>43</xdr:col>
      <xdr:colOff>47760</xdr:colOff>
      <xdr:row>753</xdr:row>
      <xdr:rowOff>343366</xdr:rowOff>
    </xdr:to>
    <xdr:grpSp>
      <xdr:nvGrpSpPr>
        <xdr:cNvPr id="2" name="グループ化 1"/>
        <xdr:cNvGrpSpPr/>
      </xdr:nvGrpSpPr>
      <xdr:grpSpPr>
        <a:xfrm>
          <a:off x="3170466" y="41650555"/>
          <a:ext cx="5614894" cy="3790511"/>
          <a:chOff x="4278405" y="41109900"/>
          <a:chExt cx="5640294" cy="3772368"/>
        </a:xfrm>
      </xdr:grpSpPr>
      <xdr:sp macro="" textlink="">
        <xdr:nvSpPr>
          <xdr:cNvPr id="3" name="大かっこ 2"/>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 name="大かっこ 3"/>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12</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5"/>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7" name="直線矢印コネクタ 6"/>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8"/>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11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1" name="大かっこ 10"/>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1</a:t>
            </a:r>
            <a:r>
              <a:rPr kumimoji="0" lang="en-US" altLang="ja-JP" sz="1100" b="0" i="0" baseline="0">
                <a:solidFill>
                  <a:schemeClr val="tx1"/>
                </a:solidFill>
                <a:effectLst/>
                <a:latin typeface="+mj-ea"/>
                <a:ea typeface="+mj-ea"/>
                <a:cs typeface="+mn-cs"/>
              </a:rPr>
              <a:t>.2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0.6</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0.6</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484</v>
      </c>
      <c r="AP2" s="938"/>
      <c r="AQ2" s="938"/>
      <c r="AR2" s="79" t="str">
        <f>IF(OR(AO2="　", AO2=""), "", "-")</f>
        <v/>
      </c>
      <c r="AS2" s="939">
        <v>322</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79</v>
      </c>
      <c r="T5" s="840"/>
      <c r="U5" s="840"/>
      <c r="V5" s="840"/>
      <c r="W5" s="840"/>
      <c r="X5" s="845"/>
      <c r="Y5" s="698" t="s">
        <v>3</v>
      </c>
      <c r="Z5" s="539"/>
      <c r="AA5" s="539"/>
      <c r="AB5" s="539"/>
      <c r="AC5" s="539"/>
      <c r="AD5" s="540"/>
      <c r="AE5" s="699" t="s">
        <v>554</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575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554</v>
      </c>
      <c r="Q13" s="658"/>
      <c r="R13" s="658"/>
      <c r="S13" s="658"/>
      <c r="T13" s="658"/>
      <c r="U13" s="658"/>
      <c r="V13" s="659"/>
      <c r="W13" s="657" t="s">
        <v>578</v>
      </c>
      <c r="X13" s="658"/>
      <c r="Y13" s="658"/>
      <c r="Z13" s="658"/>
      <c r="AA13" s="658"/>
      <c r="AB13" s="658"/>
      <c r="AC13" s="659"/>
      <c r="AD13" s="657">
        <v>13</v>
      </c>
      <c r="AE13" s="658"/>
      <c r="AF13" s="658"/>
      <c r="AG13" s="658"/>
      <c r="AH13" s="658"/>
      <c r="AI13" s="658"/>
      <c r="AJ13" s="659"/>
      <c r="AK13" s="657">
        <v>11</v>
      </c>
      <c r="AL13" s="658"/>
      <c r="AM13" s="658"/>
      <c r="AN13" s="658"/>
      <c r="AO13" s="658"/>
      <c r="AP13" s="658"/>
      <c r="AQ13" s="659"/>
      <c r="AR13" s="918" t="s">
        <v>554</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554</v>
      </c>
      <c r="Q14" s="658"/>
      <c r="R14" s="658"/>
      <c r="S14" s="658"/>
      <c r="T14" s="658"/>
      <c r="U14" s="658"/>
      <c r="V14" s="659"/>
      <c r="W14" s="657" t="s">
        <v>554</v>
      </c>
      <c r="X14" s="658"/>
      <c r="Y14" s="658"/>
      <c r="Z14" s="658"/>
      <c r="AA14" s="658"/>
      <c r="AB14" s="658"/>
      <c r="AC14" s="659"/>
      <c r="AD14" s="657" t="s">
        <v>554</v>
      </c>
      <c r="AE14" s="658"/>
      <c r="AF14" s="658"/>
      <c r="AG14" s="658"/>
      <c r="AH14" s="658"/>
      <c r="AI14" s="658"/>
      <c r="AJ14" s="659"/>
      <c r="AK14" s="657" t="s">
        <v>554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554</v>
      </c>
      <c r="Q15" s="658"/>
      <c r="R15" s="658"/>
      <c r="S15" s="658"/>
      <c r="T15" s="658"/>
      <c r="U15" s="658"/>
      <c r="V15" s="659"/>
      <c r="W15" s="657" t="s">
        <v>554</v>
      </c>
      <c r="X15" s="658"/>
      <c r="Y15" s="658"/>
      <c r="Z15" s="658"/>
      <c r="AA15" s="658"/>
      <c r="AB15" s="658"/>
      <c r="AC15" s="659"/>
      <c r="AD15" s="657" t="s">
        <v>554</v>
      </c>
      <c r="AE15" s="658"/>
      <c r="AF15" s="658"/>
      <c r="AG15" s="658"/>
      <c r="AH15" s="658"/>
      <c r="AI15" s="658"/>
      <c r="AJ15" s="659"/>
      <c r="AK15" s="657" t="s">
        <v>554</v>
      </c>
      <c r="AL15" s="658"/>
      <c r="AM15" s="658"/>
      <c r="AN15" s="658"/>
      <c r="AO15" s="658"/>
      <c r="AP15" s="658"/>
      <c r="AQ15" s="659"/>
      <c r="AR15" s="657" t="s">
        <v>554</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554</v>
      </c>
      <c r="Q16" s="658"/>
      <c r="R16" s="658"/>
      <c r="S16" s="658"/>
      <c r="T16" s="658"/>
      <c r="U16" s="658"/>
      <c r="V16" s="659"/>
      <c r="W16" s="657" t="s">
        <v>554</v>
      </c>
      <c r="X16" s="658"/>
      <c r="Y16" s="658"/>
      <c r="Z16" s="658"/>
      <c r="AA16" s="658"/>
      <c r="AB16" s="658"/>
      <c r="AC16" s="659"/>
      <c r="AD16" s="657" t="s">
        <v>554</v>
      </c>
      <c r="AE16" s="658"/>
      <c r="AF16" s="658"/>
      <c r="AG16" s="658"/>
      <c r="AH16" s="658"/>
      <c r="AI16" s="658"/>
      <c r="AJ16" s="659"/>
      <c r="AK16" s="657" t="s">
        <v>554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554</v>
      </c>
      <c r="Q17" s="658"/>
      <c r="R17" s="658"/>
      <c r="S17" s="658"/>
      <c r="T17" s="658"/>
      <c r="U17" s="658"/>
      <c r="V17" s="659"/>
      <c r="W17" s="657" t="s">
        <v>554</v>
      </c>
      <c r="X17" s="658"/>
      <c r="Y17" s="658"/>
      <c r="Z17" s="658"/>
      <c r="AA17" s="658"/>
      <c r="AB17" s="658"/>
      <c r="AC17" s="659"/>
      <c r="AD17" s="657" t="s">
        <v>554</v>
      </c>
      <c r="AE17" s="658"/>
      <c r="AF17" s="658"/>
      <c r="AG17" s="658"/>
      <c r="AH17" s="658"/>
      <c r="AI17" s="658"/>
      <c r="AJ17" s="659"/>
      <c r="AK17" s="657" t="s">
        <v>554</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13</v>
      </c>
      <c r="AE18" s="879"/>
      <c r="AF18" s="879"/>
      <c r="AG18" s="879"/>
      <c r="AH18" s="879"/>
      <c r="AI18" s="879"/>
      <c r="AJ18" s="880"/>
      <c r="AK18" s="878">
        <f>SUM(AK13:AQ17)</f>
        <v>11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v>12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0.92307692307692313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0.92307692307692313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579</v>
      </c>
      <c r="H23" s="952"/>
      <c r="I23" s="952"/>
      <c r="J23" s="952"/>
      <c r="K23" s="952"/>
      <c r="L23" s="952"/>
      <c r="M23" s="952"/>
      <c r="N23" s="952"/>
      <c r="O23" s="953"/>
      <c r="P23" s="918">
        <v>0.1</v>
      </c>
      <c r="Q23" s="919"/>
      <c r="R23" s="919"/>
      <c r="S23" s="919"/>
      <c r="T23" s="919"/>
      <c r="U23" s="919"/>
      <c r="V23" s="936"/>
      <c r="W23" s="918" t="s">
        <v>554</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580</v>
      </c>
      <c r="H24" s="955"/>
      <c r="I24" s="955"/>
      <c r="J24" s="955"/>
      <c r="K24" s="955"/>
      <c r="L24" s="955"/>
      <c r="M24" s="955"/>
      <c r="N24" s="955"/>
      <c r="O24" s="956"/>
      <c r="P24" s="657">
        <v>0.8</v>
      </c>
      <c r="Q24" s="658"/>
      <c r="R24" s="658"/>
      <c r="S24" s="658"/>
      <c r="T24" s="658"/>
      <c r="U24" s="658"/>
      <c r="V24" s="659"/>
      <c r="W24" s="657" t="s">
        <v>554</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581</v>
      </c>
      <c r="H25" s="955"/>
      <c r="I25" s="955"/>
      <c r="J25" s="955"/>
      <c r="K25" s="955"/>
      <c r="L25" s="955"/>
      <c r="M25" s="955"/>
      <c r="N25" s="955"/>
      <c r="O25" s="956"/>
      <c r="P25" s="657">
        <v>0.2</v>
      </c>
      <c r="Q25" s="658"/>
      <c r="R25" s="658"/>
      <c r="S25" s="658"/>
      <c r="T25" s="658"/>
      <c r="U25" s="658"/>
      <c r="V25" s="659"/>
      <c r="W25" s="657" t="s">
        <v>554</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582</v>
      </c>
      <c r="H26" s="955"/>
      <c r="I26" s="955"/>
      <c r="J26" s="955"/>
      <c r="K26" s="955"/>
      <c r="L26" s="955"/>
      <c r="M26" s="955"/>
      <c r="N26" s="955"/>
      <c r="O26" s="956"/>
      <c r="P26" s="657">
        <v>10</v>
      </c>
      <c r="Q26" s="658"/>
      <c r="R26" s="658"/>
      <c r="S26" s="658"/>
      <c r="T26" s="658"/>
      <c r="U26" s="658"/>
      <c r="V26" s="659"/>
      <c r="W26" s="657" t="s">
        <v>554</v>
      </c>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554</v>
      </c>
      <c r="H27" s="955"/>
      <c r="I27" s="955"/>
      <c r="J27" s="955"/>
      <c r="K27" s="955"/>
      <c r="L27" s="955"/>
      <c r="M27" s="955"/>
      <c r="N27" s="955"/>
      <c r="O27" s="956"/>
      <c r="P27" s="657" t="s">
        <v>554</v>
      </c>
      <c r="Q27" s="658"/>
      <c r="R27" s="658"/>
      <c r="S27" s="658"/>
      <c r="T27" s="658"/>
      <c r="U27" s="658"/>
      <c r="V27" s="659"/>
      <c r="W27" s="657" t="s">
        <v>554</v>
      </c>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-9.9999999999999645E-2</v>
      </c>
      <c r="Q28" s="879"/>
      <c r="R28" s="879"/>
      <c r="S28" s="879"/>
      <c r="T28" s="879"/>
      <c r="U28" s="879"/>
      <c r="V28" s="880"/>
      <c r="W28" s="878" t="e">
        <f>W29-SUM(W23:W27)</f>
        <v>#VALUE!</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11</v>
      </c>
      <c r="Q29" s="933"/>
      <c r="R29" s="933"/>
      <c r="S29" s="933"/>
      <c r="T29" s="933"/>
      <c r="U29" s="933"/>
      <c r="V29" s="934"/>
      <c r="W29" s="932" t="str">
        <f>AR13</f>
        <v>-</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554</v>
      </c>
      <c r="AR31" s="193"/>
      <c r="AS31" s="126" t="s">
        <v>356</v>
      </c>
      <c r="AT31" s="127"/>
      <c r="AU31" s="192">
        <v>31</v>
      </c>
      <c r="AV31" s="192"/>
      <c r="AW31" s="394" t="s">
        <v>300</v>
      </c>
      <c r="AX31" s="395"/>
    </row>
    <row r="32" spans="1:50" ht="23.25" customHeight="1" x14ac:dyDescent="0.15">
      <c r="A32" s="399"/>
      <c r="B32" s="397"/>
      <c r="C32" s="397"/>
      <c r="D32" s="397"/>
      <c r="E32" s="397"/>
      <c r="F32" s="398"/>
      <c r="G32" s="560" t="s">
        <v>591</v>
      </c>
      <c r="H32" s="561"/>
      <c r="I32" s="561"/>
      <c r="J32" s="561"/>
      <c r="K32" s="561"/>
      <c r="L32" s="561"/>
      <c r="M32" s="561"/>
      <c r="N32" s="561"/>
      <c r="O32" s="562"/>
      <c r="P32" s="98" t="s">
        <v>592</v>
      </c>
      <c r="Q32" s="98"/>
      <c r="R32" s="98"/>
      <c r="S32" s="98"/>
      <c r="T32" s="98"/>
      <c r="U32" s="98"/>
      <c r="V32" s="98"/>
      <c r="W32" s="98"/>
      <c r="X32" s="99"/>
      <c r="Y32" s="467" t="s">
        <v>12</v>
      </c>
      <c r="Z32" s="527"/>
      <c r="AA32" s="528"/>
      <c r="AB32" s="457" t="s">
        <v>556</v>
      </c>
      <c r="AC32" s="457"/>
      <c r="AD32" s="457"/>
      <c r="AE32" s="211" t="s">
        <v>557</v>
      </c>
      <c r="AF32" s="212"/>
      <c r="AG32" s="212"/>
      <c r="AH32" s="212"/>
      <c r="AI32" s="211" t="s">
        <v>578</v>
      </c>
      <c r="AJ32" s="212"/>
      <c r="AK32" s="212"/>
      <c r="AL32" s="212"/>
      <c r="AM32" s="211">
        <v>0</v>
      </c>
      <c r="AN32" s="212"/>
      <c r="AO32" s="212"/>
      <c r="AP32" s="212"/>
      <c r="AQ32" s="333" t="s">
        <v>554</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t="s">
        <v>557</v>
      </c>
      <c r="AF33" s="212"/>
      <c r="AG33" s="212"/>
      <c r="AH33" s="212"/>
      <c r="AI33" s="211" t="s">
        <v>578</v>
      </c>
      <c r="AJ33" s="212"/>
      <c r="AK33" s="212"/>
      <c r="AL33" s="212"/>
      <c r="AM33" s="211">
        <v>0</v>
      </c>
      <c r="AN33" s="212"/>
      <c r="AO33" s="212"/>
      <c r="AP33" s="212"/>
      <c r="AQ33" s="333" t="s">
        <v>554</v>
      </c>
      <c r="AR33" s="200"/>
      <c r="AS33" s="200"/>
      <c r="AT33" s="334"/>
      <c r="AU33" s="212">
        <v>2</v>
      </c>
      <c r="AV33" s="212"/>
      <c r="AW33" s="212"/>
      <c r="AX33" s="214"/>
    </row>
    <row r="34" spans="1:50" ht="48"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554</v>
      </c>
      <c r="AF34" s="212"/>
      <c r="AG34" s="212"/>
      <c r="AH34" s="212"/>
      <c r="AI34" s="211" t="s">
        <v>578</v>
      </c>
      <c r="AJ34" s="212"/>
      <c r="AK34" s="212"/>
      <c r="AL34" s="212"/>
      <c r="AM34" s="211">
        <v>0</v>
      </c>
      <c r="AN34" s="212"/>
      <c r="AO34" s="212"/>
      <c r="AP34" s="212"/>
      <c r="AQ34" s="333" t="s">
        <v>554</v>
      </c>
      <c r="AR34" s="200"/>
      <c r="AS34" s="200"/>
      <c r="AT34" s="334"/>
      <c r="AU34" s="212"/>
      <c r="AV34" s="212"/>
      <c r="AW34" s="212"/>
      <c r="AX34" s="214"/>
    </row>
    <row r="35" spans="1:50" ht="23.25" customHeight="1" x14ac:dyDescent="0.15">
      <c r="A35" s="219" t="s">
        <v>528</v>
      </c>
      <c r="B35" s="220"/>
      <c r="C35" s="220"/>
      <c r="D35" s="220"/>
      <c r="E35" s="220"/>
      <c r="F35" s="221"/>
      <c r="G35" s="225" t="s">
        <v>593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594</v>
      </c>
      <c r="H101" s="98"/>
      <c r="I101" s="98"/>
      <c r="J101" s="98"/>
      <c r="K101" s="98"/>
      <c r="L101" s="98"/>
      <c r="M101" s="98"/>
      <c r="N101" s="98"/>
      <c r="O101" s="98"/>
      <c r="P101" s="98"/>
      <c r="Q101" s="98"/>
      <c r="R101" s="98"/>
      <c r="S101" s="98"/>
      <c r="T101" s="98"/>
      <c r="U101" s="98"/>
      <c r="V101" s="98"/>
      <c r="W101" s="98"/>
      <c r="X101" s="99"/>
      <c r="Y101" s="538" t="s">
        <v>55</v>
      </c>
      <c r="Z101" s="539"/>
      <c r="AA101" s="540"/>
      <c r="AB101" s="457" t="s">
        <v>558</v>
      </c>
      <c r="AC101" s="457"/>
      <c r="AD101" s="457"/>
      <c r="AE101" s="211" t="s">
        <v>554</v>
      </c>
      <c r="AF101" s="212"/>
      <c r="AG101" s="212"/>
      <c r="AH101" s="213"/>
      <c r="AI101" s="211" t="s">
        <v>578</v>
      </c>
      <c r="AJ101" s="212"/>
      <c r="AK101" s="212"/>
      <c r="AL101" s="213"/>
      <c r="AM101" s="211">
        <v>2</v>
      </c>
      <c r="AN101" s="212"/>
      <c r="AO101" s="212"/>
      <c r="AP101" s="213"/>
      <c r="AQ101" s="211" t="s">
        <v>554</v>
      </c>
      <c r="AR101" s="212"/>
      <c r="AS101" s="212"/>
      <c r="AT101" s="213"/>
      <c r="AU101" s="211" t="s">
        <v>554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558</v>
      </c>
      <c r="AC102" s="457"/>
      <c r="AD102" s="457"/>
      <c r="AE102" s="414" t="s">
        <v>554</v>
      </c>
      <c r="AF102" s="414"/>
      <c r="AG102" s="414"/>
      <c r="AH102" s="414"/>
      <c r="AI102" s="414" t="s">
        <v>578</v>
      </c>
      <c r="AJ102" s="414"/>
      <c r="AK102" s="414"/>
      <c r="AL102" s="414"/>
      <c r="AM102" s="414">
        <v>2</v>
      </c>
      <c r="AN102" s="414"/>
      <c r="AO102" s="414"/>
      <c r="AP102" s="414"/>
      <c r="AQ102" s="266">
        <v>2</v>
      </c>
      <c r="AR102" s="267"/>
      <c r="AS102" s="267"/>
      <c r="AT102" s="312"/>
      <c r="AU102" s="266" t="s">
        <v>554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596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559</v>
      </c>
      <c r="AC116" s="459"/>
      <c r="AD116" s="460"/>
      <c r="AE116" s="414" t="s">
        <v>560</v>
      </c>
      <c r="AF116" s="414"/>
      <c r="AG116" s="414"/>
      <c r="AH116" s="414"/>
      <c r="AI116" s="414" t="s">
        <v>578</v>
      </c>
      <c r="AJ116" s="414"/>
      <c r="AK116" s="414"/>
      <c r="AL116" s="414"/>
      <c r="AM116" s="414">
        <v>5.5</v>
      </c>
      <c r="AN116" s="414"/>
      <c r="AO116" s="414"/>
      <c r="AP116" s="414"/>
      <c r="AQ116" s="211" t="s">
        <v>554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561</v>
      </c>
      <c r="AC117" s="469"/>
      <c r="AD117" s="470"/>
      <c r="AE117" s="547" t="s">
        <v>560</v>
      </c>
      <c r="AF117" s="547"/>
      <c r="AG117" s="547"/>
      <c r="AH117" s="547"/>
      <c r="AI117" s="547" t="s">
        <v>554</v>
      </c>
      <c r="AJ117" s="547"/>
      <c r="AK117" s="547"/>
      <c r="AL117" s="547"/>
      <c r="AM117" s="547" t="s">
        <v>595</v>
      </c>
      <c r="AN117" s="547"/>
      <c r="AO117" s="547"/>
      <c r="AP117" s="547"/>
      <c r="AQ117" s="547" t="s">
        <v>554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554</v>
      </c>
      <c r="AR133" s="192"/>
      <c r="AS133" s="126" t="s">
        <v>356</v>
      </c>
      <c r="AT133" s="127"/>
      <c r="AU133" s="193" t="s">
        <v>554</v>
      </c>
      <c r="AV133" s="193"/>
      <c r="AW133" s="126" t="s">
        <v>300</v>
      </c>
      <c r="AX133" s="188"/>
    </row>
    <row r="134" spans="1:50" ht="39.75" customHeight="1" x14ac:dyDescent="0.15">
      <c r="A134" s="182"/>
      <c r="B134" s="179"/>
      <c r="C134" s="173"/>
      <c r="D134" s="179"/>
      <c r="E134" s="173"/>
      <c r="F134" s="174"/>
      <c r="G134" s="97" t="s">
        <v>554</v>
      </c>
      <c r="H134" s="98"/>
      <c r="I134" s="98"/>
      <c r="J134" s="98"/>
      <c r="K134" s="98"/>
      <c r="L134" s="98"/>
      <c r="M134" s="98"/>
      <c r="N134" s="98"/>
      <c r="O134" s="98"/>
      <c r="P134" s="98"/>
      <c r="Q134" s="98"/>
      <c r="R134" s="98"/>
      <c r="S134" s="98"/>
      <c r="T134" s="98"/>
      <c r="U134" s="98"/>
      <c r="V134" s="98"/>
      <c r="W134" s="98"/>
      <c r="X134" s="99"/>
      <c r="Y134" s="194" t="s">
        <v>379</v>
      </c>
      <c r="Z134" s="195"/>
      <c r="AA134" s="196"/>
      <c r="AB134" s="197" t="s">
        <v>554</v>
      </c>
      <c r="AC134" s="198"/>
      <c r="AD134" s="198"/>
      <c r="AE134" s="199" t="s">
        <v>554</v>
      </c>
      <c r="AF134" s="200"/>
      <c r="AG134" s="200"/>
      <c r="AH134" s="200"/>
      <c r="AI134" s="199" t="s">
        <v>554</v>
      </c>
      <c r="AJ134" s="200"/>
      <c r="AK134" s="200"/>
      <c r="AL134" s="200"/>
      <c r="AM134" s="199" t="s">
        <v>554</v>
      </c>
      <c r="AN134" s="200"/>
      <c r="AO134" s="200"/>
      <c r="AP134" s="200"/>
      <c r="AQ134" s="199" t="s">
        <v>554</v>
      </c>
      <c r="AR134" s="200"/>
      <c r="AS134" s="200"/>
      <c r="AT134" s="200"/>
      <c r="AU134" s="199" t="s">
        <v>554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554</v>
      </c>
      <c r="AC135" s="206"/>
      <c r="AD135" s="206"/>
      <c r="AE135" s="199" t="s">
        <v>554</v>
      </c>
      <c r="AF135" s="200"/>
      <c r="AG135" s="200"/>
      <c r="AH135" s="200"/>
      <c r="AI135" s="199" t="s">
        <v>554</v>
      </c>
      <c r="AJ135" s="200"/>
      <c r="AK135" s="200"/>
      <c r="AL135" s="200"/>
      <c r="AM135" s="199" t="s">
        <v>554</v>
      </c>
      <c r="AN135" s="200"/>
      <c r="AO135" s="200"/>
      <c r="AP135" s="200"/>
      <c r="AQ135" s="199" t="s">
        <v>554</v>
      </c>
      <c r="AR135" s="200"/>
      <c r="AS135" s="200"/>
      <c r="AT135" s="200"/>
      <c r="AU135" s="199" t="s">
        <v>554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553</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554</v>
      </c>
      <c r="AF432" s="193"/>
      <c r="AG432" s="126" t="s">
        <v>356</v>
      </c>
      <c r="AH432" s="127"/>
      <c r="AI432" s="149"/>
      <c r="AJ432" s="149"/>
      <c r="AK432" s="149"/>
      <c r="AL432" s="147"/>
      <c r="AM432" s="149"/>
      <c r="AN432" s="149"/>
      <c r="AO432" s="149"/>
      <c r="AP432" s="147"/>
      <c r="AQ432" s="590" t="s">
        <v>554</v>
      </c>
      <c r="AR432" s="193"/>
      <c r="AS432" s="126" t="s">
        <v>356</v>
      </c>
      <c r="AT432" s="127"/>
      <c r="AU432" s="193" t="s">
        <v>554</v>
      </c>
      <c r="AV432" s="193"/>
      <c r="AW432" s="126" t="s">
        <v>300</v>
      </c>
      <c r="AX432" s="188"/>
    </row>
    <row r="433" spans="1:50" ht="23.25" customHeight="1" x14ac:dyDescent="0.15">
      <c r="A433" s="182"/>
      <c r="B433" s="179"/>
      <c r="C433" s="173"/>
      <c r="D433" s="179"/>
      <c r="E433" s="335"/>
      <c r="F433" s="336"/>
      <c r="G433" s="97" t="s">
        <v>554</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33" t="s">
        <v>554</v>
      </c>
      <c r="AF433" s="200"/>
      <c r="AG433" s="200"/>
      <c r="AH433" s="200"/>
      <c r="AI433" s="333" t="s">
        <v>554</v>
      </c>
      <c r="AJ433" s="200"/>
      <c r="AK433" s="200"/>
      <c r="AL433" s="200"/>
      <c r="AM433" s="333" t="s">
        <v>554</v>
      </c>
      <c r="AN433" s="200"/>
      <c r="AO433" s="200"/>
      <c r="AP433" s="334"/>
      <c r="AQ433" s="333" t="s">
        <v>554</v>
      </c>
      <c r="AR433" s="200"/>
      <c r="AS433" s="200"/>
      <c r="AT433" s="334"/>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33" t="s">
        <v>554</v>
      </c>
      <c r="AF434" s="200"/>
      <c r="AG434" s="200"/>
      <c r="AH434" s="334"/>
      <c r="AI434" s="333" t="s">
        <v>554</v>
      </c>
      <c r="AJ434" s="200"/>
      <c r="AK434" s="200"/>
      <c r="AL434" s="200"/>
      <c r="AM434" s="333" t="s">
        <v>554</v>
      </c>
      <c r="AN434" s="200"/>
      <c r="AO434" s="200"/>
      <c r="AP434" s="334"/>
      <c r="AQ434" s="333" t="s">
        <v>554</v>
      </c>
      <c r="AR434" s="200"/>
      <c r="AS434" s="200"/>
      <c r="AT434" s="334"/>
      <c r="AU434" s="200" t="s">
        <v>554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554</v>
      </c>
      <c r="AF435" s="200"/>
      <c r="AG435" s="200"/>
      <c r="AH435" s="334"/>
      <c r="AI435" s="333" t="s">
        <v>554</v>
      </c>
      <c r="AJ435" s="200"/>
      <c r="AK435" s="200"/>
      <c r="AL435" s="200"/>
      <c r="AM435" s="333" t="s">
        <v>554</v>
      </c>
      <c r="AN435" s="200"/>
      <c r="AO435" s="200"/>
      <c r="AP435" s="334"/>
      <c r="AQ435" s="333" t="s">
        <v>554</v>
      </c>
      <c r="AR435" s="200"/>
      <c r="AS435" s="200"/>
      <c r="AT435" s="334"/>
      <c r="AU435" s="200" t="s">
        <v>554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554</v>
      </c>
      <c r="AF457" s="193"/>
      <c r="AG457" s="126" t="s">
        <v>356</v>
      </c>
      <c r="AH457" s="127"/>
      <c r="AI457" s="149"/>
      <c r="AJ457" s="149"/>
      <c r="AK457" s="149"/>
      <c r="AL457" s="147"/>
      <c r="AM457" s="149"/>
      <c r="AN457" s="149"/>
      <c r="AO457" s="149"/>
      <c r="AP457" s="147"/>
      <c r="AQ457" s="590" t="s">
        <v>554</v>
      </c>
      <c r="AR457" s="193"/>
      <c r="AS457" s="126" t="s">
        <v>356</v>
      </c>
      <c r="AT457" s="127"/>
      <c r="AU457" s="193" t="s">
        <v>554</v>
      </c>
      <c r="AV457" s="193"/>
      <c r="AW457" s="126" t="s">
        <v>300</v>
      </c>
      <c r="AX457" s="188"/>
    </row>
    <row r="458" spans="1:50" ht="23.25" customHeight="1" x14ac:dyDescent="0.15">
      <c r="A458" s="182"/>
      <c r="B458" s="179"/>
      <c r="C458" s="173"/>
      <c r="D458" s="179"/>
      <c r="E458" s="335"/>
      <c r="F458" s="336"/>
      <c r="G458" s="97" t="s">
        <v>554</v>
      </c>
      <c r="H458" s="98"/>
      <c r="I458" s="98"/>
      <c r="J458" s="98"/>
      <c r="K458" s="98"/>
      <c r="L458" s="98"/>
      <c r="M458" s="98"/>
      <c r="N458" s="98"/>
      <c r="O458" s="98"/>
      <c r="P458" s="98"/>
      <c r="Q458" s="98"/>
      <c r="R458" s="98"/>
      <c r="S458" s="98"/>
      <c r="T458" s="98"/>
      <c r="U458" s="98"/>
      <c r="V458" s="98"/>
      <c r="W458" s="98"/>
      <c r="X458" s="99"/>
      <c r="Y458" s="194" t="s">
        <v>12</v>
      </c>
      <c r="Z458" s="195"/>
      <c r="AA458" s="196"/>
      <c r="AB458" s="206" t="s">
        <v>554</v>
      </c>
      <c r="AC458" s="206"/>
      <c r="AD458" s="206"/>
      <c r="AE458" s="333" t="s">
        <v>554</v>
      </c>
      <c r="AF458" s="200"/>
      <c r="AG458" s="200"/>
      <c r="AH458" s="200"/>
      <c r="AI458" s="333" t="s">
        <v>554</v>
      </c>
      <c r="AJ458" s="200"/>
      <c r="AK458" s="200"/>
      <c r="AL458" s="200"/>
      <c r="AM458" s="333" t="s">
        <v>554</v>
      </c>
      <c r="AN458" s="200"/>
      <c r="AO458" s="200"/>
      <c r="AP458" s="334"/>
      <c r="AQ458" s="333" t="s">
        <v>554</v>
      </c>
      <c r="AR458" s="200"/>
      <c r="AS458" s="200"/>
      <c r="AT458" s="334"/>
      <c r="AU458" s="200" t="s">
        <v>554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554</v>
      </c>
      <c r="AC459" s="198"/>
      <c r="AD459" s="198"/>
      <c r="AE459" s="333" t="s">
        <v>554</v>
      </c>
      <c r="AF459" s="200"/>
      <c r="AG459" s="200"/>
      <c r="AH459" s="334"/>
      <c r="AI459" s="333" t="s">
        <v>554</v>
      </c>
      <c r="AJ459" s="200"/>
      <c r="AK459" s="200"/>
      <c r="AL459" s="200"/>
      <c r="AM459" s="333" t="s">
        <v>554</v>
      </c>
      <c r="AN459" s="200"/>
      <c r="AO459" s="200"/>
      <c r="AP459" s="334"/>
      <c r="AQ459" s="333" t="s">
        <v>554</v>
      </c>
      <c r="AR459" s="200"/>
      <c r="AS459" s="200"/>
      <c r="AT459" s="334"/>
      <c r="AU459" s="200" t="s">
        <v>554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554</v>
      </c>
      <c r="AF460" s="200"/>
      <c r="AG460" s="200"/>
      <c r="AH460" s="334"/>
      <c r="AI460" s="333" t="s">
        <v>554</v>
      </c>
      <c r="AJ460" s="200"/>
      <c r="AK460" s="200"/>
      <c r="AL460" s="200"/>
      <c r="AM460" s="333" t="s">
        <v>554</v>
      </c>
      <c r="AN460" s="200"/>
      <c r="AO460" s="200"/>
      <c r="AP460" s="334"/>
      <c r="AQ460" s="333" t="s">
        <v>554</v>
      </c>
      <c r="AR460" s="200"/>
      <c r="AS460" s="200"/>
      <c r="AT460" s="334"/>
      <c r="AU460" s="200" t="s">
        <v>554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555</v>
      </c>
      <c r="AE702" s="339"/>
      <c r="AF702" s="339"/>
      <c r="AG702" s="381" t="s">
        <v>562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555</v>
      </c>
      <c r="AE703" s="322"/>
      <c r="AF703" s="322"/>
      <c r="AG703" s="94" t="s">
        <v>563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555</v>
      </c>
      <c r="AE704" s="783"/>
      <c r="AF704" s="783"/>
      <c r="AG704" s="160" t="s">
        <v>563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555</v>
      </c>
      <c r="AE705" s="715"/>
      <c r="AF705" s="715"/>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564</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566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555</v>
      </c>
      <c r="AE711" s="322"/>
      <c r="AF711" s="322"/>
      <c r="AG711" s="94" t="s">
        <v>567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565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565</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39.7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555</v>
      </c>
      <c r="AE715" s="605"/>
      <c r="AF715" s="656"/>
      <c r="AG715" s="742" t="s">
        <v>585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565</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39.7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563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565</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4" t="s">
        <v>568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1" t="s">
        <v>587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554</v>
      </c>
      <c r="F737" s="987"/>
      <c r="G737" s="987"/>
      <c r="H737" s="987"/>
      <c r="I737" s="987"/>
      <c r="J737" s="987"/>
      <c r="K737" s="987"/>
      <c r="L737" s="987"/>
      <c r="M737" s="987"/>
      <c r="N737" s="358" t="s">
        <v>358</v>
      </c>
      <c r="O737" s="358"/>
      <c r="P737" s="358"/>
      <c r="Q737" s="358"/>
      <c r="R737" s="987" t="s">
        <v>554</v>
      </c>
      <c r="S737" s="987"/>
      <c r="T737" s="987"/>
      <c r="U737" s="987"/>
      <c r="V737" s="987"/>
      <c r="W737" s="987"/>
      <c r="X737" s="987"/>
      <c r="Y737" s="987"/>
      <c r="Z737" s="987"/>
      <c r="AA737" s="358" t="s">
        <v>359</v>
      </c>
      <c r="AB737" s="358"/>
      <c r="AC737" s="358"/>
      <c r="AD737" s="358"/>
      <c r="AE737" s="987" t="s">
        <v>554</v>
      </c>
      <c r="AF737" s="987"/>
      <c r="AG737" s="987"/>
      <c r="AH737" s="987"/>
      <c r="AI737" s="987"/>
      <c r="AJ737" s="987"/>
      <c r="AK737" s="987"/>
      <c r="AL737" s="987"/>
      <c r="AM737" s="987"/>
      <c r="AN737" s="358" t="s">
        <v>360</v>
      </c>
      <c r="AO737" s="358"/>
      <c r="AP737" s="358"/>
      <c r="AQ737" s="358"/>
      <c r="AR737" s="988" t="s">
        <v>554</v>
      </c>
      <c r="AS737" s="989"/>
      <c r="AT737" s="989"/>
      <c r="AU737" s="989"/>
      <c r="AV737" s="989"/>
      <c r="AW737" s="989"/>
      <c r="AX737" s="990"/>
      <c r="AY737" s="89"/>
      <c r="AZ737" s="89"/>
    </row>
    <row r="738" spans="1:52" ht="24.75" customHeight="1" x14ac:dyDescent="0.15">
      <c r="A738" s="991" t="s">
        <v>361</v>
      </c>
      <c r="B738" s="203"/>
      <c r="C738" s="203"/>
      <c r="D738" s="204"/>
      <c r="E738" s="987" t="s">
        <v>554</v>
      </c>
      <c r="F738" s="987"/>
      <c r="G738" s="987"/>
      <c r="H738" s="987"/>
      <c r="I738" s="987"/>
      <c r="J738" s="987"/>
      <c r="K738" s="987"/>
      <c r="L738" s="987"/>
      <c r="M738" s="987"/>
      <c r="N738" s="358" t="s">
        <v>362</v>
      </c>
      <c r="O738" s="358"/>
      <c r="P738" s="358"/>
      <c r="Q738" s="358"/>
      <c r="R738" s="987" t="s">
        <v>554</v>
      </c>
      <c r="S738" s="987"/>
      <c r="T738" s="987"/>
      <c r="U738" s="987"/>
      <c r="V738" s="987"/>
      <c r="W738" s="987"/>
      <c r="X738" s="987"/>
      <c r="Y738" s="987"/>
      <c r="Z738" s="987"/>
      <c r="AA738" s="358" t="s">
        <v>482</v>
      </c>
      <c r="AB738" s="358"/>
      <c r="AC738" s="358"/>
      <c r="AD738" s="358"/>
      <c r="AE738" s="987" t="s">
        <v>588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t="s">
        <v>435</v>
      </c>
      <c r="J739" s="982"/>
      <c r="K739" s="91" t="str">
        <f>IF(OR(I739="　", I739=""), "", "-")</f>
        <v>-</v>
      </c>
      <c r="L739" s="983">
        <v>24</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589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569</v>
      </c>
      <c r="H781" s="671"/>
      <c r="I781" s="671"/>
      <c r="J781" s="671"/>
      <c r="K781" s="672"/>
      <c r="L781" s="664" t="s">
        <v>570</v>
      </c>
      <c r="M781" s="665"/>
      <c r="N781" s="665"/>
      <c r="O781" s="665"/>
      <c r="P781" s="665"/>
      <c r="Q781" s="665"/>
      <c r="R781" s="665"/>
      <c r="S781" s="665"/>
      <c r="T781" s="665"/>
      <c r="U781" s="665"/>
      <c r="V781" s="665"/>
      <c r="W781" s="665"/>
      <c r="X781" s="666"/>
      <c r="Y781" s="384">
        <v>11</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590</v>
      </c>
      <c r="D837" s="340"/>
      <c r="E837" s="340"/>
      <c r="F837" s="340"/>
      <c r="G837" s="340"/>
      <c r="H837" s="340"/>
      <c r="I837" s="340"/>
      <c r="J837" s="341">
        <v>4010001095836</v>
      </c>
      <c r="K837" s="342"/>
      <c r="L837" s="342"/>
      <c r="M837" s="342"/>
      <c r="N837" s="342"/>
      <c r="O837" s="342"/>
      <c r="P837" s="355" t="s">
        <v>571</v>
      </c>
      <c r="Q837" s="343"/>
      <c r="R837" s="343"/>
      <c r="S837" s="343"/>
      <c r="T837" s="343"/>
      <c r="U837" s="343"/>
      <c r="V837" s="343"/>
      <c r="W837" s="343"/>
      <c r="X837" s="343"/>
      <c r="Y837" s="344">
        <v>11</v>
      </c>
      <c r="Z837" s="345"/>
      <c r="AA837" s="345"/>
      <c r="AB837" s="346"/>
      <c r="AC837" s="356" t="s">
        <v>524</v>
      </c>
      <c r="AD837" s="364"/>
      <c r="AE837" s="364"/>
      <c r="AF837" s="364"/>
      <c r="AG837" s="364"/>
      <c r="AH837" s="365">
        <v>3</v>
      </c>
      <c r="AI837" s="366"/>
      <c r="AJ837" s="366"/>
      <c r="AK837" s="366"/>
      <c r="AL837" s="350">
        <v>100</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Q116">
    <cfRule type="expression" dxfId="2601" priority="13171">
      <formula>IF(RIGHT(TEXT(AQ116,"0.#"),1)=".",FALSE,TRUE)</formula>
    </cfRule>
    <cfRule type="expression" dxfId="2600" priority="13172">
      <formula>IF(RIGHT(TEXT(AQ116,"0.#"),1)=".",TRUE,FALSE)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5" sqref="K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2018-05-24T01:57:13Z</cp:lastPrinted>
  <dcterms:created xsi:type="dcterms:W3CDTF">2012-03-13T00:50:25Z</dcterms:created>
  <dcterms:modified xsi:type="dcterms:W3CDTF">2018-07-10T06:38:09Z</dcterms:modified>
</cp:coreProperties>
</file>