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87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8" i="3" l="1"/>
  <c r="AL837" i="3" l="1"/>
  <c r="AU41" i="3" l="1"/>
  <c r="AU40" i="3"/>
  <c r="AU39" i="3"/>
  <c r="AU34" i="3"/>
  <c r="AU33" i="3"/>
  <c r="AU3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<sst xmlns="http://schemas.openxmlformats.org/spreadsheetml/2006/main" count="2966" uniqueCount="605">
  <si>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</si>
  <si>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</si>
  <si>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</si>
  <si>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</si>
  <si>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</si>
  <si>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</si>
  <si>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</si>
  <si>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</si>
  <si>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</si>
  <si>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</si>
  <si>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</si>
  <si>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</si>
  <si>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</si>
  <si>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</si>
  <si>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</si>
  <si>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</si>
  <si>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</si>
  <si>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</si>
  <si>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</si>
  <si>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</si>
  <si>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</si>
  <si>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</si>
  <si>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</si>
  <si>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</si>
  <si>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</si>
  <si>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</si>
  <si>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</si>
  <si>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</si>
  <si>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</si>
  <si>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</si>
  <si>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</si>
  <si>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</si>
  <si>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</si>
  <si>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</si>
  <si>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</si>
  <si>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</si>
  <si>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</si>
  <si>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</si>
  <si>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</si>
  <si>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</si>
  <si>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</si>
  <si>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</si>
  <si>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</si>
  <si>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</si>
  <si>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</si>
  <si>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</si>
  <si>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</si>
  <si>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</si>
  <si>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</si>
  <si>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</si>
  <si>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</si>
  <si>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</si>
  <si>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</si>
  <si>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</si>
  <si>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</si>
  <si>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</si>
  <si>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</si>
  <si>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</si>
  <si>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</si>
  <si>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</si>
  <si>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</si>
  <si>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</si>
  <si>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</si>
  <si>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</si>
  <si>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</si>
  <si>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</si>
  <si>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</si>
  <si>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</si>
  <si>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</si>
  <si>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</si>
  <si>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</si>
  <si>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</si>
  <si>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</si>
  <si>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</si>
  <si>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</si>
  <si>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</si>
  <si>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</si>
  <si>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</si>
  <si>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</si>
  <si>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</si>
  <si>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</si>
  <si>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</si>
  <si>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</si>
  <si>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</si>
  <si>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</si>
  <si>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</si>
  <si>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</si>
  <si>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</si>
  <si>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</si>
  <si>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</si>
  <si>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</si>
  <si>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</si>
  <si>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</si>
  <si>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</si>
  <si>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</si>
  <si>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</si>
  <si>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</si>
  <si>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</si>
  <si>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</si>
  <si>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</si>
  <si>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</si>
  <si>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</si>
  <si>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</si>
  <si>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</si>
  <si>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</si>
  <si>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</si>
  <si>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</si>
  <si>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</si>
  <si>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</si>
  <si>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</si>
  <si>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</si>
  <si>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</si>
  <si>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</si>
  <si>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</si>
  <si>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</si>
  <si>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</si>
  <si>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</si>
  <si>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</si>
  <si>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</si>
  <si>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</si>
  <si>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</si>
  <si>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</si>
  <si>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</si>
  <si>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</si>
  <si>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</si>
  <si>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</si>
  <si>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</si>
  <si>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</si>
  <si>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</si>
  <si>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</si>
  <si>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</si>
  <si>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</si>
  <si>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</si>
  <si>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</si>
  <si>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</si>
  <si>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</si>
  <si>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</si>
  <si>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</si>
  <si>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</si>
  <si>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</si>
  <si>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</si>
  <si>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</si>
  <si>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</si>
  <si>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</si>
  <si>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</si>
  <si>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</si>
  <si>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</si>
  <si>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</si>
  <si>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</si>
  <si>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</si>
  <si>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</si>
  <si>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</si>
  <si>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</si>
  <si>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</si>
  <si>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</si>
  <si>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</si>
  <si>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</si>
  <si>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</si>
  <si>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</si>
  <si>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</si>
  <si>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</si>
  <si>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</si>
  <si>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</si>
  <si>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</si>
  <si>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</si>
  <si>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</si>
  <si>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</si>
  <si>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</si>
  <si>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</si>
  <si>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</si>
  <si>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</si>
  <si>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</si>
  <si>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</si>
  <si>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</si>
  <si>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</si>
  <si>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</si>
  <si>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</si>
  <si>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</si>
  <si>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</si>
  <si>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</si>
  <si>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</si>
  <si>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</si>
  <si>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</si>
  <si>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</si>
  <si>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</si>
  <si>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</si>
  <si>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</si>
  <si>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</si>
  <si>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</si>
  <si>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</si>
  <si>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</si>
  <si>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</si>
  <si>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</si>
  <si>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</si>
  <si>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</si>
  <si>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</si>
  <si>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</si>
  <si>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</si>
  <si>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</si>
  <si>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</si>
  <si>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</si>
  <si>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</si>
  <si>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</si>
  <si>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</si>
  <si>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</si>
  <si>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</si>
  <si>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</si>
  <si>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</si>
  <si>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</si>
  <si>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</si>
  <si>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</si>
  <si>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</si>
  <si>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</si>
  <si>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</si>
  <si>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</si>
  <si>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</si>
  <si>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</si>
  <si>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</si>
  <si>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</si>
  <si>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</si>
  <si>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</si>
  <si>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</si>
  <si>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</si>
  <si>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</si>
  <si>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</si>
  <si>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</si>
  <si>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</si>
  <si>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</si>
  <si>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</si>
  <si>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</si>
  <si>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</si>
  <si>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</si>
  <si>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</si>
  <si>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</si>
  <si>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</si>
  <si>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</si>
  <si>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</si>
  <si>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</si>
  <si>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</si>
  <si>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</si>
  <si>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</si>
  <si>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</si>
  <si>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</si>
  <si>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</si>
  <si>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</si>
  <si>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</si>
  <si>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</si>
  <si>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</si>
  <si>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</si>
  <si>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</si>
  <si>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</si>
  <si>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</si>
  <si>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</si>
  <si>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</si>
  <si>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</si>
  <si>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</si>
  <si>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</si>
  <si>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</si>
  <si>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</si>
  <si>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</si>
  <si>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</si>
  <si>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</si>
  <si>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</si>
  <si>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</si>
  <si>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</si>
  <si>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</si>
  <si>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</si>
  <si>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</si>
  <si>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</si>
  <si>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</si>
  <si>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</si>
  <si>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</si>
  <si>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</si>
  <si>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</si>
  <si>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</si>
  <si>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</si>
  <si>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</si>
  <si>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</si>
  <si>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</si>
  <si>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</si>
  <si>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</si>
  <si>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</si>
  <si>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</si>
  <si>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</si>
  <si>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</si>
  <si>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</si>
  <si>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</si>
  <si>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</si>
  <si>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</si>
  <si>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</si>
  <si>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</si>
  <si>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</si>
  <si>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</si>
  <si>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</si>
  <si>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</si>
  <si>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</si>
  <si>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</si>
  <si>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</si>
  <si>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</si>
  <si>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</si>
  <si>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</si>
  <si>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</si>
  <si>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</si>
  <si>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</si>
  <si>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</si>
  <si>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</si>
  <si>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</si>
  <si>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</si>
  <si>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</si>
  <si>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</si>
  <si>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</si>
  <si>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</si>
  <si>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</si>
  <si>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</si>
  <si>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</si>
  <si>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</si>
  <si>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</si>
  <si>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</si>
  <si>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</si>
  <si>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</si>
  <si>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</si>
  <si>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</si>
  <si>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</si>
  <si>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</si>
  <si>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</si>
  <si>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</si>
  <si>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</si>
  <si>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</si>
  <si>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</si>
  <si>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</si>
  <si>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</si>
  <si>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</si>
  <si>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</si>
  <si>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</si>
  <si>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</si>
  <si>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</si>
  <si>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</si>
  <si>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</si>
  <si>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</si>
  <si>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</si>
  <si>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</si>
  <si>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</si>
  <si>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</si>
  <si>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</si>
  <si>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</si>
  <si>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</si>
  <si>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</si>
  <si>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</si>
  <si>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</si>
  <si>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</si>
  <si>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</si>
  <si>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</si>
  <si>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</si>
  <si>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</si>
  <si>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</si>
  <si>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</si>
  <si>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</si>
  <si>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</si>
  <si>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</si>
  <si>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</si>
  <si>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</si>
  <si>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</si>
  <si>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</si>
  <si>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</si>
  <si>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</si>
  <si>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</si>
  <si>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</si>
  <si>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</si>
  <si>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</si>
  <si>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</si>
  <si>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</si>
  <si>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</si>
  <si>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</si>
  <si>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</si>
  <si>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</si>
  <si>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</si>
  <si>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</si>
  <si>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</si>
  <si>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</si>
  <si>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</si>
  <si>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</si>
  <si>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</si>
  <si>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</si>
  <si>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</si>
  <si>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</si>
  <si>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</si>
  <si>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</si>
  <si>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</si>
  <si>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</si>
  <si>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</si>
  <si>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</si>
  <si>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</si>
  <si>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</si>
  <si>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</si>
  <si>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</si>
  <si>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</si>
  <si>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</si>
  <si>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</si>
  <si>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</si>
  <si>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</si>
  <si>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</si>
  <si>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</si>
  <si>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</si>
  <si>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</si>
  <si>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</si>
  <si>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</si>
  <si>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</si>
  <si>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</si>
  <si>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</si>
  <si>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</si>
  <si>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</si>
  <si>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</si>
  <si>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</si>
  <si>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</si>
  <si>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</si>
  <si>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</si>
  <si>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</si>
  <si>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</si>
  <si>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</si>
  <si>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</si>
  <si>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</si>
  <si>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</si>
  <si>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</si>
  <si>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</si>
  <si>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</si>
  <si>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</si>
  <si>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</si>
  <si>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</si>
  <si>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</si>
  <si>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</si>
  <si>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</si>
  <si>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</si>
  <si>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</si>
  <si>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</si>
  <si>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</si>
  <si>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</si>
  <si>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</si>
  <si>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</si>
  <si>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</si>
  <si>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</si>
  <si>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</si>
  <si>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</si>
  <si>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</si>
  <si>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</si>
  <si>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</si>
  <si>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</si>
  <si>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</si>
  <si>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</si>
  <si>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</si>
  <si>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</si>
  <si>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</si>
  <si>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</si>
  <si>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</si>
  <si>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</si>
  <si>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</si>
  <si>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</si>
  <si>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</si>
  <si>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</si>
  <si>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</si>
  <si>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</si>
  <si>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</si>
  <si>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</si>
  <si>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</si>
  <si>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</si>
  <si>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</si>
  <si>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</si>
  <si>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</si>
  <si>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</si>
  <si>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</si>
  <si>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</si>
  <si>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</si>
  <si>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</si>
  <si>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</si>
  <si>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</si>
  <si>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</si>
  <si>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</si>
  <si>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</si>
  <si>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</si>
  <si>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</si>
  <si>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</si>
  <si>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</si>
  <si>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</si>
  <si>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</si>
  <si>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</si>
  <si>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</si>
  <si>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</si>
  <si>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</si>
  <si>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</si>
  <si>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</si>
  <si>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</si>
  <si>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</si>
  <si>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</si>
  <si>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</si>
  <si>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</si>
  <si>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</si>
  <si>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</si>
  <si>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</si>
  <si>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</si>
  <si>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</si>
  <si>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</si>
  <si>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</si>
  <si>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</si>
  <si>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</si>
  <si>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</si>
  <si>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</si>
  <si>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</si>
  <si>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</si>
  <si>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</si>
  <si>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</si>
  <si>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</si>
  <si>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</si>
  <si>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</si>
  <si>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</si>
  <si>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</si>
  <si>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</si>
  <si>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</si>
  <si>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</si>
  <si>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</si>
  <si>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</si>
  <si>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</si>
  <si>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</si>
  <si>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</si>
  <si>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</si>
  <si>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</si>
  <si>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</si>
  <si>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</si>
  <si>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</si>
  <si>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</si>
  <si>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</si>
  <si>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</si>
  <si>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</si>
  <si>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</si>
  <si>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</si>
  <si>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</si>
  <si>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</si>
  <si>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</si>
  <si>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</si>
  <si>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</si>
  <si>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</si>
  <si>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</si>
  <si>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</si>
  <si>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</si>
  <si>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</si>
  <si>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</si>
  <si>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</si>
  <si>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</si>
  <si>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</si>
  <si>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</si>
  <si>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</si>
  <si>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技術者の人材確保・育成に関する調査・検討</t>
    <phoneticPr fontId="5"/>
  </si>
  <si>
    <t>平成２９年度</t>
    <rPh sb="0" eb="2">
      <t>ヘイセイ</t>
    </rPh>
    <rPh sb="4" eb="5">
      <t>ネン</t>
    </rPh>
    <rPh sb="5" eb="6">
      <t>ド</t>
    </rPh>
    <phoneticPr fontId="5"/>
  </si>
  <si>
    <t>平成２８年度</t>
    <rPh sb="0" eb="2">
      <t>ヘイセイ</t>
    </rPh>
    <rPh sb="4" eb="5">
      <t>ネン</t>
    </rPh>
    <rPh sb="5" eb="6">
      <t>ド</t>
    </rPh>
    <phoneticPr fontId="5"/>
  </si>
  <si>
    <t>土地・建設産業局</t>
    <rPh sb="0" eb="2">
      <t>トチ</t>
    </rPh>
    <rPh sb="3" eb="5">
      <t>ケンセツ</t>
    </rPh>
    <rPh sb="5" eb="8">
      <t>サンギョウキョク</t>
    </rPh>
    <phoneticPr fontId="5"/>
  </si>
  <si>
    <t>建設業課</t>
    <rPh sb="0" eb="2">
      <t>ケンセツ</t>
    </rPh>
    <rPh sb="2" eb="4">
      <t>ギョウカ</t>
    </rPh>
    <phoneticPr fontId="5"/>
  </si>
  <si>
    <t>国土交通省</t>
  </si>
  <si>
    <t>課長　平田 研</t>
    <rPh sb="0" eb="2">
      <t>カチョウ</t>
    </rPh>
    <rPh sb="3" eb="5">
      <t>ヒラタ</t>
    </rPh>
    <rPh sb="6" eb="7">
      <t>ケン</t>
    </rPh>
    <phoneticPr fontId="5"/>
  </si>
  <si>
    <t>○</t>
  </si>
  <si>
    <t>建設業法第２６条</t>
    <rPh sb="0" eb="3">
      <t>ケンセツギョウ</t>
    </rPh>
    <rPh sb="3" eb="4">
      <t>ホウ</t>
    </rPh>
    <rPh sb="4" eb="5">
      <t>ダイ</t>
    </rPh>
    <rPh sb="7" eb="8">
      <t>ジョウ</t>
    </rPh>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</si>
  <si>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</si>
  <si>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</si>
  <si>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</si>
  <si>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t>
  </si>
  <si>
    <t>-</t>
    <phoneticPr fontId="5"/>
  </si>
  <si>
    <t>平成29年度までに技術検定（1級・2級）の受検者数を平成27年度時点から約5％増加させる。</t>
    <rPh sb="0" eb="1">
      <t>ヘイセイ</t>
    </rPh>
    <rPh sb="3" eb="5">
      <t>ネンド</t>
    </rPh>
    <rPh sb="24" eb="26">
      <t>ヘイセイ</t>
    </rPh>
    <rPh sb="28" eb="30">
      <t>ネンド</t>
    </rPh>
    <rPh sb="35" eb="36">
      <t>ヤク</t>
    </rPh>
    <phoneticPr fontId="5"/>
  </si>
  <si>
    <t>技術検定（1級・2級）の受検者数</t>
    <rPh sb="0" eb="1">
      <t>ケンテイ</t>
    </rPh>
    <rPh sb="9" eb="11">
      <t>ジュケン</t>
    </rPh>
    <rPh sb="11" eb="12">
      <t>シャ</t>
    </rPh>
    <rPh sb="12" eb="13">
      <t>スウ</t>
    </rPh>
    <phoneticPr fontId="5"/>
  </si>
  <si>
    <t>建設業法施行規則第17条の26の規定に基づく指定試験機関の試験事務の実施結果の報告による</t>
    <phoneticPr fontId="5"/>
  </si>
  <si>
    <t>人</t>
    <rPh sb="0" eb="1">
      <t>ニン</t>
    </rPh>
    <phoneticPr fontId="5"/>
  </si>
  <si>
    <t>平成29年度までに技術検定（2級）の受検者数を平成27年度時点から約1割増加させる。</t>
    <rPh sb="33" eb="34">
      <t>ワリ</t>
    </rPh>
    <rPh sb="40" eb="41">
      <t>ケンセツ</t>
    </rPh>
    <phoneticPr fontId="5"/>
  </si>
  <si>
    <t>技術検定（2級）の受検者数</t>
    <rPh sb="0" eb="1">
      <t>ギジュツ</t>
    </rPh>
    <rPh sb="1" eb="3">
      <t>ケンテイ</t>
    </rPh>
    <rPh sb="6" eb="7">
      <t>キュウ</t>
    </rPh>
    <rPh sb="8" eb="10">
      <t>ジュケン</t>
    </rPh>
    <rPh sb="10" eb="11">
      <t>シャ</t>
    </rPh>
    <rPh sb="11" eb="12">
      <t>スウ</t>
    </rPh>
    <phoneticPr fontId="5"/>
  </si>
  <si>
    <t>建設業法施行規則第17条の26の規定に基づく指定試験機関の試験事務の実施結果の報告による</t>
    <rPh sb="0" eb="3">
      <t>ケンセツギョウ</t>
    </rPh>
    <rPh sb="3" eb="4">
      <t>ホウ</t>
    </rPh>
    <rPh sb="4" eb="6">
      <t>セコウ</t>
    </rPh>
    <rPh sb="6" eb="8">
      <t>キソク</t>
    </rPh>
    <rPh sb="8" eb="9">
      <t>ダイ</t>
    </rPh>
    <rPh sb="11" eb="12">
      <t>ジョウ</t>
    </rPh>
    <rPh sb="16" eb="18">
      <t>キテイ</t>
    </rPh>
    <rPh sb="19" eb="20">
      <t>モト</t>
    </rPh>
    <rPh sb="22" eb="24">
      <t>シテイ</t>
    </rPh>
    <rPh sb="24" eb="26">
      <t>シケン</t>
    </rPh>
    <rPh sb="26" eb="28">
      <t>キカン</t>
    </rPh>
    <rPh sb="29" eb="31">
      <t>シケン</t>
    </rPh>
    <rPh sb="31" eb="33">
      <t>ジム</t>
    </rPh>
    <rPh sb="34" eb="36">
      <t>ジッシ</t>
    </rPh>
    <rPh sb="36" eb="38">
      <t>ケッカ</t>
    </rPh>
    <rPh sb="39" eb="41">
      <t>ホウコク</t>
    </rPh>
    <phoneticPr fontId="5"/>
  </si>
  <si>
    <t>有識者を含めた検討会の開催回数</t>
    <rPh sb="0" eb="3">
      <t>ユウシキシャ</t>
    </rPh>
    <rPh sb="4" eb="5">
      <t>フク</t>
    </rPh>
    <rPh sb="7" eb="10">
      <t>ケントウカイ</t>
    </rPh>
    <rPh sb="11" eb="13">
      <t>カイサイ</t>
    </rPh>
    <rPh sb="13" eb="15">
      <t>カイスウ</t>
    </rPh>
    <phoneticPr fontId="5"/>
  </si>
  <si>
    <t>回</t>
    <rPh sb="0" eb="1">
      <t>カイ</t>
    </rPh>
    <phoneticPr fontId="5"/>
  </si>
  <si>
    <t>現行制度の検証及び改善等のために有識者を含めた検討会を実施しており、単位あたりのコストは指標として不適切であるため示すことができない。　　　　　　　　　</t>
    <rPh sb="16" eb="19">
      <t>ユウシキシャ</t>
    </rPh>
    <rPh sb="20" eb="21">
      <t>フク</t>
    </rPh>
    <rPh sb="23" eb="26">
      <t>ケントウカイ</t>
    </rPh>
    <rPh sb="27" eb="29">
      <t>ジッシ</t>
    </rPh>
    <rPh sb="34" eb="36">
      <t>タンイ</t>
    </rPh>
    <rPh sb="44" eb="46">
      <t>シヒョウ</t>
    </rPh>
    <rPh sb="49" eb="52">
      <t>フテキセツ</t>
    </rPh>
    <rPh sb="57" eb="58">
      <t>シメ</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</si>
  <si>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</si>
  <si>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</si>
  <si>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技術検定試験の受検者及び合格者を増加させることで、建設業における技術者の人材育成及び質の確保を行い、建設工事の適正な施工確保による建設市場の整備を推進する。</t>
    <rPh sb="0" eb="2">
      <t>ギジュツ</t>
    </rPh>
    <rPh sb="2" eb="4">
      <t>ケンテイ</t>
    </rPh>
    <rPh sb="4" eb="6">
      <t>シケン</t>
    </rPh>
    <rPh sb="7" eb="10">
      <t>ジュケンシャ</t>
    </rPh>
    <rPh sb="10" eb="11">
      <t>オヨ</t>
    </rPh>
    <rPh sb="12" eb="15">
      <t>ゴウカクシャ</t>
    </rPh>
    <rPh sb="16" eb="18">
      <t>ゾウカ</t>
    </rPh>
    <rPh sb="47" eb="48">
      <t>オコナ</t>
    </rPh>
    <phoneticPr fontId="5"/>
  </si>
  <si>
    <t>本事業による人材確保・育成は建設工事の適正な施工確保の為に不可欠であり、社会のニーズに沿ったものと考える。</t>
    <rPh sb="0" eb="1">
      <t>ホン</t>
    </rPh>
    <rPh sb="1" eb="3">
      <t>ジギョウ</t>
    </rPh>
    <rPh sb="6" eb="8">
      <t>ジンザイ</t>
    </rPh>
    <rPh sb="8" eb="10">
      <t>カクホ</t>
    </rPh>
    <rPh sb="11" eb="13">
      <t>イクセイ</t>
    </rPh>
    <rPh sb="14" eb="16">
      <t>ケンセツ</t>
    </rPh>
    <rPh sb="16" eb="18">
      <t>コウジ</t>
    </rPh>
    <rPh sb="19" eb="21">
      <t>テキセイ</t>
    </rPh>
    <rPh sb="22" eb="24">
      <t>セコウ</t>
    </rPh>
    <rPh sb="24" eb="26">
      <t>カクホ</t>
    </rPh>
    <rPh sb="27" eb="28">
      <t>タメ</t>
    </rPh>
    <rPh sb="29" eb="32">
      <t>フカケツ</t>
    </rPh>
    <rPh sb="36" eb="38">
      <t>シャカイ</t>
    </rPh>
    <rPh sb="43" eb="44">
      <t>ソ</t>
    </rPh>
    <rPh sb="49" eb="50">
      <t>カンガ</t>
    </rPh>
    <phoneticPr fontId="5"/>
  </si>
  <si>
    <t>本事業は、国土交通大臣が実施する技術検定や建設業法における技術者制度に関する施策に関わるものであるため、国が実施することが適切である。</t>
    <rPh sb="0" eb="1">
      <t>ホン</t>
    </rPh>
    <rPh sb="1" eb="3">
      <t>ジギョウ</t>
    </rPh>
    <rPh sb="5" eb="7">
      <t>コクド</t>
    </rPh>
    <rPh sb="7" eb="9">
      <t>コウツウ</t>
    </rPh>
    <rPh sb="9" eb="11">
      <t>ダイジン</t>
    </rPh>
    <rPh sb="12" eb="14">
      <t>ジッシ</t>
    </rPh>
    <rPh sb="16" eb="18">
      <t>ギジュツ</t>
    </rPh>
    <rPh sb="18" eb="20">
      <t>ケンテイ</t>
    </rPh>
    <rPh sb="21" eb="24">
      <t>ケンセツギョウ</t>
    </rPh>
    <rPh sb="24" eb="25">
      <t>ホウ</t>
    </rPh>
    <rPh sb="29" eb="32">
      <t>ギジュツシャ</t>
    </rPh>
    <rPh sb="32" eb="34">
      <t>セイド</t>
    </rPh>
    <rPh sb="35" eb="36">
      <t>カン</t>
    </rPh>
    <rPh sb="38" eb="40">
      <t>セサク</t>
    </rPh>
    <rPh sb="41" eb="42">
      <t>カカ</t>
    </rPh>
    <rPh sb="52" eb="53">
      <t>クニ</t>
    </rPh>
    <rPh sb="54" eb="56">
      <t>ジッシ</t>
    </rPh>
    <rPh sb="61" eb="63">
      <t>テキセツ</t>
    </rPh>
    <phoneticPr fontId="5"/>
  </si>
  <si>
    <t>本事業は、建設業における若手技術者の減少や高齢化が進んでいる現状などに対する必要な施策等の検討を行うものであり、優先度の高い事業である。</t>
    <rPh sb="0" eb="1">
      <t>ホン</t>
    </rPh>
    <rPh sb="1" eb="3">
      <t>ジギョウ</t>
    </rPh>
    <rPh sb="5" eb="8">
      <t>ケンセツギョウ</t>
    </rPh>
    <rPh sb="12" eb="14">
      <t>ワカテ</t>
    </rPh>
    <rPh sb="14" eb="17">
      <t>ギジュツシャ</t>
    </rPh>
    <rPh sb="18" eb="20">
      <t>ゲンショウ</t>
    </rPh>
    <rPh sb="21" eb="24">
      <t>コウレイカ</t>
    </rPh>
    <rPh sb="25" eb="26">
      <t>スス</t>
    </rPh>
    <rPh sb="30" eb="32">
      <t>ゲンジョウ</t>
    </rPh>
    <rPh sb="35" eb="36">
      <t>タイ</t>
    </rPh>
    <rPh sb="38" eb="40">
      <t>ヒツヨウ</t>
    </rPh>
    <rPh sb="41" eb="43">
      <t>セサク</t>
    </rPh>
    <rPh sb="43" eb="44">
      <t>ナド</t>
    </rPh>
    <rPh sb="45" eb="47">
      <t>ケントウ</t>
    </rPh>
    <rPh sb="48" eb="49">
      <t>オコナ</t>
    </rPh>
    <rPh sb="56" eb="59">
      <t>ユウセンド</t>
    </rPh>
    <rPh sb="60" eb="61">
      <t>タカ</t>
    </rPh>
    <rPh sb="62" eb="64">
      <t>ジギョウ</t>
    </rPh>
    <phoneticPr fontId="5"/>
  </si>
  <si>
    <t>第三者機関である企画競争有識者委員会により審議されている。</t>
    <phoneticPr fontId="5"/>
  </si>
  <si>
    <t>有</t>
  </si>
  <si>
    <t>無</t>
  </si>
  <si>
    <t>‐</t>
  </si>
  <si>
    <t>建設業における担い手確保に関する調査・検討の委託業務に必要となる委託業務に限定したものである。</t>
    <rPh sb="0" eb="3">
      <t>ケンセツギョウ</t>
    </rPh>
    <rPh sb="7" eb="8">
      <t>ニナ</t>
    </rPh>
    <rPh sb="9" eb="10">
      <t>テ</t>
    </rPh>
    <rPh sb="10" eb="12">
      <t>カクホ</t>
    </rPh>
    <rPh sb="13" eb="14">
      <t>カン</t>
    </rPh>
    <rPh sb="16" eb="18">
      <t>チョウサ</t>
    </rPh>
    <rPh sb="19" eb="21">
      <t>ケントウ</t>
    </rPh>
    <rPh sb="22" eb="24">
      <t>イタク</t>
    </rPh>
    <rPh sb="24" eb="26">
      <t>ギョウム</t>
    </rPh>
    <rPh sb="27" eb="29">
      <t>ヒツヨウ</t>
    </rPh>
    <rPh sb="32" eb="34">
      <t>イタク</t>
    </rPh>
    <rPh sb="34" eb="36">
      <t>ギョウム</t>
    </rPh>
    <rPh sb="37" eb="39">
      <t>ゲンテイ</t>
    </rPh>
    <phoneticPr fontId="5"/>
  </si>
  <si>
    <t>業務発注にあたっては、企画提案方式を採用するなど効果的な事業執行に努めている。</t>
    <rPh sb="0" eb="2">
      <t>ギョウム</t>
    </rPh>
    <rPh sb="2" eb="4">
      <t>ハッチュウ</t>
    </rPh>
    <rPh sb="11" eb="13">
      <t>キカク</t>
    </rPh>
    <rPh sb="13" eb="15">
      <t>テイアン</t>
    </rPh>
    <rPh sb="15" eb="17">
      <t>ホウシキ</t>
    </rPh>
    <rPh sb="18" eb="20">
      <t>サイヨウ</t>
    </rPh>
    <rPh sb="24" eb="27">
      <t>コウカテキ</t>
    </rPh>
    <rPh sb="28" eb="30">
      <t>ジギョウ</t>
    </rPh>
    <rPh sb="30" eb="32">
      <t>シッコウ</t>
    </rPh>
    <rPh sb="33" eb="34">
      <t>ツト</t>
    </rPh>
    <phoneticPr fontId="5"/>
  </si>
  <si>
    <t>‐</t>
    <phoneticPr fontId="5"/>
  </si>
  <si>
    <t>本事業の成果物は、建設業法における技術者制度や技術検定制度の改正に用いるなど事業目的に沿って活用されている。</t>
    <rPh sb="0" eb="1">
      <t>ホン</t>
    </rPh>
    <rPh sb="1" eb="3">
      <t>ジギョウ</t>
    </rPh>
    <rPh sb="4" eb="7">
      <t>セイカブツ</t>
    </rPh>
    <rPh sb="9" eb="12">
      <t>ケンセツギョウ</t>
    </rPh>
    <rPh sb="12" eb="13">
      <t>ホウ</t>
    </rPh>
    <rPh sb="17" eb="20">
      <t>ギジュツシャ</t>
    </rPh>
    <rPh sb="20" eb="22">
      <t>セイド</t>
    </rPh>
    <rPh sb="23" eb="25">
      <t>ギジュツ</t>
    </rPh>
    <rPh sb="25" eb="27">
      <t>ケンテイ</t>
    </rPh>
    <rPh sb="27" eb="29">
      <t>セイド</t>
    </rPh>
    <rPh sb="30" eb="32">
      <t>カイセイ</t>
    </rPh>
    <rPh sb="33" eb="34">
      <t>モチ</t>
    </rPh>
    <rPh sb="38" eb="40">
      <t>ジギョウ</t>
    </rPh>
    <rPh sb="40" eb="42">
      <t>モクテキ</t>
    </rPh>
    <rPh sb="43" eb="44">
      <t>ソ</t>
    </rPh>
    <rPh sb="46" eb="48">
      <t>カツヨウ</t>
    </rPh>
    <phoneticPr fontId="5"/>
  </si>
  <si>
    <t>建設市場整備推進調査費</t>
    <rPh sb="0" eb="2">
      <t>ケンセツ</t>
    </rPh>
    <rPh sb="2" eb="4">
      <t>シジョウ</t>
    </rPh>
    <rPh sb="4" eb="6">
      <t>セイビ</t>
    </rPh>
    <rPh sb="6" eb="8">
      <t>スイシン</t>
    </rPh>
    <rPh sb="8" eb="11">
      <t>チョウサヒ</t>
    </rPh>
    <phoneticPr fontId="5"/>
  </si>
  <si>
    <t>技術者の確保・育成及び建設工事の適正な施工の確保等に関する調査・検討</t>
    <rPh sb="0" eb="3">
      <t>ギジュツシャ</t>
    </rPh>
    <rPh sb="4" eb="6">
      <t>カクホ</t>
    </rPh>
    <rPh sb="7" eb="9">
      <t>イクセイ</t>
    </rPh>
    <rPh sb="9" eb="10">
      <t>オヨ</t>
    </rPh>
    <rPh sb="11" eb="13">
      <t>ケンセツ</t>
    </rPh>
    <rPh sb="13" eb="15">
      <t>コウジ</t>
    </rPh>
    <rPh sb="16" eb="18">
      <t>テキセイ</t>
    </rPh>
    <rPh sb="19" eb="21">
      <t>セコウ</t>
    </rPh>
    <rPh sb="22" eb="24">
      <t>カクホ</t>
    </rPh>
    <rPh sb="24" eb="25">
      <t>ナド</t>
    </rPh>
    <rPh sb="26" eb="27">
      <t>カン</t>
    </rPh>
    <rPh sb="29" eb="31">
      <t>チョウサ</t>
    </rPh>
    <rPh sb="32" eb="34">
      <t>ケントウ</t>
    </rPh>
    <phoneticPr fontId="5"/>
  </si>
  <si>
    <t>建設業法１５条第２号ハに基づく大臣認定者の更新に関する補助業務</t>
    <rPh sb="24" eb="25">
      <t>カン</t>
    </rPh>
    <rPh sb="27" eb="29">
      <t>ホジョ</t>
    </rPh>
    <rPh sb="29" eb="31">
      <t>ギョウム</t>
    </rPh>
    <phoneticPr fontId="5"/>
  </si>
  <si>
    <t>A.株式会社建設技術研究所</t>
    <rPh sb="2" eb="6">
      <t>カブシキガイシャ</t>
    </rPh>
    <rPh sb="6" eb="8">
      <t>ケンセツ</t>
    </rPh>
    <rPh sb="8" eb="10">
      <t>ギジュツ</t>
    </rPh>
    <rPh sb="10" eb="13">
      <t>ケンキュウジョ</t>
    </rPh>
    <phoneticPr fontId="5"/>
  </si>
  <si>
    <t>B.株式会社キーマネジメントソリューションズ</t>
    <rPh sb="2" eb="6">
      <t>カブシキガイシャ</t>
    </rPh>
    <phoneticPr fontId="5"/>
  </si>
  <si>
    <t>株式会社建設技術研究所</t>
    <phoneticPr fontId="5"/>
  </si>
  <si>
    <t>株式会社 キーマネジメントソリューションズ</t>
    <phoneticPr fontId="5"/>
  </si>
  <si>
    <t>建設業法１５条第２号ハに基づく大臣認定者の更新申請に関する補助業務</t>
    <phoneticPr fontId="5"/>
  </si>
  <si>
    <t>成果目標を達成した。</t>
    <rPh sb="0" eb="2">
      <t>セイカ</t>
    </rPh>
    <rPh sb="2" eb="4">
      <t>モクヒョウ</t>
    </rPh>
    <rPh sb="5" eb="7">
      <t>タッセイ</t>
    </rPh>
    <phoneticPr fontId="5"/>
  </si>
  <si>
    <t>建設工事における適正な施工確保に関する調査・検討業務</t>
    <phoneticPr fontId="5"/>
  </si>
  <si>
    <t>建設工事の品質確保に関する検討業務</t>
    <phoneticPr fontId="5"/>
  </si>
  <si>
    <t>-</t>
    <phoneticPr fontId="5"/>
  </si>
  <si>
    <t>活動実績は見込みに見合ったものとなっている。</t>
    <rPh sb="0" eb="2">
      <t>カツドウ</t>
    </rPh>
    <rPh sb="2" eb="4">
      <t>ジッセキ</t>
    </rPh>
    <rPh sb="5" eb="7">
      <t>ミコ</t>
    </rPh>
    <rPh sb="9" eb="11">
      <t>ミア</t>
    </rPh>
    <phoneticPr fontId="5"/>
  </si>
  <si>
    <t>平成２９年度事業終了</t>
    <rPh sb="0" eb="2">
      <t>ヘイセイ</t>
    </rPh>
    <rPh sb="4" eb="6">
      <t>ネンド</t>
    </rPh>
    <rPh sb="6" eb="8">
      <t>ジギョウ</t>
    </rPh>
    <rPh sb="8" eb="10">
      <t>シュウリョウ</t>
    </rPh>
    <phoneticPr fontId="5"/>
  </si>
  <si>
    <t>新28-0029</t>
    <rPh sb="0" eb="1">
      <t>シン</t>
    </rPh>
    <phoneticPr fontId="5"/>
  </si>
  <si>
    <t>技術者の確保・育成が喫緊の課題となっているため、建設技術者の人材育成及び質の確保等に関する調査検討を実施し、施策を講じた結果、技術検定の受検者数が増加し、成果目標を達成することができた。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</si>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</sst>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127000</xdr:colOff>
      <xdr:row>739</xdr:row>
      <xdr:rowOff>324625</xdr:rowOff>
    </xdr:from>
    <xdr:to>
      <xdr:col>20</xdr:col>
      <xdr:colOff>129741</xdr:colOff>
      <xdr:row>741</xdr:row>
      <xdr:rowOff>208343</xdr:rowOff>
    </xdr:to>
    <xdr:sp macro="" textlink="">
      <xdr:nvSpPr>
        <xdr:cNvPr id="2" name="正方形/長方形 1"/>
        <xdr:cNvSpPr/>
      </xdr:nvSpPr>
      <xdr:spPr bwMode="auto">
        <a:xfrm>
          <a:off x="1549400" y="45473125"/>
          <a:ext cx="2644341" cy="5949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12</a:t>
          </a:r>
          <a:r>
            <a:rPr kumimoji="1" lang="ja-JP" altLang="en-US" sz="1200">
              <a:solidFill>
                <a:sysClr val="windowText" lastClr="000000"/>
              </a:solidFill>
            </a:rPr>
            <a:t>百万円</a:t>
          </a:r>
        </a:p>
      </xdr:txBody>
    </xdr:sp>
    <xdr:clientData/>
  </xdr:twoCellAnchor>
  <xdr:twoCellAnchor>
    <xdr:from>
      <xdr:col>11</xdr:col>
      <xdr:colOff>142751</xdr:colOff>
      <xdr:row>741</xdr:row>
      <xdr:rowOff>212103</xdr:rowOff>
    </xdr:from>
    <xdr:to>
      <xdr:col>11</xdr:col>
      <xdr:colOff>157480</xdr:colOff>
      <xdr:row>744</xdr:row>
      <xdr:rowOff>344798</xdr:rowOff>
    </xdr:to>
    <xdr:cxnSp macro="">
      <xdr:nvCxnSpPr>
        <xdr:cNvPr id="3" name="直線矢印コネクタ 2"/>
        <xdr:cNvCxnSpPr/>
      </xdr:nvCxnSpPr>
      <xdr:spPr bwMode="auto">
        <a:xfrm flipH="1">
          <a:off x="2377951" y="46071803"/>
          <a:ext cx="14729" cy="119949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200220</xdr:colOff>
      <xdr:row>743</xdr:row>
      <xdr:rowOff>341629</xdr:rowOff>
    </xdr:from>
    <xdr:to>
      <xdr:col>33</xdr:col>
      <xdr:colOff>194286</xdr:colOff>
      <xdr:row>745</xdr:row>
      <xdr:rowOff>299782</xdr:rowOff>
    </xdr:to>
    <xdr:sp macro="" textlink="">
      <xdr:nvSpPr>
        <xdr:cNvPr id="4" name="正方形/長方形 3"/>
        <xdr:cNvSpPr/>
      </xdr:nvSpPr>
      <xdr:spPr bwMode="auto">
        <a:xfrm>
          <a:off x="4467420" y="46912529"/>
          <a:ext cx="2432466" cy="669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株式会社 建設技術研究所</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10</a:t>
          </a:r>
          <a:r>
            <a:rPr kumimoji="1" lang="ja-JP" altLang="en-US" sz="1200">
              <a:solidFill>
                <a:sysClr val="windowText" lastClr="000000"/>
              </a:solidFill>
            </a:rPr>
            <a:t>百万円</a:t>
          </a:r>
        </a:p>
      </xdr:txBody>
    </xdr:sp>
    <xdr:clientData/>
  </xdr:twoCellAnchor>
  <xdr:twoCellAnchor>
    <xdr:from>
      <xdr:col>11</xdr:col>
      <xdr:colOff>145670</xdr:colOff>
      <xdr:row>744</xdr:row>
      <xdr:rowOff>325028</xdr:rowOff>
    </xdr:from>
    <xdr:to>
      <xdr:col>21</xdr:col>
      <xdr:colOff>106499</xdr:colOff>
      <xdr:row>744</xdr:row>
      <xdr:rowOff>325028</xdr:rowOff>
    </xdr:to>
    <xdr:cxnSp macro="">
      <xdr:nvCxnSpPr>
        <xdr:cNvPr id="5" name="直線矢印コネクタ 4"/>
        <xdr:cNvCxnSpPr/>
      </xdr:nvCxnSpPr>
      <xdr:spPr bwMode="auto">
        <a:xfrm>
          <a:off x="2380870" y="47251528"/>
          <a:ext cx="1992829"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20</xdr:col>
      <xdr:colOff>120092</xdr:colOff>
      <xdr:row>740</xdr:row>
      <xdr:rowOff>270806</xdr:rowOff>
    </xdr:from>
    <xdr:to>
      <xdr:col>23</xdr:col>
      <xdr:colOff>136669</xdr:colOff>
      <xdr:row>740</xdr:row>
      <xdr:rowOff>270806</xdr:rowOff>
    </xdr:to>
    <xdr:cxnSp macro="">
      <xdr:nvCxnSpPr>
        <xdr:cNvPr id="6" name="直線矢印コネクタ 5"/>
        <xdr:cNvCxnSpPr/>
      </xdr:nvCxnSpPr>
      <xdr:spPr bwMode="auto">
        <a:xfrm>
          <a:off x="4184092" y="45774906"/>
          <a:ext cx="626177"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51800</xdr:colOff>
      <xdr:row>739</xdr:row>
      <xdr:rowOff>324625</xdr:rowOff>
    </xdr:from>
    <xdr:to>
      <xdr:col>25</xdr:col>
      <xdr:colOff>26882</xdr:colOff>
      <xdr:row>742</xdr:row>
      <xdr:rowOff>38121</xdr:rowOff>
    </xdr:to>
    <xdr:sp macro="" textlink="">
      <xdr:nvSpPr>
        <xdr:cNvPr id="7" name="左大かっこ 6"/>
        <xdr:cNvSpPr/>
      </xdr:nvSpPr>
      <xdr:spPr>
        <a:xfrm>
          <a:off x="4928600" y="45473125"/>
          <a:ext cx="178282" cy="7802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102680</xdr:colOff>
      <xdr:row>739</xdr:row>
      <xdr:rowOff>313418</xdr:rowOff>
    </xdr:from>
    <xdr:to>
      <xdr:col>36</xdr:col>
      <xdr:colOff>77763</xdr:colOff>
      <xdr:row>742</xdr:row>
      <xdr:rowOff>15709</xdr:rowOff>
    </xdr:to>
    <xdr:sp macro="" textlink="">
      <xdr:nvSpPr>
        <xdr:cNvPr id="8" name="右大かっこ 7"/>
        <xdr:cNvSpPr/>
      </xdr:nvSpPr>
      <xdr:spPr>
        <a:xfrm>
          <a:off x="7214680" y="45461918"/>
          <a:ext cx="178283" cy="76909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66014</xdr:colOff>
      <xdr:row>739</xdr:row>
      <xdr:rowOff>279400</xdr:rowOff>
    </xdr:from>
    <xdr:to>
      <xdr:col>38</xdr:col>
      <xdr:colOff>103166</xdr:colOff>
      <xdr:row>742</xdr:row>
      <xdr:rowOff>151881</xdr:rowOff>
    </xdr:to>
    <xdr:sp macro="" textlink="">
      <xdr:nvSpPr>
        <xdr:cNvPr id="9" name="正方形/長方形 8"/>
        <xdr:cNvSpPr/>
      </xdr:nvSpPr>
      <xdr:spPr bwMode="auto">
        <a:xfrm>
          <a:off x="4536414" y="45427900"/>
          <a:ext cx="3288352" cy="9392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92478</xdr:colOff>
      <xdr:row>743</xdr:row>
      <xdr:rowOff>30164</xdr:rowOff>
    </xdr:from>
    <xdr:to>
      <xdr:col>33</xdr:col>
      <xdr:colOff>107290</xdr:colOff>
      <xdr:row>744</xdr:row>
      <xdr:rowOff>65429</xdr:rowOff>
    </xdr:to>
    <xdr:sp macro="" textlink="">
      <xdr:nvSpPr>
        <xdr:cNvPr id="10" name="正方形/長方形 9"/>
        <xdr:cNvSpPr/>
      </xdr:nvSpPr>
      <xdr:spPr bwMode="auto">
        <a:xfrm>
          <a:off x="4156478" y="46601064"/>
          <a:ext cx="2656412" cy="3908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11</xdr:col>
      <xdr:colOff>158942</xdr:colOff>
      <xdr:row>743</xdr:row>
      <xdr:rowOff>354896</xdr:rowOff>
    </xdr:from>
    <xdr:to>
      <xdr:col>11</xdr:col>
      <xdr:colOff>183092</xdr:colOff>
      <xdr:row>744</xdr:row>
      <xdr:rowOff>30931</xdr:rowOff>
    </xdr:to>
    <xdr:cxnSp macro="">
      <xdr:nvCxnSpPr>
        <xdr:cNvPr id="11" name="直線矢印コネクタ 10"/>
        <xdr:cNvCxnSpPr/>
      </xdr:nvCxnSpPr>
      <xdr:spPr bwMode="auto">
        <a:xfrm>
          <a:off x="2394142" y="46925796"/>
          <a:ext cx="24150" cy="3163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138268</xdr:colOff>
      <xdr:row>744</xdr:row>
      <xdr:rowOff>306538</xdr:rowOff>
    </xdr:from>
    <xdr:to>
      <xdr:col>11</xdr:col>
      <xdr:colOff>140832</xdr:colOff>
      <xdr:row>750</xdr:row>
      <xdr:rowOff>86552</xdr:rowOff>
    </xdr:to>
    <xdr:cxnSp macro="">
      <xdr:nvCxnSpPr>
        <xdr:cNvPr id="12" name="直線矢印コネクタ 11"/>
        <xdr:cNvCxnSpPr/>
      </xdr:nvCxnSpPr>
      <xdr:spPr bwMode="auto">
        <a:xfrm flipH="1">
          <a:off x="2373468" y="47233038"/>
          <a:ext cx="2564" cy="1913614"/>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127994</xdr:colOff>
      <xdr:row>750</xdr:row>
      <xdr:rowOff>94927</xdr:rowOff>
    </xdr:from>
    <xdr:to>
      <xdr:col>21</xdr:col>
      <xdr:colOff>88823</xdr:colOff>
      <xdr:row>750</xdr:row>
      <xdr:rowOff>94927</xdr:rowOff>
    </xdr:to>
    <xdr:cxnSp macro="">
      <xdr:nvCxnSpPr>
        <xdr:cNvPr id="13" name="直線矢印コネクタ 12"/>
        <xdr:cNvCxnSpPr/>
      </xdr:nvCxnSpPr>
      <xdr:spPr bwMode="auto">
        <a:xfrm>
          <a:off x="2363194" y="49155027"/>
          <a:ext cx="1992829"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22</xdr:col>
      <xdr:colOff>3589</xdr:colOff>
      <xdr:row>749</xdr:row>
      <xdr:rowOff>90861</xdr:rowOff>
    </xdr:from>
    <xdr:to>
      <xdr:col>34</xdr:col>
      <xdr:colOff>8404</xdr:colOff>
      <xdr:row>751</xdr:row>
      <xdr:rowOff>226354</xdr:rowOff>
    </xdr:to>
    <xdr:sp macro="" textlink="">
      <xdr:nvSpPr>
        <xdr:cNvPr id="14" name="正方形/長方形 13"/>
        <xdr:cNvSpPr/>
      </xdr:nvSpPr>
      <xdr:spPr bwMode="auto">
        <a:xfrm>
          <a:off x="4473989" y="48795361"/>
          <a:ext cx="2443215" cy="846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株式会社 キーマネジメント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ソリューションズ</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19</xdr:col>
      <xdr:colOff>144591</xdr:colOff>
      <xdr:row>748</xdr:row>
      <xdr:rowOff>154702</xdr:rowOff>
    </xdr:from>
    <xdr:to>
      <xdr:col>33</xdr:col>
      <xdr:colOff>52861</xdr:colOff>
      <xdr:row>749</xdr:row>
      <xdr:rowOff>189968</xdr:rowOff>
    </xdr:to>
    <xdr:sp macro="" textlink="">
      <xdr:nvSpPr>
        <xdr:cNvPr id="15" name="正方形/長方形 14"/>
        <xdr:cNvSpPr/>
      </xdr:nvSpPr>
      <xdr:spPr bwMode="auto">
        <a:xfrm>
          <a:off x="4005391" y="48503602"/>
          <a:ext cx="2753070" cy="3908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17</xdr:col>
      <xdr:colOff>5384</xdr:colOff>
      <xdr:row>745</xdr:row>
      <xdr:rowOff>278411</xdr:rowOff>
    </xdr:from>
    <xdr:to>
      <xdr:col>42</xdr:col>
      <xdr:colOff>174455</xdr:colOff>
      <xdr:row>748</xdr:row>
      <xdr:rowOff>152250</xdr:rowOff>
    </xdr:to>
    <xdr:sp macro="" textlink="">
      <xdr:nvSpPr>
        <xdr:cNvPr id="16" name="正方形/長方形 15"/>
        <xdr:cNvSpPr/>
      </xdr:nvSpPr>
      <xdr:spPr bwMode="auto">
        <a:xfrm>
          <a:off x="3459784" y="47560511"/>
          <a:ext cx="5249071" cy="9406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16</xdr:col>
      <xdr:colOff>54394</xdr:colOff>
      <xdr:row>746</xdr:row>
      <xdr:rowOff>7654</xdr:rowOff>
    </xdr:from>
    <xdr:to>
      <xdr:col>43</xdr:col>
      <xdr:colOff>70789</xdr:colOff>
      <xdr:row>748</xdr:row>
      <xdr:rowOff>68766</xdr:rowOff>
    </xdr:to>
    <xdr:sp macro="" textlink="">
      <xdr:nvSpPr>
        <xdr:cNvPr id="17" name="大かっこ 16"/>
        <xdr:cNvSpPr/>
      </xdr:nvSpPr>
      <xdr:spPr bwMode="auto">
        <a:xfrm>
          <a:off x="3305594" y="47645354"/>
          <a:ext cx="5502795" cy="772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192895</xdr:colOff>
      <xdr:row>751</xdr:row>
      <xdr:rowOff>184892</xdr:rowOff>
    </xdr:from>
    <xdr:to>
      <xdr:col>42</xdr:col>
      <xdr:colOff>158766</xdr:colOff>
      <xdr:row>754</xdr:row>
      <xdr:rowOff>56693</xdr:rowOff>
    </xdr:to>
    <xdr:sp macro="" textlink="">
      <xdr:nvSpPr>
        <xdr:cNvPr id="18" name="正方形/長方形 17"/>
        <xdr:cNvSpPr/>
      </xdr:nvSpPr>
      <xdr:spPr bwMode="auto">
        <a:xfrm>
          <a:off x="3444095" y="49600592"/>
          <a:ext cx="5249071" cy="9386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建設業法第１５条第２号ハに基づく大臣認定者の更新に関する補助業務を行う。</a:t>
          </a:r>
          <a:endParaRPr kumimoji="1" lang="en-US" altLang="ja-JP" sz="1200">
            <a:solidFill>
              <a:sysClr val="windowText" lastClr="000000"/>
            </a:solidFill>
          </a:endParaRPr>
        </a:p>
      </xdr:txBody>
    </xdr:sp>
    <xdr:clientData/>
  </xdr:twoCellAnchor>
  <xdr:twoCellAnchor>
    <xdr:from>
      <xdr:col>16</xdr:col>
      <xdr:colOff>61117</xdr:colOff>
      <xdr:row>751</xdr:row>
      <xdr:rowOff>213706</xdr:rowOff>
    </xdr:from>
    <xdr:to>
      <xdr:col>43</xdr:col>
      <xdr:colOff>77512</xdr:colOff>
      <xdr:row>753</xdr:row>
      <xdr:rowOff>274818</xdr:rowOff>
    </xdr:to>
    <xdr:sp macro="" textlink="">
      <xdr:nvSpPr>
        <xdr:cNvPr id="19" name="大かっこ 18"/>
        <xdr:cNvSpPr/>
      </xdr:nvSpPr>
      <xdr:spPr bwMode="auto">
        <a:xfrm>
          <a:off x="3312317" y="49629406"/>
          <a:ext cx="5502795" cy="772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355</v>
      </c>
      <c r="AT2" s="217"/>
      <c r="AU2" s="217"/>
      <c r="AV2" s="52" t="str">
        <f>IF(AW2="", "", "-")</f>
        <v/>
      </c>
      <c r="AW2" s="395"/>
      <c r="AX2" s="395"/>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554</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551</v>
      </c>
      <c r="H5" s="558"/>
      <c r="I5" s="558"/>
      <c r="J5" s="558"/>
      <c r="K5" s="558"/>
      <c r="L5" s="558"/>
      <c r="M5" s="559" t="s">
        <v>66</v>
      </c>
      <c r="N5" s="560"/>
      <c r="O5" s="560"/>
      <c r="P5" s="560"/>
      <c r="Q5" s="560"/>
      <c r="R5" s="561"/>
      <c r="S5" s="562" t="s">
        <v>550</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555</v>
      </c>
      <c r="AR5" s="720"/>
      <c r="AS5" s="720"/>
      <c r="AT5" s="720"/>
      <c r="AU5" s="720"/>
      <c r="AV5" s="720"/>
      <c r="AW5" s="720"/>
      <c r="AX5" s="721"/>
    </row>
    <row r="6" spans="1:50" ht="25.5"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3" t="s">
        <v>547</v>
      </c>
      <c r="Z7" s="293"/>
      <c r="AA7" s="293"/>
      <c r="AB7" s="293"/>
      <c r="AC7" s="293"/>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28.5" customHeight="1" x14ac:dyDescent="0.15">
      <c r="A8" s="831" t="s">
        <v>389</v>
      </c>
      <c r="B8" s="832"/>
      <c r="C8" s="832"/>
      <c r="D8" s="832"/>
      <c r="E8" s="832"/>
      <c r="F8" s="833"/>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559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6.75" customHeight="1" x14ac:dyDescent="0.15">
      <c r="A10" s="739" t="s">
        <v>30</v>
      </c>
      <c r="B10" s="740"/>
      <c r="C10" s="740"/>
      <c r="D10" s="740"/>
      <c r="E10" s="740"/>
      <c r="F10" s="740"/>
      <c r="G10" s="671" t="s">
        <v>560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3"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1"/>
    </row>
    <row r="13" spans="1:50" ht="21" customHeight="1" x14ac:dyDescent="0.15">
      <c r="A13" s="139"/>
      <c r="B13" s="140"/>
      <c r="C13" s="140"/>
      <c r="D13" s="140"/>
      <c r="E13" s="140"/>
      <c r="F13" s="141"/>
      <c r="G13" s="742" t="s">
        <v>6</v>
      </c>
      <c r="H13" s="743"/>
      <c r="I13" s="632" t="s">
        <v>7</v>
      </c>
      <c r="J13" s="633"/>
      <c r="K13" s="633"/>
      <c r="L13" s="633"/>
      <c r="M13" s="633"/>
      <c r="N13" s="633"/>
      <c r="O13" s="634"/>
      <c r="P13" s="97" t="s">
        <v>562</v>
      </c>
      <c r="Q13" s="98"/>
      <c r="R13" s="98"/>
      <c r="S13" s="98"/>
      <c r="T13" s="98"/>
      <c r="U13" s="98"/>
      <c r="V13" s="99"/>
      <c r="W13" s="97">
        <v>16</v>
      </c>
      <c r="X13" s="98"/>
      <c r="Y13" s="98"/>
      <c r="Z13" s="98"/>
      <c r="AA13" s="98"/>
      <c r="AB13" s="98"/>
      <c r="AC13" s="99"/>
      <c r="AD13" s="97">
        <v>12</v>
      </c>
      <c r="AE13" s="98"/>
      <c r="AF13" s="98"/>
      <c r="AG13" s="98"/>
      <c r="AH13" s="98"/>
      <c r="AI13" s="98"/>
      <c r="AJ13" s="99"/>
      <c r="AK13" s="97" t="s">
        <v>562</v>
      </c>
      <c r="AL13" s="98"/>
      <c r="AM13" s="98"/>
      <c r="AN13" s="98"/>
      <c r="AO13" s="98"/>
      <c r="AP13" s="98"/>
      <c r="AQ13" s="99"/>
      <c r="AR13" s="94" t="s">
        <v>562</v>
      </c>
      <c r="AS13" s="95"/>
      <c r="AT13" s="95"/>
      <c r="AU13" s="95"/>
      <c r="AV13" s="95"/>
      <c r="AW13" s="95"/>
      <c r="AX13" s="392"/>
    </row>
    <row r="14" spans="1:50" ht="21" customHeight="1" x14ac:dyDescent="0.15">
      <c r="A14" s="139"/>
      <c r="B14" s="140"/>
      <c r="C14" s="140"/>
      <c r="D14" s="140"/>
      <c r="E14" s="140"/>
      <c r="F14" s="141"/>
      <c r="G14" s="744"/>
      <c r="H14" s="745"/>
      <c r="I14" s="574" t="s">
        <v>8</v>
      </c>
      <c r="J14" s="626"/>
      <c r="K14" s="626"/>
      <c r="L14" s="626"/>
      <c r="M14" s="626"/>
      <c r="N14" s="626"/>
      <c r="O14" s="627"/>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4"/>
      <c r="H15" s="745"/>
      <c r="I15" s="574" t="s">
        <v>51</v>
      </c>
      <c r="J15" s="575"/>
      <c r="K15" s="575"/>
      <c r="L15" s="575"/>
      <c r="M15" s="575"/>
      <c r="N15" s="575"/>
      <c r="O15" s="576"/>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4"/>
      <c r="H16" s="745"/>
      <c r="I16" s="574" t="s">
        <v>52</v>
      </c>
      <c r="J16" s="575"/>
      <c r="K16" s="575"/>
      <c r="L16" s="575"/>
      <c r="M16" s="575"/>
      <c r="N16" s="575"/>
      <c r="O16" s="576"/>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6"/>
      <c r="K17" s="626"/>
      <c r="L17" s="626"/>
      <c r="M17" s="626"/>
      <c r="N17" s="626"/>
      <c r="O17" s="627"/>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16</v>
      </c>
      <c r="X18" s="104"/>
      <c r="Y18" s="104"/>
      <c r="Z18" s="104"/>
      <c r="AA18" s="104"/>
      <c r="AB18" s="104"/>
      <c r="AC18" s="105"/>
      <c r="AD18" s="103">
        <f>SUM(AD13:AJ17)</f>
        <v>12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604</v>
      </c>
      <c r="Q19" s="98"/>
      <c r="R19" s="98"/>
      <c r="S19" s="98"/>
      <c r="T19" s="98"/>
      <c r="U19" s="98"/>
      <c r="V19" s="99"/>
      <c r="W19" s="97">
        <v>16</v>
      </c>
      <c r="X19" s="98"/>
      <c r="Y19" s="98"/>
      <c r="Z19" s="98"/>
      <c r="AA19" s="98"/>
      <c r="AB19" s="98"/>
      <c r="AC19" s="99"/>
      <c r="AD19" s="97">
        <v>12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497</v>
      </c>
      <c r="H21" s="932"/>
      <c r="I21" s="932"/>
      <c r="J21" s="932"/>
      <c r="K21" s="932"/>
      <c r="L21" s="932"/>
      <c r="M21" s="932"/>
      <c r="N21" s="932"/>
      <c r="O21" s="932"/>
      <c r="P21" s="538" t="e">
        <f>IF(P19=0, "-", SUM(P19)/SUM(P13,P14))</f>
        <v>#DIV/0!</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603</v>
      </c>
      <c r="H23" s="183"/>
      <c r="I23" s="183"/>
      <c r="J23" s="183"/>
      <c r="K23" s="183"/>
      <c r="L23" s="183"/>
      <c r="M23" s="183"/>
      <c r="N23" s="183"/>
      <c r="O23" s="184"/>
      <c r="P23" s="94" t="s">
        <v>562</v>
      </c>
      <c r="Q23" s="95"/>
      <c r="R23" s="95"/>
      <c r="S23" s="95"/>
      <c r="T23" s="95"/>
      <c r="U23" s="95"/>
      <c r="V23" s="96"/>
      <c r="W23" s="94" t="s">
        <v>603</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18"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18"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18"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18"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35" t="s">
        <v>355</v>
      </c>
      <c r="AR30" s="636"/>
      <c r="AS30" s="636"/>
      <c r="AT30" s="637"/>
      <c r="AU30" s="388" t="s">
        <v>253</v>
      </c>
      <c r="AV30" s="388"/>
      <c r="AW30" s="388"/>
      <c r="AX30" s="389"/>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4" t="s">
        <v>562</v>
      </c>
      <c r="AR31" s="133"/>
      <c r="AS31" s="134" t="s">
        <v>356</v>
      </c>
      <c r="AT31" s="168"/>
      <c r="AU31" s="268">
        <v>29</v>
      </c>
      <c r="AV31" s="268"/>
      <c r="AW31" s="377" t="s">
        <v>300</v>
      </c>
      <c r="AX31" s="378"/>
    </row>
    <row r="32" spans="1:50" ht="23.25" customHeight="1" x14ac:dyDescent="0.15">
      <c r="A32" s="514"/>
      <c r="B32" s="512"/>
      <c r="C32" s="512"/>
      <c r="D32" s="512"/>
      <c r="E32" s="512"/>
      <c r="F32" s="513"/>
      <c r="G32" s="539" t="s">
        <v>563</v>
      </c>
      <c r="H32" s="540"/>
      <c r="I32" s="540"/>
      <c r="J32" s="540"/>
      <c r="K32" s="540"/>
      <c r="L32" s="540"/>
      <c r="M32" s="540"/>
      <c r="N32" s="540"/>
      <c r="O32" s="541"/>
      <c r="P32" s="548" t="s">
        <v>564</v>
      </c>
      <c r="Q32" s="157"/>
      <c r="R32" s="157"/>
      <c r="S32" s="157"/>
      <c r="T32" s="157"/>
      <c r="U32" s="157"/>
      <c r="V32" s="157"/>
      <c r="W32" s="157"/>
      <c r="X32" s="228"/>
      <c r="Y32" s="336" t="s">
        <v>12</v>
      </c>
      <c r="Z32" s="549"/>
      <c r="AA32" s="550"/>
      <c r="AB32" s="521" t="s">
        <v>566</v>
      </c>
      <c r="AC32" s="521"/>
      <c r="AD32" s="521"/>
      <c r="AE32" s="362">
        <v>197496</v>
      </c>
      <c r="AF32" s="363"/>
      <c r="AG32" s="363"/>
      <c r="AH32" s="363"/>
      <c r="AI32" s="362">
        <v>202058</v>
      </c>
      <c r="AJ32" s="363"/>
      <c r="AK32" s="363"/>
      <c r="AL32" s="363"/>
      <c r="AM32" s="362">
        <v>212798</v>
      </c>
      <c r="AN32" s="363"/>
      <c r="AO32" s="363"/>
      <c r="AP32" s="364"/>
      <c r="AQ32" s="100" t="s">
        <v>562</v>
      </c>
      <c r="AR32" s="101"/>
      <c r="AS32" s="101"/>
      <c r="AT32" s="102"/>
      <c r="AU32" s="362">
        <f>AM32</f>
        <v>212798</v>
      </c>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566</v>
      </c>
      <c r="AC33" s="521"/>
      <c r="AD33" s="521"/>
      <c r="AE33" s="362" t="s">
        <v>562</v>
      </c>
      <c r="AF33" s="363"/>
      <c r="AG33" s="363"/>
      <c r="AH33" s="363"/>
      <c r="AI33" s="362" t="s">
        <v>562</v>
      </c>
      <c r="AJ33" s="363"/>
      <c r="AK33" s="363"/>
      <c r="AL33" s="363"/>
      <c r="AM33" s="362">
        <v>207000</v>
      </c>
      <c r="AN33" s="363"/>
      <c r="AO33" s="363"/>
      <c r="AP33" s="364"/>
      <c r="AQ33" s="100" t="s">
        <v>562</v>
      </c>
      <c r="AR33" s="101"/>
      <c r="AS33" s="101"/>
      <c r="AT33" s="102"/>
      <c r="AU33" s="363">
        <f>AM33</f>
        <v>207000</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2" t="s">
        <v>562</v>
      </c>
      <c r="AF34" s="363"/>
      <c r="AG34" s="363"/>
      <c r="AH34" s="363"/>
      <c r="AI34" s="362">
        <v>98</v>
      </c>
      <c r="AJ34" s="363"/>
      <c r="AK34" s="363"/>
      <c r="AL34" s="364"/>
      <c r="AM34" s="362">
        <v>100</v>
      </c>
      <c r="AN34" s="363"/>
      <c r="AO34" s="363"/>
      <c r="AP34" s="364"/>
      <c r="AQ34" s="100" t="s">
        <v>562</v>
      </c>
      <c r="AR34" s="101"/>
      <c r="AS34" s="101"/>
      <c r="AT34" s="102"/>
      <c r="AU34" s="363">
        <f>AM34</f>
        <v>100</v>
      </c>
      <c r="AV34" s="363"/>
      <c r="AW34" s="363"/>
      <c r="AX34" s="365"/>
    </row>
    <row r="35" spans="1:50" ht="23.25" customHeight="1" x14ac:dyDescent="0.15">
      <c r="A35" s="902" t="s">
        <v>527</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8" t="s">
        <v>491</v>
      </c>
      <c r="B37" s="639"/>
      <c r="C37" s="639"/>
      <c r="D37" s="639"/>
      <c r="E37" s="639"/>
      <c r="F37" s="640"/>
      <c r="G37" s="564" t="s">
        <v>265</v>
      </c>
      <c r="H37" s="379"/>
      <c r="I37" s="379"/>
      <c r="J37" s="379"/>
      <c r="K37" s="379"/>
      <c r="L37" s="379"/>
      <c r="M37" s="379"/>
      <c r="N37" s="379"/>
      <c r="O37" s="565"/>
      <c r="P37" s="628" t="s">
        <v>59</v>
      </c>
      <c r="Q37" s="379"/>
      <c r="R37" s="379"/>
      <c r="S37" s="379"/>
      <c r="T37" s="379"/>
      <c r="U37" s="379"/>
      <c r="V37" s="379"/>
      <c r="W37" s="379"/>
      <c r="X37" s="565"/>
      <c r="Y37" s="629"/>
      <c r="Z37" s="630"/>
      <c r="AA37" s="631"/>
      <c r="AB37" s="366" t="s">
        <v>11</v>
      </c>
      <c r="AC37" s="367"/>
      <c r="AD37" s="368"/>
      <c r="AE37" s="366" t="s">
        <v>357</v>
      </c>
      <c r="AF37" s="367"/>
      <c r="AG37" s="367"/>
      <c r="AH37" s="368"/>
      <c r="AI37" s="366" t="s">
        <v>363</v>
      </c>
      <c r="AJ37" s="367"/>
      <c r="AK37" s="367"/>
      <c r="AL37" s="368"/>
      <c r="AM37" s="373" t="s">
        <v>472</v>
      </c>
      <c r="AN37" s="373"/>
      <c r="AO37" s="373"/>
      <c r="AP37" s="366"/>
      <c r="AQ37" s="264" t="s">
        <v>355</v>
      </c>
      <c r="AR37" s="265"/>
      <c r="AS37" s="265"/>
      <c r="AT37" s="266"/>
      <c r="AU37" s="379" t="s">
        <v>253</v>
      </c>
      <c r="AV37" s="379"/>
      <c r="AW37" s="379"/>
      <c r="AX37" s="380"/>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4" t="s">
        <v>562</v>
      </c>
      <c r="AR38" s="133"/>
      <c r="AS38" s="134" t="s">
        <v>356</v>
      </c>
      <c r="AT38" s="168"/>
      <c r="AU38" s="268">
        <v>29</v>
      </c>
      <c r="AV38" s="268"/>
      <c r="AW38" s="377" t="s">
        <v>300</v>
      </c>
      <c r="AX38" s="378"/>
    </row>
    <row r="39" spans="1:50" ht="23.25" customHeight="1" x14ac:dyDescent="0.15">
      <c r="A39" s="514"/>
      <c r="B39" s="512"/>
      <c r="C39" s="512"/>
      <c r="D39" s="512"/>
      <c r="E39" s="512"/>
      <c r="F39" s="513"/>
      <c r="G39" s="539" t="s">
        <v>567</v>
      </c>
      <c r="H39" s="540"/>
      <c r="I39" s="540"/>
      <c r="J39" s="540"/>
      <c r="K39" s="540"/>
      <c r="L39" s="540"/>
      <c r="M39" s="540"/>
      <c r="N39" s="540"/>
      <c r="O39" s="541"/>
      <c r="P39" s="548" t="s">
        <v>568</v>
      </c>
      <c r="Q39" s="157"/>
      <c r="R39" s="157"/>
      <c r="S39" s="157"/>
      <c r="T39" s="157"/>
      <c r="U39" s="157"/>
      <c r="V39" s="157"/>
      <c r="W39" s="157"/>
      <c r="X39" s="228"/>
      <c r="Y39" s="336" t="s">
        <v>12</v>
      </c>
      <c r="Z39" s="549"/>
      <c r="AA39" s="550"/>
      <c r="AB39" s="521" t="s">
        <v>566</v>
      </c>
      <c r="AC39" s="521"/>
      <c r="AD39" s="521"/>
      <c r="AE39" s="362">
        <v>93364</v>
      </c>
      <c r="AF39" s="363"/>
      <c r="AG39" s="363"/>
      <c r="AH39" s="363"/>
      <c r="AI39" s="362">
        <v>99426</v>
      </c>
      <c r="AJ39" s="363"/>
      <c r="AK39" s="363"/>
      <c r="AL39" s="363"/>
      <c r="AM39" s="362">
        <v>111227</v>
      </c>
      <c r="AN39" s="363"/>
      <c r="AO39" s="363"/>
      <c r="AP39" s="364"/>
      <c r="AQ39" s="100" t="s">
        <v>562</v>
      </c>
      <c r="AR39" s="101"/>
      <c r="AS39" s="101"/>
      <c r="AT39" s="102"/>
      <c r="AU39" s="363">
        <f>AM39</f>
        <v>111227</v>
      </c>
      <c r="AV39" s="363"/>
      <c r="AW39" s="363"/>
      <c r="AX39" s="365"/>
    </row>
    <row r="40" spans="1:50" ht="23.25"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9" t="s">
        <v>566</v>
      </c>
      <c r="AC40" s="679"/>
      <c r="AD40" s="679"/>
      <c r="AE40" s="362" t="s">
        <v>562</v>
      </c>
      <c r="AF40" s="363"/>
      <c r="AG40" s="363"/>
      <c r="AH40" s="363"/>
      <c r="AI40" s="362" t="s">
        <v>562</v>
      </c>
      <c r="AJ40" s="363"/>
      <c r="AK40" s="363"/>
      <c r="AL40" s="363"/>
      <c r="AM40" s="362">
        <v>103000</v>
      </c>
      <c r="AN40" s="363"/>
      <c r="AO40" s="363"/>
      <c r="AP40" s="364"/>
      <c r="AQ40" s="100" t="s">
        <v>562</v>
      </c>
      <c r="AR40" s="101"/>
      <c r="AS40" s="101"/>
      <c r="AT40" s="102"/>
      <c r="AU40" s="363">
        <f>AM40</f>
        <v>103000</v>
      </c>
      <c r="AV40" s="363"/>
      <c r="AW40" s="363"/>
      <c r="AX40" s="365"/>
    </row>
    <row r="41" spans="1:50" ht="23.25"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2" t="s">
        <v>562</v>
      </c>
      <c r="AF41" s="363"/>
      <c r="AG41" s="363"/>
      <c r="AH41" s="363"/>
      <c r="AI41" s="362">
        <v>97</v>
      </c>
      <c r="AJ41" s="363"/>
      <c r="AK41" s="363"/>
      <c r="AL41" s="363"/>
      <c r="AM41" s="362">
        <v>108</v>
      </c>
      <c r="AN41" s="363"/>
      <c r="AO41" s="363"/>
      <c r="AP41" s="363"/>
      <c r="AQ41" s="100" t="s">
        <v>562</v>
      </c>
      <c r="AR41" s="101"/>
      <c r="AS41" s="101"/>
      <c r="AT41" s="102"/>
      <c r="AU41" s="363">
        <f>AM41</f>
        <v>108</v>
      </c>
      <c r="AV41" s="363"/>
      <c r="AW41" s="363"/>
      <c r="AX41" s="365"/>
    </row>
    <row r="42" spans="1:50" ht="23.25" customHeight="1" x14ac:dyDescent="0.15">
      <c r="A42" s="902" t="s">
        <v>527</v>
      </c>
      <c r="B42" s="903"/>
      <c r="C42" s="903"/>
      <c r="D42" s="903"/>
      <c r="E42" s="903"/>
      <c r="F42" s="904"/>
      <c r="G42" s="908" t="s">
        <v>569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8" t="s">
        <v>491</v>
      </c>
      <c r="B44" s="639"/>
      <c r="C44" s="639"/>
      <c r="D44" s="639"/>
      <c r="E44" s="639"/>
      <c r="F44" s="640"/>
      <c r="G44" s="564" t="s">
        <v>265</v>
      </c>
      <c r="H44" s="379"/>
      <c r="I44" s="379"/>
      <c r="J44" s="379"/>
      <c r="K44" s="379"/>
      <c r="L44" s="379"/>
      <c r="M44" s="379"/>
      <c r="N44" s="379"/>
      <c r="O44" s="565"/>
      <c r="P44" s="628" t="s">
        <v>59</v>
      </c>
      <c r="Q44" s="379"/>
      <c r="R44" s="379"/>
      <c r="S44" s="379"/>
      <c r="T44" s="379"/>
      <c r="U44" s="379"/>
      <c r="V44" s="379"/>
      <c r="W44" s="379"/>
      <c r="X44" s="565"/>
      <c r="Y44" s="629"/>
      <c r="Z44" s="630"/>
      <c r="AA44" s="631"/>
      <c r="AB44" s="366" t="s">
        <v>11</v>
      </c>
      <c r="AC44" s="367"/>
      <c r="AD44" s="368"/>
      <c r="AE44" s="366" t="s">
        <v>357</v>
      </c>
      <c r="AF44" s="367"/>
      <c r="AG44" s="367"/>
      <c r="AH44" s="368"/>
      <c r="AI44" s="366" t="s">
        <v>363</v>
      </c>
      <c r="AJ44" s="367"/>
      <c r="AK44" s="367"/>
      <c r="AL44" s="368"/>
      <c r="AM44" s="373" t="s">
        <v>472</v>
      </c>
      <c r="AN44" s="373"/>
      <c r="AO44" s="373"/>
      <c r="AP44" s="366"/>
      <c r="AQ44" s="264" t="s">
        <v>355</v>
      </c>
      <c r="AR44" s="265"/>
      <c r="AS44" s="265"/>
      <c r="AT44" s="266"/>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4"/>
      <c r="AR45" s="133"/>
      <c r="AS45" s="134" t="s">
        <v>356</v>
      </c>
      <c r="AT45" s="168"/>
      <c r="AU45" s="268"/>
      <c r="AV45" s="268"/>
      <c r="AW45" s="377" t="s">
        <v>300</v>
      </c>
      <c r="AX45" s="378"/>
    </row>
    <row r="46" spans="1:50" ht="23.25" hidden="1" customHeight="1" x14ac:dyDescent="0.15">
      <c r="A46" s="514"/>
      <c r="B46" s="512"/>
      <c r="C46" s="512"/>
      <c r="D46" s="512"/>
      <c r="E46" s="512"/>
      <c r="F46" s="513"/>
      <c r="G46" s="778"/>
      <c r="H46" s="540"/>
      <c r="I46" s="540"/>
      <c r="J46" s="540"/>
      <c r="K46" s="540"/>
      <c r="L46" s="540"/>
      <c r="M46" s="540"/>
      <c r="N46" s="540"/>
      <c r="O46" s="541"/>
      <c r="P46" s="157"/>
      <c r="Q46" s="157"/>
      <c r="R46" s="157"/>
      <c r="S46" s="157"/>
      <c r="T46" s="157"/>
      <c r="U46" s="157"/>
      <c r="V46" s="157"/>
      <c r="W46" s="157"/>
      <c r="X46" s="228"/>
      <c r="Y46" s="336" t="s">
        <v>12</v>
      </c>
      <c r="Z46" s="549"/>
      <c r="AA46" s="550"/>
      <c r="AB46" s="521"/>
      <c r="AC46" s="521"/>
      <c r="AD46" s="5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491</v>
      </c>
      <c r="B51" s="512"/>
      <c r="C51" s="512"/>
      <c r="D51" s="512"/>
      <c r="E51" s="512"/>
      <c r="F51" s="513"/>
      <c r="G51" s="564" t="s">
        <v>265</v>
      </c>
      <c r="H51" s="379"/>
      <c r="I51" s="379"/>
      <c r="J51" s="379"/>
      <c r="K51" s="379"/>
      <c r="L51" s="379"/>
      <c r="M51" s="379"/>
      <c r="N51" s="379"/>
      <c r="O51" s="565"/>
      <c r="P51" s="628" t="s">
        <v>59</v>
      </c>
      <c r="Q51" s="379"/>
      <c r="R51" s="379"/>
      <c r="S51" s="379"/>
      <c r="T51" s="379"/>
      <c r="U51" s="379"/>
      <c r="V51" s="379"/>
      <c r="W51" s="379"/>
      <c r="X51" s="565"/>
      <c r="Y51" s="629"/>
      <c r="Z51" s="630"/>
      <c r="AA51" s="631"/>
      <c r="AB51" s="366" t="s">
        <v>11</v>
      </c>
      <c r="AC51" s="367"/>
      <c r="AD51" s="368"/>
      <c r="AE51" s="366" t="s">
        <v>357</v>
      </c>
      <c r="AF51" s="367"/>
      <c r="AG51" s="367"/>
      <c r="AH51" s="368"/>
      <c r="AI51" s="366" t="s">
        <v>363</v>
      </c>
      <c r="AJ51" s="367"/>
      <c r="AK51" s="367"/>
      <c r="AL51" s="368"/>
      <c r="AM51" s="373" t="s">
        <v>472</v>
      </c>
      <c r="AN51" s="373"/>
      <c r="AO51" s="373"/>
      <c r="AP51" s="366"/>
      <c r="AQ51" s="264" t="s">
        <v>355</v>
      </c>
      <c r="AR51" s="265"/>
      <c r="AS51" s="265"/>
      <c r="AT51" s="266"/>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14"/>
      <c r="B53" s="512"/>
      <c r="C53" s="512"/>
      <c r="D53" s="512"/>
      <c r="E53" s="512"/>
      <c r="F53" s="513"/>
      <c r="G53" s="778"/>
      <c r="H53" s="540"/>
      <c r="I53" s="540"/>
      <c r="J53" s="540"/>
      <c r="K53" s="540"/>
      <c r="L53" s="540"/>
      <c r="M53" s="540"/>
      <c r="N53" s="540"/>
      <c r="O53" s="541"/>
      <c r="P53" s="157"/>
      <c r="Q53" s="157"/>
      <c r="R53" s="157"/>
      <c r="S53" s="157"/>
      <c r="T53" s="157"/>
      <c r="U53" s="157"/>
      <c r="V53" s="157"/>
      <c r="W53" s="157"/>
      <c r="X53" s="228"/>
      <c r="Y53" s="336" t="s">
        <v>12</v>
      </c>
      <c r="Z53" s="549"/>
      <c r="AA53" s="550"/>
      <c r="AB53" s="521"/>
      <c r="AC53" s="521"/>
      <c r="AD53" s="5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491</v>
      </c>
      <c r="B58" s="512"/>
      <c r="C58" s="512"/>
      <c r="D58" s="512"/>
      <c r="E58" s="512"/>
      <c r="F58" s="513"/>
      <c r="G58" s="564" t="s">
        <v>265</v>
      </c>
      <c r="H58" s="379"/>
      <c r="I58" s="379"/>
      <c r="J58" s="379"/>
      <c r="K58" s="379"/>
      <c r="L58" s="379"/>
      <c r="M58" s="379"/>
      <c r="N58" s="379"/>
      <c r="O58" s="565"/>
      <c r="P58" s="628" t="s">
        <v>59</v>
      </c>
      <c r="Q58" s="379"/>
      <c r="R58" s="379"/>
      <c r="S58" s="379"/>
      <c r="T58" s="379"/>
      <c r="U58" s="379"/>
      <c r="V58" s="379"/>
      <c r="W58" s="379"/>
      <c r="X58" s="565"/>
      <c r="Y58" s="629"/>
      <c r="Z58" s="630"/>
      <c r="AA58" s="631"/>
      <c r="AB58" s="366" t="s">
        <v>11</v>
      </c>
      <c r="AC58" s="367"/>
      <c r="AD58" s="368"/>
      <c r="AE58" s="366" t="s">
        <v>357</v>
      </c>
      <c r="AF58" s="367"/>
      <c r="AG58" s="367"/>
      <c r="AH58" s="368"/>
      <c r="AI58" s="366" t="s">
        <v>363</v>
      </c>
      <c r="AJ58" s="367"/>
      <c r="AK58" s="367"/>
      <c r="AL58" s="368"/>
      <c r="AM58" s="373" t="s">
        <v>472</v>
      </c>
      <c r="AN58" s="373"/>
      <c r="AO58" s="373"/>
      <c r="AP58" s="366"/>
      <c r="AQ58" s="264" t="s">
        <v>355</v>
      </c>
      <c r="AR58" s="265"/>
      <c r="AS58" s="265"/>
      <c r="AT58" s="266"/>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14"/>
      <c r="B60" s="512"/>
      <c r="C60" s="512"/>
      <c r="D60" s="512"/>
      <c r="E60" s="512"/>
      <c r="F60" s="513"/>
      <c r="G60" s="778"/>
      <c r="H60" s="540"/>
      <c r="I60" s="540"/>
      <c r="J60" s="540"/>
      <c r="K60" s="540"/>
      <c r="L60" s="540"/>
      <c r="M60" s="540"/>
      <c r="N60" s="540"/>
      <c r="O60" s="541"/>
      <c r="P60" s="157"/>
      <c r="Q60" s="157"/>
      <c r="R60" s="157"/>
      <c r="S60" s="157"/>
      <c r="T60" s="157"/>
      <c r="U60" s="157"/>
      <c r="V60" s="157"/>
      <c r="W60" s="157"/>
      <c r="X60" s="228"/>
      <c r="Y60" s="336" t="s">
        <v>12</v>
      </c>
      <c r="Z60" s="549"/>
      <c r="AA60" s="550"/>
      <c r="AB60" s="521"/>
      <c r="AC60" s="521"/>
      <c r="AD60" s="5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7"/>
      <c r="AR66" s="268"/>
      <c r="AS66" s="870" t="s">
        <v>356</v>
      </c>
      <c r="AT66" s="871"/>
      <c r="AU66" s="268"/>
      <c r="AV66" s="268"/>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5" t="s">
        <v>265</v>
      </c>
      <c r="I73" s="165"/>
      <c r="J73" s="165"/>
      <c r="K73" s="165"/>
      <c r="L73" s="165"/>
      <c r="M73" s="165"/>
      <c r="N73" s="165"/>
      <c r="O73" s="166"/>
      <c r="P73" s="172" t="s">
        <v>59</v>
      </c>
      <c r="Q73" s="165"/>
      <c r="R73" s="165"/>
      <c r="S73" s="165"/>
      <c r="T73" s="165"/>
      <c r="U73" s="165"/>
      <c r="V73" s="165"/>
      <c r="W73" s="165"/>
      <c r="X73" s="166"/>
      <c r="Y73" s="813"/>
      <c r="Z73" s="814"/>
      <c r="AA73" s="815"/>
      <c r="AB73" s="172" t="s">
        <v>11</v>
      </c>
      <c r="AC73" s="165"/>
      <c r="AD73" s="166"/>
      <c r="AE73" s="366" t="s">
        <v>357</v>
      </c>
      <c r="AF73" s="367"/>
      <c r="AG73" s="367"/>
      <c r="AH73" s="368"/>
      <c r="AI73" s="366" t="s">
        <v>363</v>
      </c>
      <c r="AJ73" s="367"/>
      <c r="AK73" s="367"/>
      <c r="AL73" s="368"/>
      <c r="AM73" s="373" t="s">
        <v>472</v>
      </c>
      <c r="AN73" s="373"/>
      <c r="AO73" s="373"/>
      <c r="AP73" s="366"/>
      <c r="AQ73" s="172" t="s">
        <v>355</v>
      </c>
      <c r="AR73" s="165"/>
      <c r="AS73" s="165"/>
      <c r="AT73" s="166"/>
      <c r="AU73" s="270"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45"/>
      <c r="B75" s="846"/>
      <c r="C75" s="846"/>
      <c r="D75" s="846"/>
      <c r="E75" s="846"/>
      <c r="F75" s="847"/>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8"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19"/>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6" t="s">
        <v>357</v>
      </c>
      <c r="AF85" s="367"/>
      <c r="AG85" s="367"/>
      <c r="AH85" s="368"/>
      <c r="AI85" s="366" t="s">
        <v>363</v>
      </c>
      <c r="AJ85" s="367"/>
      <c r="AK85" s="367"/>
      <c r="AL85" s="368"/>
      <c r="AM85" s="373" t="s">
        <v>472</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4"/>
      <c r="R87" s="804"/>
      <c r="S87" s="804"/>
      <c r="T87" s="804"/>
      <c r="U87" s="804"/>
      <c r="V87" s="804"/>
      <c r="W87" s="804"/>
      <c r="X87" s="805"/>
      <c r="Y87" s="758" t="s">
        <v>62</v>
      </c>
      <c r="Z87" s="759"/>
      <c r="AA87" s="760"/>
      <c r="AB87" s="521"/>
      <c r="AC87" s="521"/>
      <c r="AD87" s="52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9"/>
      <c r="B88" s="551"/>
      <c r="C88" s="551"/>
      <c r="D88" s="551"/>
      <c r="E88" s="551"/>
      <c r="F88" s="552"/>
      <c r="G88" s="229"/>
      <c r="H88" s="230"/>
      <c r="I88" s="230"/>
      <c r="J88" s="230"/>
      <c r="K88" s="230"/>
      <c r="L88" s="230"/>
      <c r="M88" s="230"/>
      <c r="N88" s="230"/>
      <c r="O88" s="231"/>
      <c r="P88" s="806"/>
      <c r="Q88" s="806"/>
      <c r="R88" s="806"/>
      <c r="S88" s="806"/>
      <c r="T88" s="806"/>
      <c r="U88" s="806"/>
      <c r="V88" s="806"/>
      <c r="W88" s="806"/>
      <c r="X88" s="807"/>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8"/>
      <c r="Y89" s="729" t="s">
        <v>13</v>
      </c>
      <c r="Z89" s="730"/>
      <c r="AA89" s="731"/>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6" t="s">
        <v>357</v>
      </c>
      <c r="AF90" s="367"/>
      <c r="AG90" s="367"/>
      <c r="AH90" s="368"/>
      <c r="AI90" s="366" t="s">
        <v>363</v>
      </c>
      <c r="AJ90" s="367"/>
      <c r="AK90" s="367"/>
      <c r="AL90" s="368"/>
      <c r="AM90" s="373" t="s">
        <v>472</v>
      </c>
      <c r="AN90" s="373"/>
      <c r="AO90" s="373"/>
      <c r="AP90" s="366"/>
      <c r="AQ90" s="172" t="s">
        <v>355</v>
      </c>
      <c r="AR90" s="165"/>
      <c r="AS90" s="165"/>
      <c r="AT90" s="166"/>
      <c r="AU90" s="371" t="s">
        <v>253</v>
      </c>
      <c r="AV90" s="371"/>
      <c r="AW90" s="371"/>
      <c r="AX90" s="372"/>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4"/>
      <c r="R92" s="804"/>
      <c r="S92" s="804"/>
      <c r="T92" s="804"/>
      <c r="U92" s="804"/>
      <c r="V92" s="804"/>
      <c r="W92" s="804"/>
      <c r="X92" s="805"/>
      <c r="Y92" s="758" t="s">
        <v>62</v>
      </c>
      <c r="Z92" s="759"/>
      <c r="AA92" s="760"/>
      <c r="AB92" s="521"/>
      <c r="AC92" s="521"/>
      <c r="AD92" s="52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6"/>
      <c r="Q93" s="806"/>
      <c r="R93" s="806"/>
      <c r="S93" s="806"/>
      <c r="T93" s="806"/>
      <c r="U93" s="806"/>
      <c r="V93" s="806"/>
      <c r="W93" s="806"/>
      <c r="X93" s="807"/>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8"/>
      <c r="Y94" s="729" t="s">
        <v>13</v>
      </c>
      <c r="Z94" s="730"/>
      <c r="AA94" s="731"/>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6" t="s">
        <v>357</v>
      </c>
      <c r="AF95" s="367"/>
      <c r="AG95" s="367"/>
      <c r="AH95" s="368"/>
      <c r="AI95" s="366" t="s">
        <v>363</v>
      </c>
      <c r="AJ95" s="367"/>
      <c r="AK95" s="367"/>
      <c r="AL95" s="368"/>
      <c r="AM95" s="373" t="s">
        <v>472</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19"/>
      <c r="B97" s="551"/>
      <c r="C97" s="551"/>
      <c r="D97" s="551"/>
      <c r="E97" s="551"/>
      <c r="F97" s="552"/>
      <c r="G97" s="227"/>
      <c r="H97" s="157"/>
      <c r="I97" s="157"/>
      <c r="J97" s="157"/>
      <c r="K97" s="157"/>
      <c r="L97" s="157"/>
      <c r="M97" s="157"/>
      <c r="N97" s="157"/>
      <c r="O97" s="228"/>
      <c r="P97" s="157"/>
      <c r="Q97" s="804"/>
      <c r="R97" s="804"/>
      <c r="S97" s="804"/>
      <c r="T97" s="804"/>
      <c r="U97" s="804"/>
      <c r="V97" s="804"/>
      <c r="W97" s="804"/>
      <c r="X97" s="805"/>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44"/>
      <c r="I99" s="244"/>
      <c r="J99" s="244"/>
      <c r="K99" s="244"/>
      <c r="L99" s="244"/>
      <c r="M99" s="244"/>
      <c r="N99" s="244"/>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0"/>
      <c r="B101" s="491"/>
      <c r="C101" s="491"/>
      <c r="D101" s="491"/>
      <c r="E101" s="491"/>
      <c r="F101" s="492"/>
      <c r="G101" s="157" t="s">
        <v>570</v>
      </c>
      <c r="H101" s="157"/>
      <c r="I101" s="157"/>
      <c r="J101" s="157"/>
      <c r="K101" s="157"/>
      <c r="L101" s="157"/>
      <c r="M101" s="157"/>
      <c r="N101" s="157"/>
      <c r="O101" s="157"/>
      <c r="P101" s="157"/>
      <c r="Q101" s="157"/>
      <c r="R101" s="157"/>
      <c r="S101" s="157"/>
      <c r="T101" s="157"/>
      <c r="U101" s="157"/>
      <c r="V101" s="157"/>
      <c r="W101" s="157"/>
      <c r="X101" s="228"/>
      <c r="Y101" s="818" t="s">
        <v>55</v>
      </c>
      <c r="Z101" s="715"/>
      <c r="AA101" s="716"/>
      <c r="AB101" s="470" t="s">
        <v>571</v>
      </c>
      <c r="AC101" s="471"/>
      <c r="AD101" s="472"/>
      <c r="AE101" s="362" t="s">
        <v>562</v>
      </c>
      <c r="AF101" s="363"/>
      <c r="AG101" s="363"/>
      <c r="AH101" s="364"/>
      <c r="AI101" s="362">
        <v>6</v>
      </c>
      <c r="AJ101" s="363"/>
      <c r="AK101" s="363"/>
      <c r="AL101" s="364"/>
      <c r="AM101" s="362">
        <v>3</v>
      </c>
      <c r="AN101" s="363"/>
      <c r="AO101" s="363"/>
      <c r="AP101" s="364"/>
      <c r="AQ101" s="362" t="s">
        <v>562</v>
      </c>
      <c r="AR101" s="363"/>
      <c r="AS101" s="363"/>
      <c r="AT101" s="364"/>
      <c r="AU101" s="362" t="s">
        <v>562</v>
      </c>
      <c r="AV101" s="363"/>
      <c r="AW101" s="363"/>
      <c r="AX101" s="364"/>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7"/>
      <c r="AA102" s="338"/>
      <c r="AB102" s="404" t="s">
        <v>571</v>
      </c>
      <c r="AC102" s="405"/>
      <c r="AD102" s="406"/>
      <c r="AE102" s="356" t="s">
        <v>562</v>
      </c>
      <c r="AF102" s="356"/>
      <c r="AG102" s="356"/>
      <c r="AH102" s="356"/>
      <c r="AI102" s="356">
        <v>6</v>
      </c>
      <c r="AJ102" s="356"/>
      <c r="AK102" s="356"/>
      <c r="AL102" s="356"/>
      <c r="AM102" s="356">
        <v>3</v>
      </c>
      <c r="AN102" s="356"/>
      <c r="AO102" s="356"/>
      <c r="AP102" s="356"/>
      <c r="AQ102" s="819" t="s">
        <v>562</v>
      </c>
      <c r="AR102" s="820"/>
      <c r="AS102" s="820"/>
      <c r="AT102" s="821"/>
      <c r="AU102" s="819" t="s">
        <v>562</v>
      </c>
      <c r="AV102" s="820"/>
      <c r="AW102" s="820"/>
      <c r="AX102" s="821"/>
    </row>
    <row r="103" spans="1:60" ht="31.5" hidden="1"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8" t="s">
        <v>494</v>
      </c>
      <c r="AR103" s="359"/>
      <c r="AS103" s="359"/>
      <c r="AT103" s="360"/>
      <c r="AU103" s="358" t="s">
        <v>540</v>
      </c>
      <c r="AV103" s="359"/>
      <c r="AW103" s="359"/>
      <c r="AX103" s="361"/>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8" t="s">
        <v>494</v>
      </c>
      <c r="AR106" s="359"/>
      <c r="AS106" s="359"/>
      <c r="AT106" s="360"/>
      <c r="AU106" s="358" t="s">
        <v>540</v>
      </c>
      <c r="AV106" s="359"/>
      <c r="AW106" s="359"/>
      <c r="AX106" s="361"/>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8" t="s">
        <v>494</v>
      </c>
      <c r="AR109" s="359"/>
      <c r="AS109" s="359"/>
      <c r="AT109" s="360"/>
      <c r="AU109" s="358" t="s">
        <v>540</v>
      </c>
      <c r="AV109" s="359"/>
      <c r="AW109" s="359"/>
      <c r="AX109" s="361"/>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8" t="s">
        <v>494</v>
      </c>
      <c r="AR112" s="359"/>
      <c r="AS112" s="359"/>
      <c r="AT112" s="360"/>
      <c r="AU112" s="358" t="s">
        <v>540</v>
      </c>
      <c r="AV112" s="359"/>
      <c r="AW112" s="359"/>
      <c r="AX112" s="361"/>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3" t="s">
        <v>541</v>
      </c>
      <c r="AR115" s="334"/>
      <c r="AS115" s="334"/>
      <c r="AT115" s="334"/>
      <c r="AU115" s="334"/>
      <c r="AV115" s="334"/>
      <c r="AW115" s="334"/>
      <c r="AX115" s="335"/>
    </row>
    <row r="116" spans="1:50" ht="23.25" customHeight="1" x14ac:dyDescent="0.15">
      <c r="A116" s="289"/>
      <c r="B116" s="290"/>
      <c r="C116" s="290"/>
      <c r="D116" s="290"/>
      <c r="E116" s="290"/>
      <c r="F116" s="291"/>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562</v>
      </c>
      <c r="AC116" s="298"/>
      <c r="AD116" s="299"/>
      <c r="AE116" s="356" t="s">
        <v>562</v>
      </c>
      <c r="AF116" s="356"/>
      <c r="AG116" s="356"/>
      <c r="AH116" s="356"/>
      <c r="AI116" s="356" t="s">
        <v>562</v>
      </c>
      <c r="AJ116" s="356"/>
      <c r="AK116" s="356"/>
      <c r="AL116" s="356"/>
      <c r="AM116" s="356" t="s">
        <v>562</v>
      </c>
      <c r="AN116" s="356"/>
      <c r="AO116" s="356"/>
      <c r="AP116" s="356"/>
      <c r="AQ116" s="362" t="s">
        <v>562</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3" t="s">
        <v>562</v>
      </c>
      <c r="AF117" s="303"/>
      <c r="AG117" s="303"/>
      <c r="AH117" s="303"/>
      <c r="AI117" s="303" t="s">
        <v>562</v>
      </c>
      <c r="AJ117" s="303"/>
      <c r="AK117" s="303"/>
      <c r="AL117" s="303"/>
      <c r="AM117" s="303" t="s">
        <v>562</v>
      </c>
      <c r="AN117" s="303"/>
      <c r="AO117" s="303"/>
      <c r="AP117" s="303"/>
      <c r="AQ117" s="303" t="s">
        <v>562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3" t="s">
        <v>541</v>
      </c>
      <c r="AR118" s="334"/>
      <c r="AS118" s="334"/>
      <c r="AT118" s="334"/>
      <c r="AU118" s="334"/>
      <c r="AV118" s="334"/>
      <c r="AW118" s="334"/>
      <c r="AX118" s="335"/>
    </row>
    <row r="119" spans="1:50" ht="23.25" hidden="1" customHeight="1" x14ac:dyDescent="0.15">
      <c r="A119" s="289"/>
      <c r="B119" s="290"/>
      <c r="C119" s="290"/>
      <c r="D119" s="290"/>
      <c r="E119" s="290"/>
      <c r="F119" s="291"/>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3" t="s">
        <v>541</v>
      </c>
      <c r="AR121" s="334"/>
      <c r="AS121" s="334"/>
      <c r="AT121" s="334"/>
      <c r="AU121" s="334"/>
      <c r="AV121" s="334"/>
      <c r="AW121" s="334"/>
      <c r="AX121" s="335"/>
    </row>
    <row r="122" spans="1:50" ht="23.25" hidden="1" customHeight="1" x14ac:dyDescent="0.15">
      <c r="A122" s="289"/>
      <c r="B122" s="290"/>
      <c r="C122" s="290"/>
      <c r="D122" s="290"/>
      <c r="E122" s="290"/>
      <c r="F122" s="291"/>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3" t="s">
        <v>541</v>
      </c>
      <c r="AR124" s="334"/>
      <c r="AS124" s="334"/>
      <c r="AT124" s="334"/>
      <c r="AU124" s="334"/>
      <c r="AV124" s="334"/>
      <c r="AW124" s="334"/>
      <c r="AX124" s="335"/>
    </row>
    <row r="125" spans="1:50" ht="23.25" hidden="1" customHeight="1" x14ac:dyDescent="0.15">
      <c r="A125" s="289"/>
      <c r="B125" s="290"/>
      <c r="C125" s="290"/>
      <c r="D125" s="290"/>
      <c r="E125" s="290"/>
      <c r="F125" s="291"/>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472</v>
      </c>
      <c r="AN127" s="295"/>
      <c r="AO127" s="295"/>
      <c r="AP127" s="296"/>
      <c r="AQ127" s="333" t="s">
        <v>541</v>
      </c>
      <c r="AR127" s="334"/>
      <c r="AS127" s="334"/>
      <c r="AT127" s="334"/>
      <c r="AU127" s="334"/>
      <c r="AV127" s="334"/>
      <c r="AW127" s="334"/>
      <c r="AX127" s="335"/>
    </row>
    <row r="128" spans="1:50" ht="23.25" hidden="1" customHeight="1" x14ac:dyDescent="0.15">
      <c r="A128" s="289"/>
      <c r="B128" s="290"/>
      <c r="C128" s="290"/>
      <c r="D128" s="290"/>
      <c r="E128" s="290"/>
      <c r="F128" s="291"/>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562</v>
      </c>
      <c r="AR133" s="268"/>
      <c r="AS133" s="134" t="s">
        <v>356</v>
      </c>
      <c r="AT133" s="168"/>
      <c r="AU133" s="133" t="s">
        <v>562</v>
      </c>
      <c r="AV133" s="133"/>
      <c r="AW133" s="134" t="s">
        <v>300</v>
      </c>
      <c r="AX133" s="135"/>
    </row>
    <row r="134" spans="1:50" ht="39.75" customHeight="1" x14ac:dyDescent="0.15">
      <c r="A134" s="999"/>
      <c r="B134" s="249"/>
      <c r="C134" s="248"/>
      <c r="D134" s="249"/>
      <c r="E134" s="248"/>
      <c r="F134" s="311"/>
      <c r="G134" s="227" t="s">
        <v>562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562</v>
      </c>
      <c r="AC134" s="218"/>
      <c r="AD134" s="218"/>
      <c r="AE134" s="263" t="s">
        <v>562</v>
      </c>
      <c r="AF134" s="101"/>
      <c r="AG134" s="101"/>
      <c r="AH134" s="101"/>
      <c r="AI134" s="263" t="s">
        <v>562</v>
      </c>
      <c r="AJ134" s="101"/>
      <c r="AK134" s="101"/>
      <c r="AL134" s="101"/>
      <c r="AM134" s="263" t="s">
        <v>562</v>
      </c>
      <c r="AN134" s="101"/>
      <c r="AO134" s="101"/>
      <c r="AP134" s="101"/>
      <c r="AQ134" s="263" t="s">
        <v>562</v>
      </c>
      <c r="AR134" s="101"/>
      <c r="AS134" s="101"/>
      <c r="AT134" s="101"/>
      <c r="AU134" s="263" t="s">
        <v>562</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562</v>
      </c>
      <c r="AC135" s="130"/>
      <c r="AD135" s="130"/>
      <c r="AE135" s="263" t="s">
        <v>562</v>
      </c>
      <c r="AF135" s="101"/>
      <c r="AG135" s="101"/>
      <c r="AH135" s="101"/>
      <c r="AI135" s="263" t="s">
        <v>562</v>
      </c>
      <c r="AJ135" s="101"/>
      <c r="AK135" s="101"/>
      <c r="AL135" s="101"/>
      <c r="AM135" s="263" t="s">
        <v>562</v>
      </c>
      <c r="AN135" s="101"/>
      <c r="AO135" s="101"/>
      <c r="AP135" s="101"/>
      <c r="AQ135" s="263" t="s">
        <v>562</v>
      </c>
      <c r="AR135" s="101"/>
      <c r="AS135" s="101"/>
      <c r="AT135" s="101"/>
      <c r="AU135" s="263" t="s">
        <v>562</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9"/>
      <c r="B188" s="249"/>
      <c r="C188" s="248"/>
      <c r="D188" s="249"/>
      <c r="E188" s="156" t="s">
        <v>575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399</v>
      </c>
      <c r="F190" s="306"/>
      <c r="G190" s="307" t="s">
        <v>573</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t="s">
        <v>574</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t="s">
        <v>562</v>
      </c>
      <c r="AR193" s="268"/>
      <c r="AS193" s="134" t="s">
        <v>356</v>
      </c>
      <c r="AT193" s="168"/>
      <c r="AU193" s="133" t="s">
        <v>562</v>
      </c>
      <c r="AV193" s="133"/>
      <c r="AW193" s="134" t="s">
        <v>300</v>
      </c>
      <c r="AX193" s="135"/>
    </row>
    <row r="194" spans="1:50" ht="39.75" hidden="1" customHeight="1" x14ac:dyDescent="0.15">
      <c r="A194" s="999"/>
      <c r="B194" s="249"/>
      <c r="C194" s="248"/>
      <c r="D194" s="249"/>
      <c r="E194" s="248"/>
      <c r="F194" s="311"/>
      <c r="G194" s="227" t="s">
        <v>562</v>
      </c>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t="s">
        <v>562</v>
      </c>
      <c r="AC194" s="218"/>
      <c r="AD194" s="218"/>
      <c r="AE194" s="263" t="s">
        <v>562</v>
      </c>
      <c r="AF194" s="101"/>
      <c r="AG194" s="101"/>
      <c r="AH194" s="101"/>
      <c r="AI194" s="263" t="s">
        <v>562</v>
      </c>
      <c r="AJ194" s="101"/>
      <c r="AK194" s="101"/>
      <c r="AL194" s="101"/>
      <c r="AM194" s="263" t="s">
        <v>562</v>
      </c>
      <c r="AN194" s="101"/>
      <c r="AO194" s="101"/>
      <c r="AP194" s="101"/>
      <c r="AQ194" s="263" t="s">
        <v>562</v>
      </c>
      <c r="AR194" s="101"/>
      <c r="AS194" s="101"/>
      <c r="AT194" s="101"/>
      <c r="AU194" s="263" t="s">
        <v>562</v>
      </c>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t="s">
        <v>562</v>
      </c>
      <c r="AC195" s="130"/>
      <c r="AD195" s="130"/>
      <c r="AE195" s="263" t="s">
        <v>562</v>
      </c>
      <c r="AF195" s="101"/>
      <c r="AG195" s="101"/>
      <c r="AH195" s="101"/>
      <c r="AI195" s="263" t="s">
        <v>562</v>
      </c>
      <c r="AJ195" s="101"/>
      <c r="AK195" s="101"/>
      <c r="AL195" s="101"/>
      <c r="AM195" s="263" t="s">
        <v>562</v>
      </c>
      <c r="AN195" s="101"/>
      <c r="AO195" s="101"/>
      <c r="AP195" s="101"/>
      <c r="AQ195" s="263" t="s">
        <v>562</v>
      </c>
      <c r="AR195" s="101"/>
      <c r="AS195" s="101"/>
      <c r="AT195" s="101"/>
      <c r="AU195" s="263" t="s">
        <v>562</v>
      </c>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99"/>
      <c r="B248" s="249"/>
      <c r="C248" s="248"/>
      <c r="D248" s="249"/>
      <c r="E248" s="156" t="s">
        <v>575</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9"/>
      <c r="B430" s="249"/>
      <c r="C430" s="246" t="s">
        <v>368</v>
      </c>
      <c r="D430" s="247"/>
      <c r="E430" s="235" t="s">
        <v>388</v>
      </c>
      <c r="F430" s="236"/>
      <c r="G430" s="237" t="s">
        <v>384</v>
      </c>
      <c r="H430" s="154"/>
      <c r="I430" s="154"/>
      <c r="J430" s="238" t="s">
        <v>561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hidden="1"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562</v>
      </c>
      <c r="AF432" s="133"/>
      <c r="AG432" s="134" t="s">
        <v>356</v>
      </c>
      <c r="AH432" s="168"/>
      <c r="AI432" s="178"/>
      <c r="AJ432" s="178"/>
      <c r="AK432" s="178"/>
      <c r="AL432" s="173"/>
      <c r="AM432" s="178"/>
      <c r="AN432" s="178"/>
      <c r="AO432" s="178"/>
      <c r="AP432" s="173"/>
      <c r="AQ432" s="214" t="s">
        <v>562</v>
      </c>
      <c r="AR432" s="133"/>
      <c r="AS432" s="134" t="s">
        <v>356</v>
      </c>
      <c r="AT432" s="168"/>
      <c r="AU432" s="133" t="s">
        <v>562</v>
      </c>
      <c r="AV432" s="133"/>
      <c r="AW432" s="134" t="s">
        <v>300</v>
      </c>
      <c r="AX432" s="135"/>
    </row>
    <row r="433" spans="1:50" ht="23.25" hidden="1" customHeight="1" x14ac:dyDescent="0.15">
      <c r="A433" s="999"/>
      <c r="B433" s="249"/>
      <c r="C433" s="248"/>
      <c r="D433" s="249"/>
      <c r="E433" s="162"/>
      <c r="F433" s="163"/>
      <c r="G433" s="227" t="s">
        <v>558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19"/>
    </row>
    <row r="434" spans="1:50" ht="23.25" hidden="1"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558</v>
      </c>
      <c r="AC434" s="218"/>
      <c r="AD434" s="218"/>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19"/>
    </row>
    <row r="435" spans="1:50" ht="23.25" hidden="1"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hidden="1"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t="s">
        <v>558</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customHeight="1" x14ac:dyDescent="0.15">
      <c r="A484" s="999"/>
      <c r="B484" s="249"/>
      <c r="C484" s="248"/>
      <c r="D484" s="249"/>
      <c r="E484" s="235" t="s">
        <v>354</v>
      </c>
      <c r="F484" s="236"/>
      <c r="G484" s="237" t="s">
        <v>384</v>
      </c>
      <c r="H484" s="154"/>
      <c r="I484" s="154"/>
      <c r="J484" s="238" t="s">
        <v>561</v>
      </c>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t="s">
        <v>598</v>
      </c>
      <c r="AF486" s="133"/>
      <c r="AG486" s="134" t="s">
        <v>356</v>
      </c>
      <c r="AH486" s="168"/>
      <c r="AI486" s="178"/>
      <c r="AJ486" s="178"/>
      <c r="AK486" s="178"/>
      <c r="AL486" s="173"/>
      <c r="AM486" s="178"/>
      <c r="AN486" s="178"/>
      <c r="AO486" s="178"/>
      <c r="AP486" s="173"/>
      <c r="AQ486" s="214" t="s">
        <v>598</v>
      </c>
      <c r="AR486" s="133"/>
      <c r="AS486" s="134" t="s">
        <v>356</v>
      </c>
      <c r="AT486" s="168"/>
      <c r="AU486" s="133" t="s">
        <v>598</v>
      </c>
      <c r="AV486" s="133"/>
      <c r="AW486" s="134" t="s">
        <v>300</v>
      </c>
      <c r="AX486" s="135"/>
    </row>
    <row r="487" spans="1:50" ht="23.25" customHeight="1" x14ac:dyDescent="0.15">
      <c r="A487" s="999"/>
      <c r="B487" s="249"/>
      <c r="C487" s="248"/>
      <c r="D487" s="249"/>
      <c r="E487" s="162"/>
      <c r="F487" s="163"/>
      <c r="G487" s="227" t="s">
        <v>562</v>
      </c>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t="s">
        <v>562</v>
      </c>
      <c r="AC487" s="130"/>
      <c r="AD487" s="130"/>
      <c r="AE487" s="100" t="s">
        <v>562</v>
      </c>
      <c r="AF487" s="101"/>
      <c r="AG487" s="101"/>
      <c r="AH487" s="101"/>
      <c r="AI487" s="100" t="s">
        <v>562</v>
      </c>
      <c r="AJ487" s="101"/>
      <c r="AK487" s="101"/>
      <c r="AL487" s="101"/>
      <c r="AM487" s="100" t="s">
        <v>562</v>
      </c>
      <c r="AN487" s="101"/>
      <c r="AO487" s="101"/>
      <c r="AP487" s="102"/>
      <c r="AQ487" s="100" t="s">
        <v>562</v>
      </c>
      <c r="AR487" s="101"/>
      <c r="AS487" s="101"/>
      <c r="AT487" s="102"/>
      <c r="AU487" s="101" t="s">
        <v>562</v>
      </c>
      <c r="AV487" s="101"/>
      <c r="AW487" s="101"/>
      <c r="AX487" s="219"/>
    </row>
    <row r="488" spans="1:50" ht="23.25"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t="s">
        <v>562</v>
      </c>
      <c r="AC488" s="218"/>
      <c r="AD488" s="218"/>
      <c r="AE488" s="100" t="s">
        <v>562</v>
      </c>
      <c r="AF488" s="101"/>
      <c r="AG488" s="101"/>
      <c r="AH488" s="102"/>
      <c r="AI488" s="100" t="s">
        <v>562</v>
      </c>
      <c r="AJ488" s="101"/>
      <c r="AK488" s="101"/>
      <c r="AL488" s="101"/>
      <c r="AM488" s="100" t="s">
        <v>562</v>
      </c>
      <c r="AN488" s="101"/>
      <c r="AO488" s="101"/>
      <c r="AP488" s="102"/>
      <c r="AQ488" s="100" t="s">
        <v>562</v>
      </c>
      <c r="AR488" s="101"/>
      <c r="AS488" s="101"/>
      <c r="AT488" s="102"/>
      <c r="AU488" s="101" t="s">
        <v>562</v>
      </c>
      <c r="AV488" s="101"/>
      <c r="AW488" s="101"/>
      <c r="AX488" s="219"/>
    </row>
    <row r="489" spans="1:50" ht="23.25"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t="s">
        <v>562</v>
      </c>
      <c r="AF489" s="101"/>
      <c r="AG489" s="101"/>
      <c r="AH489" s="102"/>
      <c r="AI489" s="100" t="s">
        <v>562</v>
      </c>
      <c r="AJ489" s="101"/>
      <c r="AK489" s="101"/>
      <c r="AL489" s="101"/>
      <c r="AM489" s="100" t="s">
        <v>562</v>
      </c>
      <c r="AN489" s="101"/>
      <c r="AO489" s="101"/>
      <c r="AP489" s="102"/>
      <c r="AQ489" s="100" t="s">
        <v>562</v>
      </c>
      <c r="AR489" s="101"/>
      <c r="AS489" s="101"/>
      <c r="AT489" s="102"/>
      <c r="AU489" s="101" t="s">
        <v>562</v>
      </c>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t="s">
        <v>562</v>
      </c>
      <c r="AF491" s="133"/>
      <c r="AG491" s="134" t="s">
        <v>356</v>
      </c>
      <c r="AH491" s="168"/>
      <c r="AI491" s="178"/>
      <c r="AJ491" s="178"/>
      <c r="AK491" s="178"/>
      <c r="AL491" s="173"/>
      <c r="AM491" s="178"/>
      <c r="AN491" s="178"/>
      <c r="AO491" s="178"/>
      <c r="AP491" s="173"/>
      <c r="AQ491" s="214" t="s">
        <v>562</v>
      </c>
      <c r="AR491" s="133"/>
      <c r="AS491" s="134" t="s">
        <v>356</v>
      </c>
      <c r="AT491" s="168"/>
      <c r="AU491" s="133" t="s">
        <v>562</v>
      </c>
      <c r="AV491" s="133"/>
      <c r="AW491" s="134" t="s">
        <v>300</v>
      </c>
      <c r="AX491" s="135"/>
    </row>
    <row r="492" spans="1:50" ht="23.25" hidden="1" customHeight="1" x14ac:dyDescent="0.15">
      <c r="A492" s="999"/>
      <c r="B492" s="249"/>
      <c r="C492" s="248"/>
      <c r="D492" s="249"/>
      <c r="E492" s="162"/>
      <c r="F492" s="163"/>
      <c r="G492" s="227" t="s">
        <v>562</v>
      </c>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t="s">
        <v>562</v>
      </c>
      <c r="AC492" s="130"/>
      <c r="AD492" s="130"/>
      <c r="AE492" s="100" t="s">
        <v>562</v>
      </c>
      <c r="AF492" s="101"/>
      <c r="AG492" s="101"/>
      <c r="AH492" s="101"/>
      <c r="AI492" s="100" t="s">
        <v>562</v>
      </c>
      <c r="AJ492" s="101"/>
      <c r="AK492" s="101"/>
      <c r="AL492" s="101"/>
      <c r="AM492" s="100" t="s">
        <v>562</v>
      </c>
      <c r="AN492" s="101"/>
      <c r="AO492" s="101"/>
      <c r="AP492" s="102"/>
      <c r="AQ492" s="100" t="s">
        <v>562</v>
      </c>
      <c r="AR492" s="101"/>
      <c r="AS492" s="101"/>
      <c r="AT492" s="102"/>
      <c r="AU492" s="101" t="s">
        <v>562</v>
      </c>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t="s">
        <v>562</v>
      </c>
      <c r="AC493" s="218"/>
      <c r="AD493" s="218"/>
      <c r="AE493" s="100" t="s">
        <v>562</v>
      </c>
      <c r="AF493" s="101"/>
      <c r="AG493" s="101"/>
      <c r="AH493" s="102"/>
      <c r="AI493" s="100" t="s">
        <v>562</v>
      </c>
      <c r="AJ493" s="101"/>
      <c r="AK493" s="101"/>
      <c r="AL493" s="101"/>
      <c r="AM493" s="100" t="s">
        <v>562</v>
      </c>
      <c r="AN493" s="101"/>
      <c r="AO493" s="101"/>
      <c r="AP493" s="102"/>
      <c r="AQ493" s="100" t="s">
        <v>562</v>
      </c>
      <c r="AR493" s="101"/>
      <c r="AS493" s="101"/>
      <c r="AT493" s="102"/>
      <c r="AU493" s="101" t="s">
        <v>562</v>
      </c>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t="s">
        <v>562</v>
      </c>
      <c r="AF494" s="101"/>
      <c r="AG494" s="101"/>
      <c r="AH494" s="102"/>
      <c r="AI494" s="100" t="s">
        <v>562</v>
      </c>
      <c r="AJ494" s="101"/>
      <c r="AK494" s="101"/>
      <c r="AL494" s="101"/>
      <c r="AM494" s="100" t="s">
        <v>562</v>
      </c>
      <c r="AN494" s="101"/>
      <c r="AO494" s="101"/>
      <c r="AP494" s="102"/>
      <c r="AQ494" s="100" t="s">
        <v>562</v>
      </c>
      <c r="AR494" s="101"/>
      <c r="AS494" s="101"/>
      <c r="AT494" s="102"/>
      <c r="AU494" s="101" t="s">
        <v>562</v>
      </c>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t="s">
        <v>562</v>
      </c>
      <c r="AF511" s="133"/>
      <c r="AG511" s="134" t="s">
        <v>356</v>
      </c>
      <c r="AH511" s="168"/>
      <c r="AI511" s="178"/>
      <c r="AJ511" s="178"/>
      <c r="AK511" s="178"/>
      <c r="AL511" s="173"/>
      <c r="AM511" s="178"/>
      <c r="AN511" s="178"/>
      <c r="AO511" s="178"/>
      <c r="AP511" s="173"/>
      <c r="AQ511" s="214" t="s">
        <v>562</v>
      </c>
      <c r="AR511" s="133"/>
      <c r="AS511" s="134" t="s">
        <v>356</v>
      </c>
      <c r="AT511" s="168"/>
      <c r="AU511" s="133" t="s">
        <v>562</v>
      </c>
      <c r="AV511" s="133"/>
      <c r="AW511" s="134" t="s">
        <v>300</v>
      </c>
      <c r="AX511" s="135"/>
    </row>
    <row r="512" spans="1:50" ht="23.25" customHeight="1" x14ac:dyDescent="0.15">
      <c r="A512" s="999"/>
      <c r="B512" s="249"/>
      <c r="C512" s="248"/>
      <c r="D512" s="249"/>
      <c r="E512" s="162"/>
      <c r="F512" s="163"/>
      <c r="G512" s="227" t="s">
        <v>562</v>
      </c>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t="s">
        <v>562</v>
      </c>
      <c r="AC512" s="130"/>
      <c r="AD512" s="130"/>
      <c r="AE512" s="100" t="s">
        <v>562</v>
      </c>
      <c r="AF512" s="101"/>
      <c r="AG512" s="101"/>
      <c r="AH512" s="101"/>
      <c r="AI512" s="100" t="s">
        <v>562</v>
      </c>
      <c r="AJ512" s="101"/>
      <c r="AK512" s="101"/>
      <c r="AL512" s="101"/>
      <c r="AM512" s="100" t="s">
        <v>562</v>
      </c>
      <c r="AN512" s="101"/>
      <c r="AO512" s="101"/>
      <c r="AP512" s="102"/>
      <c r="AQ512" s="100" t="s">
        <v>562</v>
      </c>
      <c r="AR512" s="101"/>
      <c r="AS512" s="101"/>
      <c r="AT512" s="102"/>
      <c r="AU512" s="101" t="s">
        <v>562</v>
      </c>
      <c r="AV512" s="101"/>
      <c r="AW512" s="101"/>
      <c r="AX512" s="219"/>
    </row>
    <row r="513" spans="1:50" ht="23.25"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t="s">
        <v>562</v>
      </c>
      <c r="AC513" s="218"/>
      <c r="AD513" s="218"/>
      <c r="AE513" s="100" t="s">
        <v>562</v>
      </c>
      <c r="AF513" s="101"/>
      <c r="AG513" s="101"/>
      <c r="AH513" s="102"/>
      <c r="AI513" s="100" t="s">
        <v>562</v>
      </c>
      <c r="AJ513" s="101"/>
      <c r="AK513" s="101"/>
      <c r="AL513" s="101"/>
      <c r="AM513" s="100" t="s">
        <v>562</v>
      </c>
      <c r="AN513" s="101"/>
      <c r="AO513" s="101"/>
      <c r="AP513" s="102"/>
      <c r="AQ513" s="100" t="s">
        <v>562</v>
      </c>
      <c r="AR513" s="101"/>
      <c r="AS513" s="101"/>
      <c r="AT513" s="102"/>
      <c r="AU513" s="101" t="s">
        <v>562</v>
      </c>
      <c r="AV513" s="101"/>
      <c r="AW513" s="101"/>
      <c r="AX513" s="219"/>
    </row>
    <row r="514" spans="1:50" ht="23.25"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t="s">
        <v>562</v>
      </c>
      <c r="AF514" s="101"/>
      <c r="AG514" s="101"/>
      <c r="AH514" s="102"/>
      <c r="AI514" s="100" t="s">
        <v>562</v>
      </c>
      <c r="AJ514" s="101"/>
      <c r="AK514" s="101"/>
      <c r="AL514" s="101"/>
      <c r="AM514" s="100" t="s">
        <v>562</v>
      </c>
      <c r="AN514" s="101"/>
      <c r="AO514" s="101"/>
      <c r="AP514" s="102"/>
      <c r="AQ514" s="100" t="s">
        <v>562</v>
      </c>
      <c r="AR514" s="101"/>
      <c r="AS514" s="101"/>
      <c r="AT514" s="102"/>
      <c r="AU514" s="101" t="s">
        <v>562</v>
      </c>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999"/>
      <c r="B536" s="249"/>
      <c r="C536" s="248"/>
      <c r="D536" s="249"/>
      <c r="E536" s="156" t="s">
        <v>562</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35.2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556</v>
      </c>
      <c r="AE702" s="901"/>
      <c r="AF702" s="901"/>
      <c r="AG702" s="890" t="s">
        <v>576</v>
      </c>
      <c r="AH702" s="891"/>
      <c r="AI702" s="891"/>
      <c r="AJ702" s="891"/>
      <c r="AK702" s="891"/>
      <c r="AL702" s="891"/>
      <c r="AM702" s="891"/>
      <c r="AN702" s="891"/>
      <c r="AO702" s="891"/>
      <c r="AP702" s="891"/>
      <c r="AQ702" s="891"/>
      <c r="AR702" s="891"/>
      <c r="AS702" s="891"/>
      <c r="AT702" s="891"/>
      <c r="AU702" s="891"/>
      <c r="AV702" s="891"/>
      <c r="AW702" s="891"/>
      <c r="AX702" s="892"/>
    </row>
    <row r="703" spans="1:50" ht="45.7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556</v>
      </c>
      <c r="AE703" s="670"/>
      <c r="AF703" s="670"/>
      <c r="AG703" s="661" t="s">
        <v>577</v>
      </c>
      <c r="AH703" s="662"/>
      <c r="AI703" s="662"/>
      <c r="AJ703" s="662"/>
      <c r="AK703" s="662"/>
      <c r="AL703" s="662"/>
      <c r="AM703" s="662"/>
      <c r="AN703" s="662"/>
      <c r="AO703" s="662"/>
      <c r="AP703" s="662"/>
      <c r="AQ703" s="662"/>
      <c r="AR703" s="662"/>
      <c r="AS703" s="662"/>
      <c r="AT703" s="662"/>
      <c r="AU703" s="662"/>
      <c r="AV703" s="662"/>
      <c r="AW703" s="662"/>
      <c r="AX703" s="663"/>
    </row>
    <row r="704" spans="1:50" ht="49.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556</v>
      </c>
      <c r="AE704" s="152"/>
      <c r="AF704" s="152"/>
      <c r="AG704" s="428" t="s">
        <v>578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556</v>
      </c>
      <c r="AE705" s="733"/>
      <c r="AF705" s="733"/>
      <c r="AG705" s="156" t="s">
        <v>579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71"/>
      <c r="C706" s="611"/>
      <c r="D706" s="612"/>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9" t="s">
        <v>580</v>
      </c>
      <c r="AE706" s="670"/>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71"/>
      <c r="C707" s="613"/>
      <c r="D707" s="61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581</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582</v>
      </c>
      <c r="AE708" s="665"/>
      <c r="AF708" s="665"/>
      <c r="AG708" s="525" t="s">
        <v>558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582</v>
      </c>
      <c r="AE709" s="670"/>
      <c r="AF709" s="670"/>
      <c r="AG709" s="661" t="s">
        <v>558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582</v>
      </c>
      <c r="AE710" s="670"/>
      <c r="AF710" s="670"/>
      <c r="AG710" s="661" t="s">
        <v>558</v>
      </c>
      <c r="AH710" s="662"/>
      <c r="AI710" s="662"/>
      <c r="AJ710" s="662"/>
      <c r="AK710" s="662"/>
      <c r="AL710" s="662"/>
      <c r="AM710" s="662"/>
      <c r="AN710" s="662"/>
      <c r="AO710" s="662"/>
      <c r="AP710" s="662"/>
      <c r="AQ710" s="662"/>
      <c r="AR710" s="662"/>
      <c r="AS710" s="662"/>
      <c r="AT710" s="662"/>
      <c r="AU710" s="662"/>
      <c r="AV710" s="662"/>
      <c r="AW710" s="662"/>
      <c r="AX710" s="663"/>
    </row>
    <row r="711" spans="1:50" ht="30"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556</v>
      </c>
      <c r="AE711" s="670"/>
      <c r="AF711" s="670"/>
      <c r="AG711" s="661" t="s">
        <v>583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582</v>
      </c>
      <c r="AE712" s="152"/>
      <c r="AF712" s="152"/>
      <c r="AG712" s="591" t="s">
        <v>558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2"/>
      <c r="AG713" s="591" t="s">
        <v>558</v>
      </c>
      <c r="AH713" s="592"/>
      <c r="AI713" s="592"/>
      <c r="AJ713" s="592"/>
      <c r="AK713" s="592"/>
      <c r="AL713" s="592"/>
      <c r="AM713" s="592"/>
      <c r="AN713" s="592"/>
      <c r="AO713" s="592"/>
      <c r="AP713" s="592"/>
      <c r="AQ713" s="592"/>
      <c r="AR713" s="592"/>
      <c r="AS713" s="592"/>
      <c r="AT713" s="592"/>
      <c r="AU713" s="592"/>
      <c r="AV713" s="592"/>
      <c r="AW713" s="592"/>
      <c r="AX713" s="593"/>
    </row>
    <row r="714" spans="1:50" ht="31.5"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556</v>
      </c>
      <c r="AE714" s="589"/>
      <c r="AF714" s="590"/>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556</v>
      </c>
      <c r="AE715" s="665"/>
      <c r="AF715" s="665"/>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51" t="s">
        <v>585</v>
      </c>
      <c r="AE716" s="152"/>
      <c r="AF716" s="152"/>
      <c r="AG716" s="661" t="s">
        <v>558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556</v>
      </c>
      <c r="AE717" s="670"/>
      <c r="AF717" s="749"/>
      <c r="AG717" s="661" t="s">
        <v>599</v>
      </c>
      <c r="AH717" s="662"/>
      <c r="AI717" s="662"/>
      <c r="AJ717" s="662"/>
      <c r="AK717" s="662"/>
      <c r="AL717" s="662"/>
      <c r="AM717" s="662"/>
      <c r="AN717" s="662"/>
      <c r="AO717" s="662"/>
      <c r="AP717" s="662"/>
      <c r="AQ717" s="662"/>
      <c r="AR717" s="662"/>
      <c r="AS717" s="662"/>
      <c r="AT717" s="662"/>
      <c r="AU717" s="662"/>
      <c r="AV717" s="662"/>
      <c r="AW717" s="662"/>
      <c r="AX717" s="663"/>
    </row>
    <row r="718" spans="1:50" ht="39.7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8" t="s">
        <v>556</v>
      </c>
      <c r="AE718" s="589"/>
      <c r="AF718" s="590"/>
      <c r="AG718" s="159" t="s">
        <v>586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t="s">
        <v>582</v>
      </c>
      <c r="AE719" s="665"/>
      <c r="AF719" s="665"/>
      <c r="AG719" s="156" t="s">
        <v>562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7"/>
      <c r="B721" s="648"/>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7"/>
      <c r="B722" s="648"/>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7"/>
      <c r="B723" s="648"/>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7"/>
      <c r="B724" s="648"/>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9"/>
      <c r="B725" s="650"/>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66.75" customHeight="1" x14ac:dyDescent="0.15">
      <c r="A726" s="618" t="s">
        <v>48</v>
      </c>
      <c r="B726" s="619"/>
      <c r="C726" s="443" t="s">
        <v>53</v>
      </c>
      <c r="D726" s="580"/>
      <c r="E726" s="580"/>
      <c r="F726" s="581"/>
      <c r="G726" s="798" t="s">
        <v>602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6.75" customHeight="1" thickBot="1" x14ac:dyDescent="0.2">
      <c r="A727" s="620"/>
      <c r="B727" s="621"/>
      <c r="C727" s="695" t="s">
        <v>57</v>
      </c>
      <c r="D727" s="696"/>
      <c r="E727" s="696"/>
      <c r="F727" s="697"/>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2.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1" customHeight="1" thickBot="1" x14ac:dyDescent="0.2">
      <c r="A733" s="752"/>
      <c r="B733" s="753"/>
      <c r="C733" s="753"/>
      <c r="D733" s="753"/>
      <c r="E733" s="754"/>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59.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t="s">
        <v>484</v>
      </c>
      <c r="J739" s="106"/>
      <c r="K739" s="91" t="str">
        <f>IF(OR(I739="　", I739=""), "", "-")</f>
        <v/>
      </c>
      <c r="L739" s="107">
        <v>342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39" t="s">
        <v>590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t="s">
        <v>587</v>
      </c>
      <c r="H781" s="449"/>
      <c r="I781" s="449"/>
      <c r="J781" s="449"/>
      <c r="K781" s="450"/>
      <c r="L781" s="451" t="s">
        <v>588</v>
      </c>
      <c r="M781" s="452"/>
      <c r="N781" s="452"/>
      <c r="O781" s="452"/>
      <c r="P781" s="452"/>
      <c r="Q781" s="452"/>
      <c r="R781" s="452"/>
      <c r="S781" s="452"/>
      <c r="T781" s="452"/>
      <c r="U781" s="452"/>
      <c r="V781" s="452"/>
      <c r="W781" s="452"/>
      <c r="X781" s="453"/>
      <c r="Y781" s="454">
        <v>10</v>
      </c>
      <c r="Z781" s="455"/>
      <c r="AA781" s="455"/>
      <c r="AB781" s="556"/>
      <c r="AC781" s="448" t="s">
        <v>587</v>
      </c>
      <c r="AD781" s="449"/>
      <c r="AE781" s="449"/>
      <c r="AF781" s="449"/>
      <c r="AG781" s="450"/>
      <c r="AH781" s="451" t="s">
        <v>589</v>
      </c>
      <c r="AI781" s="452"/>
      <c r="AJ781" s="452"/>
      <c r="AK781" s="452"/>
      <c r="AL781" s="452"/>
      <c r="AM781" s="452"/>
      <c r="AN781" s="452"/>
      <c r="AO781" s="452"/>
      <c r="AP781" s="452"/>
      <c r="AQ781" s="452"/>
      <c r="AR781" s="452"/>
      <c r="AS781" s="452"/>
      <c r="AT781" s="453"/>
      <c r="AU781" s="454">
        <v>1</v>
      </c>
      <c r="AV781" s="455"/>
      <c r="AW781" s="455"/>
      <c r="AX781" s="456"/>
    </row>
    <row r="782" spans="1:50" ht="24.75" customHeight="1" x14ac:dyDescent="0.15">
      <c r="A782" s="555"/>
      <c r="B782" s="764"/>
      <c r="C782" s="764"/>
      <c r="D782" s="764"/>
      <c r="E782" s="764"/>
      <c r="F782" s="765"/>
      <c r="G782" s="346"/>
      <c r="H782" s="750"/>
      <c r="I782" s="750"/>
      <c r="J782" s="750"/>
      <c r="K782" s="751"/>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514</v>
      </c>
      <c r="AI836" s="344"/>
      <c r="AJ836" s="344"/>
      <c r="AK836" s="344"/>
      <c r="AL836" s="344" t="s">
        <v>21</v>
      </c>
      <c r="AM836" s="344"/>
      <c r="AN836" s="344"/>
      <c r="AO836" s="426"/>
      <c r="AP836" s="427" t="s">
        <v>433</v>
      </c>
      <c r="AQ836" s="427"/>
      <c r="AR836" s="427"/>
      <c r="AS836" s="427"/>
      <c r="AT836" s="427"/>
      <c r="AU836" s="427"/>
      <c r="AV836" s="427"/>
      <c r="AW836" s="427"/>
      <c r="AX836" s="427"/>
    </row>
    <row r="837" spans="1:50" ht="30" customHeight="1" x14ac:dyDescent="0.15">
      <c r="A837" s="402">
        <v>1</v>
      </c>
      <c r="B837" s="402">
        <v>1</v>
      </c>
      <c r="C837" s="424" t="s">
        <v>592</v>
      </c>
      <c r="D837" s="416"/>
      <c r="E837" s="416"/>
      <c r="F837" s="416"/>
      <c r="G837" s="416"/>
      <c r="H837" s="416"/>
      <c r="I837" s="416"/>
      <c r="J837" s="417">
        <v>7010001042703</v>
      </c>
      <c r="K837" s="418"/>
      <c r="L837" s="418"/>
      <c r="M837" s="418"/>
      <c r="N837" s="418"/>
      <c r="O837" s="418"/>
      <c r="P837" s="425" t="s">
        <v>597</v>
      </c>
      <c r="Q837" s="314"/>
      <c r="R837" s="314"/>
      <c r="S837" s="314"/>
      <c r="T837" s="314"/>
      <c r="U837" s="314"/>
      <c r="V837" s="314"/>
      <c r="W837" s="314"/>
      <c r="X837" s="314"/>
      <c r="Y837" s="315">
        <v>5</v>
      </c>
      <c r="Z837" s="316"/>
      <c r="AA837" s="316"/>
      <c r="AB837" s="317"/>
      <c r="AC837" s="325" t="s">
        <v>523</v>
      </c>
      <c r="AD837" s="326"/>
      <c r="AE837" s="326"/>
      <c r="AF837" s="326"/>
      <c r="AG837" s="326"/>
      <c r="AH837" s="419">
        <v>1</v>
      </c>
      <c r="AI837" s="420"/>
      <c r="AJ837" s="420"/>
      <c r="AK837" s="420"/>
      <c r="AL837" s="322">
        <f>ROUND(100*(4914000/4957200),3)</f>
        <v>99.129000000000005</v>
      </c>
      <c r="AM837" s="323"/>
      <c r="AN837" s="323"/>
      <c r="AO837" s="324"/>
      <c r="AP837" s="318" t="s">
        <v>558</v>
      </c>
      <c r="AQ837" s="318"/>
      <c r="AR837" s="318"/>
      <c r="AS837" s="318"/>
      <c r="AT837" s="318"/>
      <c r="AU837" s="318"/>
      <c r="AV837" s="318"/>
      <c r="AW837" s="318"/>
      <c r="AX837" s="318"/>
    </row>
    <row r="838" spans="1:50" ht="45.75" customHeight="1" x14ac:dyDescent="0.15">
      <c r="A838" s="402">
        <v>2</v>
      </c>
      <c r="B838" s="402">
        <v>1</v>
      </c>
      <c r="C838" s="424" t="s">
        <v>592</v>
      </c>
      <c r="D838" s="416"/>
      <c r="E838" s="416"/>
      <c r="F838" s="416"/>
      <c r="G838" s="416"/>
      <c r="H838" s="416"/>
      <c r="I838" s="416"/>
      <c r="J838" s="417">
        <v>7010001042703</v>
      </c>
      <c r="K838" s="418"/>
      <c r="L838" s="418"/>
      <c r="M838" s="418"/>
      <c r="N838" s="418"/>
      <c r="O838" s="418"/>
      <c r="P838" s="425" t="s">
        <v>596</v>
      </c>
      <c r="Q838" s="314"/>
      <c r="R838" s="314"/>
      <c r="S838" s="314"/>
      <c r="T838" s="314"/>
      <c r="U838" s="314"/>
      <c r="V838" s="314"/>
      <c r="W838" s="314"/>
      <c r="X838" s="314"/>
      <c r="Y838" s="315">
        <v>5</v>
      </c>
      <c r="Z838" s="316"/>
      <c r="AA838" s="316"/>
      <c r="AB838" s="317"/>
      <c r="AC838" s="325" t="s">
        <v>523</v>
      </c>
      <c r="AD838" s="326"/>
      <c r="AE838" s="326"/>
      <c r="AF838" s="326"/>
      <c r="AG838" s="326"/>
      <c r="AH838" s="419">
        <v>1</v>
      </c>
      <c r="AI838" s="420"/>
      <c r="AJ838" s="420"/>
      <c r="AK838" s="420"/>
      <c r="AL838" s="322">
        <f>ROUND(100*(5454000/5475000),3)</f>
        <v>99.616</v>
      </c>
      <c r="AM838" s="323"/>
      <c r="AN838" s="323"/>
      <c r="AO838" s="324"/>
      <c r="AP838" s="318" t="s">
        <v>562</v>
      </c>
      <c r="AQ838" s="318"/>
      <c r="AR838" s="318"/>
      <c r="AS838" s="318"/>
      <c r="AT838" s="318"/>
      <c r="AU838" s="318"/>
      <c r="AV838" s="318"/>
      <c r="AW838" s="318"/>
      <c r="AX838" s="318"/>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514</v>
      </c>
      <c r="AI869" s="344"/>
      <c r="AJ869" s="344"/>
      <c r="AK869" s="344"/>
      <c r="AL869" s="344" t="s">
        <v>21</v>
      </c>
      <c r="AM869" s="344"/>
      <c r="AN869" s="344"/>
      <c r="AO869" s="426"/>
      <c r="AP869" s="427" t="s">
        <v>433</v>
      </c>
      <c r="AQ869" s="427"/>
      <c r="AR869" s="427"/>
      <c r="AS869" s="427"/>
      <c r="AT869" s="427"/>
      <c r="AU869" s="427"/>
      <c r="AV869" s="427"/>
      <c r="AW869" s="427"/>
      <c r="AX869" s="427"/>
    </row>
    <row r="870" spans="1:50" ht="45" customHeight="1" x14ac:dyDescent="0.15">
      <c r="A870" s="402">
        <v>1</v>
      </c>
      <c r="B870" s="402">
        <v>1</v>
      </c>
      <c r="C870" s="424" t="s">
        <v>593</v>
      </c>
      <c r="D870" s="416"/>
      <c r="E870" s="416"/>
      <c r="F870" s="416"/>
      <c r="G870" s="416"/>
      <c r="H870" s="416"/>
      <c r="I870" s="416"/>
      <c r="J870" s="417">
        <v>2011101037985</v>
      </c>
      <c r="K870" s="418"/>
      <c r="L870" s="418"/>
      <c r="M870" s="418"/>
      <c r="N870" s="418"/>
      <c r="O870" s="418"/>
      <c r="P870" s="425" t="s">
        <v>594</v>
      </c>
      <c r="Q870" s="314"/>
      <c r="R870" s="314"/>
      <c r="S870" s="314"/>
      <c r="T870" s="314"/>
      <c r="U870" s="314"/>
      <c r="V870" s="314"/>
      <c r="W870" s="314"/>
      <c r="X870" s="314"/>
      <c r="Y870" s="315">
        <v>1</v>
      </c>
      <c r="Z870" s="316"/>
      <c r="AA870" s="316"/>
      <c r="AB870" s="317"/>
      <c r="AC870" s="325" t="s">
        <v>525</v>
      </c>
      <c r="AD870" s="326"/>
      <c r="AE870" s="326"/>
      <c r="AF870" s="326"/>
      <c r="AG870" s="326"/>
      <c r="AH870" s="419" t="s">
        <v>558</v>
      </c>
      <c r="AI870" s="420"/>
      <c r="AJ870" s="420"/>
      <c r="AK870" s="420"/>
      <c r="AL870" s="322" t="s">
        <v>558</v>
      </c>
      <c r="AM870" s="323"/>
      <c r="AN870" s="323"/>
      <c r="AO870" s="324"/>
      <c r="AP870" s="318" t="s">
        <v>558</v>
      </c>
      <c r="AQ870" s="318"/>
      <c r="AR870" s="318"/>
      <c r="AS870" s="318"/>
      <c r="AT870" s="318"/>
      <c r="AU870" s="318"/>
      <c r="AV870" s="318"/>
      <c r="AW870" s="318"/>
      <c r="AX870" s="318"/>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5"/>
      <c r="AE871" s="325"/>
      <c r="AF871" s="325"/>
      <c r="AG871" s="325"/>
      <c r="AH871" s="419"/>
      <c r="AI871" s="420"/>
      <c r="AJ871" s="420"/>
      <c r="AK871" s="420"/>
      <c r="AL871" s="421"/>
      <c r="AM871" s="422"/>
      <c r="AN871" s="422"/>
      <c r="AO871" s="423"/>
      <c r="AP871" s="318"/>
      <c r="AQ871" s="318"/>
      <c r="AR871" s="318"/>
      <c r="AS871" s="318"/>
      <c r="AT871" s="318"/>
      <c r="AU871" s="318"/>
      <c r="AV871" s="318"/>
      <c r="AW871" s="318"/>
      <c r="AX871" s="318"/>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514</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25"/>
      <c r="AD903" s="326"/>
      <c r="AE903" s="326"/>
      <c r="AF903" s="326"/>
      <c r="AG903" s="326"/>
      <c r="AH903" s="419"/>
      <c r="AI903" s="420"/>
      <c r="AJ903" s="420"/>
      <c r="AK903" s="420"/>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5"/>
      <c r="AE904" s="325"/>
      <c r="AF904" s="325"/>
      <c r="AG904" s="325"/>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514</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25"/>
      <c r="AD936" s="326"/>
      <c r="AE936" s="326"/>
      <c r="AF936" s="326"/>
      <c r="AG936" s="326"/>
      <c r="AH936" s="419"/>
      <c r="AI936" s="420"/>
      <c r="AJ936" s="420"/>
      <c r="AK936" s="420"/>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5"/>
      <c r="AE937" s="325"/>
      <c r="AF937" s="325"/>
      <c r="AG937" s="325"/>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514</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25"/>
      <c r="AD969" s="326"/>
      <c r="AE969" s="326"/>
      <c r="AF969" s="326"/>
      <c r="AG969" s="326"/>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5"/>
      <c r="AE970" s="325"/>
      <c r="AF970" s="325"/>
      <c r="AG970" s="325"/>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514</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5"/>
      <c r="AD1002" s="326"/>
      <c r="AE1002" s="326"/>
      <c r="AF1002" s="326"/>
      <c r="AG1002" s="326"/>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514</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326"/>
      <c r="AE1035" s="326"/>
      <c r="AF1035" s="326"/>
      <c r="AG1035" s="326"/>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514</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326"/>
      <c r="AE1068" s="326"/>
      <c r="AF1068" s="326"/>
      <c r="AG1068" s="326"/>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397</v>
      </c>
      <c r="D1101" s="896"/>
      <c r="E1101" s="274" t="s">
        <v>396</v>
      </c>
      <c r="F1101" s="896"/>
      <c r="G1101" s="896"/>
      <c r="H1101" s="896"/>
      <c r="I1101" s="896"/>
      <c r="J1101" s="274" t="s">
        <v>432</v>
      </c>
      <c r="K1101" s="274"/>
      <c r="L1101" s="274"/>
      <c r="M1101" s="274"/>
      <c r="N1101" s="274"/>
      <c r="O1101" s="274"/>
      <c r="P1101" s="342" t="s">
        <v>27</v>
      </c>
      <c r="Q1101" s="342"/>
      <c r="R1101" s="342"/>
      <c r="S1101" s="342"/>
      <c r="T1101" s="342"/>
      <c r="U1101" s="342"/>
      <c r="V1101" s="342"/>
      <c r="W1101" s="342"/>
      <c r="X1101" s="342"/>
      <c r="Y1101" s="274" t="s">
        <v>434</v>
      </c>
      <c r="Z1101" s="896"/>
      <c r="AA1101" s="896"/>
      <c r="AB1101" s="896"/>
      <c r="AC1101" s="274" t="s">
        <v>377</v>
      </c>
      <c r="AD1101" s="274"/>
      <c r="AE1101" s="274"/>
      <c r="AF1101" s="274"/>
      <c r="AG1101" s="274"/>
      <c r="AH1101" s="342" t="s">
        <v>391</v>
      </c>
      <c r="AI1101" s="343"/>
      <c r="AJ1101" s="343"/>
      <c r="AK1101" s="343"/>
      <c r="AL1101" s="343" t="s">
        <v>21</v>
      </c>
      <c r="AM1101" s="343"/>
      <c r="AN1101" s="343"/>
      <c r="AO1101" s="899"/>
      <c r="AP1101" s="427" t="s">
        <v>468</v>
      </c>
      <c r="AQ1101" s="427"/>
      <c r="AR1101" s="427"/>
      <c r="AS1101" s="427"/>
      <c r="AT1101" s="427"/>
      <c r="AU1101" s="427"/>
      <c r="AV1101" s="427"/>
      <c r="AW1101" s="427"/>
      <c r="AX1101" s="427"/>
    </row>
    <row r="1102" spans="1:50" ht="30" customHeight="1" x14ac:dyDescent="0.15">
      <c r="A1102" s="402">
        <v>1</v>
      </c>
      <c r="B1102" s="402">
        <v>1</v>
      </c>
      <c r="C1102" s="898"/>
      <c r="D1102" s="898"/>
      <c r="E1102" s="897"/>
      <c r="F1102" s="897"/>
      <c r="G1102" s="897"/>
      <c r="H1102" s="897"/>
      <c r="I1102" s="897"/>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898"/>
      <c r="D1119" s="898"/>
      <c r="E1119" s="258"/>
      <c r="F1119" s="897"/>
      <c r="G1119" s="897"/>
      <c r="H1119" s="897"/>
      <c r="I1119" s="897"/>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6:AQ17 P15:AX15 P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E101 AQ101">
    <cfRule type="expression" dxfId="2795" priority="13737">
      <formula>IF(RIGHT(TEXT(AE101,"0.#"),1)=".",FALSE,TRUE)</formula>
    </cfRule>
    <cfRule type="expression" dxfId="2794" priority="13738">
      <formula>IF(RIGHT(TEXT(AE101,"0.#"),1)=".",TRUE,FALSE)</formula>
    </cfRule>
  </conditionalFormatting>
  <conditionalFormatting sqref="Y783:Y790">
    <cfRule type="expression" dxfId="2793" priority="13723">
      <formula>IF(RIGHT(TEXT(Y783,"0.#"),1)=".",FALSE,TRUE)</formula>
    </cfRule>
    <cfRule type="expression" dxfId="2792" priority="13724">
      <formula>IF(RIGHT(TEXT(Y783,"0.#"),1)=".",TRUE,FALSE)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cfRule type="expression" dxfId="2787" priority="13717">
      <formula>IF(RIGHT(TEXT(AU783,"0.#"),1)=".",FALSE,TRUE)</formula>
    </cfRule>
    <cfRule type="expression" dxfId="2786" priority="13718">
      <formula>IF(RIGHT(TEXT(AU783,"0.#"),1)=".",TRUE,FALSE)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AI34">
    <cfRule type="expression" dxfId="2769" priority="13493">
      <formula>IF(RIGHT(TEXT(AI34,"0.#"),1)=".",FALSE,TRUE)</formula>
    </cfRule>
    <cfRule type="expression" dxfId="2768" priority="13494">
      <formula>IF(RIGHT(TEXT(AI34,"0.#"),1)=".",TRUE,FALSE)</formula>
    </cfRule>
  </conditionalFormatting>
  <conditionalFormatting sqref="AE33">
    <cfRule type="expression" dxfId="2767" priority="13507">
      <formula>IF(RIGHT(TEXT(AE33,"0.#"),1)=".",FALSE,TRUE)</formula>
    </cfRule>
    <cfRule type="expression" dxfId="2766" priority="13508">
      <formula>IF(RIGHT(TEXT(AE33,"0.#"),1)=".",TRUE,FALSE)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3">
    <cfRule type="expression" dxfId="2763" priority="13501">
      <formula>IF(RIGHT(TEXT(AI33,"0.#"),1)=".",FALSE,TRUE)</formula>
    </cfRule>
    <cfRule type="expression" dxfId="2762" priority="13502">
      <formula>IF(RIGHT(TEXT(AI33,"0.#"),1)=".",TRUE,FALSE)</formula>
    </cfRule>
  </conditionalFormatting>
  <conditionalFormatting sqref="AM32">
    <cfRule type="expression" dxfId="2761" priority="13497">
      <formula>IF(RIGHT(TEXT(AM32,"0.#"),1)=".",FALSE,TRUE)</formula>
    </cfRule>
    <cfRule type="expression" dxfId="2760" priority="13498">
      <formula>IF(RIGHT(TEXT(AM32,"0.#"),1)=".",TRUE,FALSE)</formula>
    </cfRule>
  </conditionalFormatting>
  <conditionalFormatting sqref="AM33">
    <cfRule type="expression" dxfId="2759" priority="13495">
      <formula>IF(RIGHT(TEXT(AM33,"0.#"),1)=".",FALSE,TRUE)</formula>
    </cfRule>
    <cfRule type="expression" dxfId="2758" priority="13496">
      <formula>IF(RIGHT(TEXT(AM33,"0.#"),1)=".",TRUE,FALSE)</formula>
    </cfRule>
  </conditionalFormatting>
  <conditionalFormatting sqref="AQ32:AQ34">
    <cfRule type="expression" dxfId="2757" priority="13487">
      <formula>IF(RIGHT(TEXT(AQ32,"0.#"),1)=".",FALSE,TRUE)</formula>
    </cfRule>
    <cfRule type="expression" dxfId="2756" priority="13488">
      <formula>IF(RIGHT(TEXT(AQ32,"0.#"),1)=".",TRUE,FALSE)</formula>
    </cfRule>
  </conditionalFormatting>
  <conditionalFormatting sqref="AU32:AU34">
    <cfRule type="expression" dxfId="2755" priority="13485">
      <formula>IF(RIGHT(TEXT(AU32,"0.#"),1)=".",FALSE,TRUE)</formula>
    </cfRule>
    <cfRule type="expression" dxfId="2754" priority="13486">
      <formula>IF(RIGHT(TEXT(AU32,"0.#"),1)=".",TRUE,FALSE)</formula>
    </cfRule>
  </conditionalFormatting>
  <conditionalFormatting sqref="AE53">
    <cfRule type="expression" dxfId="2753" priority="13419">
      <formula>IF(RIGHT(TEXT(AE53,"0.#"),1)=".",FALSE,TRUE)</formula>
    </cfRule>
    <cfRule type="expression" dxfId="2752" priority="13420">
      <formula>IF(RIGHT(TEXT(AE53,"0.#"),1)=".",TRUE,FALSE)</formula>
    </cfRule>
  </conditionalFormatting>
  <conditionalFormatting sqref="AE54">
    <cfRule type="expression" dxfId="2751" priority="13417">
      <formula>IF(RIGHT(TEXT(AE54,"0.#"),1)=".",FALSE,TRUE)</formula>
    </cfRule>
    <cfRule type="expression" dxfId="2750" priority="13418">
      <formula>IF(RIGHT(TEXT(AE54,"0.#"),1)=".",TRUE,FALSE)</formula>
    </cfRule>
  </conditionalFormatting>
  <conditionalFormatting sqref="AI54">
    <cfRule type="expression" dxfId="2749" priority="13411">
      <formula>IF(RIGHT(TEXT(AI54,"0.#"),1)=".",FALSE,TRUE)</formula>
    </cfRule>
    <cfRule type="expression" dxfId="2748" priority="13412">
      <formula>IF(RIGHT(TEXT(AI54,"0.#"),1)=".",TRUE,FALSE)</formula>
    </cfRule>
  </conditionalFormatting>
  <conditionalFormatting sqref="AI53">
    <cfRule type="expression" dxfId="2747" priority="13409">
      <formula>IF(RIGHT(TEXT(AI53,"0.#"),1)=".",FALSE,TRUE)</formula>
    </cfRule>
    <cfRule type="expression" dxfId="2746" priority="13410">
      <formula>IF(RIGHT(TEXT(AI53,"0.#"),1)=".",TRUE,FALSE)</formula>
    </cfRule>
  </conditionalFormatting>
  <conditionalFormatting sqref="AM53">
    <cfRule type="expression" dxfId="2745" priority="13407">
      <formula>IF(RIGHT(TEXT(AM53,"0.#"),1)=".",FALSE,TRUE)</formula>
    </cfRule>
    <cfRule type="expression" dxfId="2744" priority="13408">
      <formula>IF(RIGHT(TEXT(AM53,"0.#"),1)=".",TRUE,FALSE)</formula>
    </cfRule>
  </conditionalFormatting>
  <conditionalFormatting sqref="AM54">
    <cfRule type="expression" dxfId="2743" priority="13405">
      <formula>IF(RIGHT(TEXT(AM54,"0.#"),1)=".",FALSE,TRUE)</formula>
    </cfRule>
    <cfRule type="expression" dxfId="2742" priority="13406">
      <formula>IF(RIGHT(TEXT(AM54,"0.#"),1)=".",TRUE,FALSE)</formula>
    </cfRule>
  </conditionalFormatting>
  <conditionalFormatting sqref="AM55">
    <cfRule type="expression" dxfId="2741" priority="13403">
      <formula>IF(RIGHT(TEXT(AM55,"0.#"),1)=".",FALSE,TRUE)</formula>
    </cfRule>
    <cfRule type="expression" dxfId="2740" priority="13404">
      <formula>IF(RIGHT(TEXT(AM55,"0.#"),1)=".",TRUE,FALSE)</formula>
    </cfRule>
  </conditionalFormatting>
  <conditionalFormatting sqref="AE60">
    <cfRule type="expression" dxfId="2739" priority="13389">
      <formula>IF(RIGHT(TEXT(AE60,"0.#"),1)=".",FALSE,TRUE)</formula>
    </cfRule>
    <cfRule type="expression" dxfId="2738" priority="13390">
      <formula>IF(RIGHT(TEXT(AE60,"0.#"),1)=".",TRUE,FALSE)</formula>
    </cfRule>
  </conditionalFormatting>
  <conditionalFormatting sqref="AE61">
    <cfRule type="expression" dxfId="2737" priority="13387">
      <formula>IF(RIGHT(TEXT(AE61,"0.#"),1)=".",FALSE,TRUE)</formula>
    </cfRule>
    <cfRule type="expression" dxfId="2736" priority="13388">
      <formula>IF(RIGHT(TEXT(AE61,"0.#"),1)=".",TRUE,FALSE)</formula>
    </cfRule>
  </conditionalFormatting>
  <conditionalFormatting sqref="AE62">
    <cfRule type="expression" dxfId="2735" priority="13385">
      <formula>IF(RIGHT(TEXT(AE62,"0.#"),1)=".",FALSE,TRUE)</formula>
    </cfRule>
    <cfRule type="expression" dxfId="2734" priority="13386">
      <formula>IF(RIGHT(TEXT(AE62,"0.#"),1)=".",TRUE,FALSE)</formula>
    </cfRule>
  </conditionalFormatting>
  <conditionalFormatting sqref="AI62">
    <cfRule type="expression" dxfId="2733" priority="13383">
      <formula>IF(RIGHT(TEXT(AI62,"0.#"),1)=".",FALSE,TRUE)</formula>
    </cfRule>
    <cfRule type="expression" dxfId="2732" priority="13384">
      <formula>IF(RIGHT(TEXT(AI62,"0.#"),1)=".",TRUE,FALSE)</formula>
    </cfRule>
  </conditionalFormatting>
  <conditionalFormatting sqref="AI61">
    <cfRule type="expression" dxfId="2731" priority="13381">
      <formula>IF(RIGHT(TEXT(AI61,"0.#"),1)=".",FALSE,TRUE)</formula>
    </cfRule>
    <cfRule type="expression" dxfId="2730" priority="13382">
      <formula>IF(RIGHT(TEXT(AI61,"0.#"),1)=".",TRUE,FALSE)</formula>
    </cfRule>
  </conditionalFormatting>
  <conditionalFormatting sqref="AI60">
    <cfRule type="expression" dxfId="2729" priority="13379">
      <formula>IF(RIGHT(TEXT(AI60,"0.#"),1)=".",FALSE,TRUE)</formula>
    </cfRule>
    <cfRule type="expression" dxfId="2728" priority="13380">
      <formula>IF(RIGHT(TEXT(AI60,"0.#"),1)=".",TRUE,FALSE)</formula>
    </cfRule>
  </conditionalFormatting>
  <conditionalFormatting sqref="AM60">
    <cfRule type="expression" dxfId="2727" priority="13377">
      <formula>IF(RIGHT(TEXT(AM60,"0.#"),1)=".",FALSE,TRUE)</formula>
    </cfRule>
    <cfRule type="expression" dxfId="2726" priority="13378">
      <formula>IF(RIGHT(TEXT(AM60,"0.#"),1)=".",TRUE,FALSE)</formula>
    </cfRule>
  </conditionalFormatting>
  <conditionalFormatting sqref="AM61">
    <cfRule type="expression" dxfId="2725" priority="13375">
      <formula>IF(RIGHT(TEXT(AM61,"0.#"),1)=".",FALSE,TRUE)</formula>
    </cfRule>
    <cfRule type="expression" dxfId="2724" priority="13376">
      <formula>IF(RIGHT(TEXT(AM61,"0.#"),1)=".",TRUE,FALSE)</formula>
    </cfRule>
  </conditionalFormatting>
  <conditionalFormatting sqref="AM62">
    <cfRule type="expression" dxfId="2723" priority="13373">
      <formula>IF(RIGHT(TEXT(AM62,"0.#"),1)=".",FALSE,TRUE)</formula>
    </cfRule>
    <cfRule type="expression" dxfId="2722" priority="13374">
      <formula>IF(RIGHT(TEXT(AM62,"0.#"),1)=".",TRUE,FALSE)</formula>
    </cfRule>
  </conditionalFormatting>
  <conditionalFormatting sqref="AE87">
    <cfRule type="expression" dxfId="2721" priority="13359">
      <formula>IF(RIGHT(TEXT(AE87,"0.#"),1)=".",FALSE,TRUE)</formula>
    </cfRule>
    <cfRule type="expression" dxfId="2720" priority="13360">
      <formula>IF(RIGHT(TEXT(AE87,"0.#"),1)=".",TRUE,FALSE)</formula>
    </cfRule>
  </conditionalFormatting>
  <conditionalFormatting sqref="AE88">
    <cfRule type="expression" dxfId="2719" priority="13357">
      <formula>IF(RIGHT(TEXT(AE88,"0.#"),1)=".",FALSE,TRUE)</formula>
    </cfRule>
    <cfRule type="expression" dxfId="2718" priority="13358">
      <formula>IF(RIGHT(TEXT(AE88,"0.#"),1)=".",TRUE,FALSE)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I88">
    <cfRule type="expression" dxfId="2713" priority="13351">
      <formula>IF(RIGHT(TEXT(AI88,"0.#"),1)=".",FALSE,TRUE)</formula>
    </cfRule>
    <cfRule type="expression" dxfId="2712" priority="13352">
      <formula>IF(RIGHT(TEXT(AI88,"0.#"),1)=".",TRUE,FALSE)</formula>
    </cfRule>
  </conditionalFormatting>
  <conditionalFormatting sqref="AI87">
    <cfRule type="expression" dxfId="2711" priority="13349">
      <formula>IF(RIGHT(TEXT(AI87,"0.#"),1)=".",FALSE,TRUE)</formula>
    </cfRule>
    <cfRule type="expression" dxfId="2710" priority="13350">
      <formula>IF(RIGHT(TEXT(AI87,"0.#"),1)=".",TRUE,FALSE)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I101">
    <cfRule type="expression" dxfId="2669" priority="13269">
      <formula>IF(RIGHT(TEXT(AI101,"0.#"),1)=".",FALSE,TRUE)</formula>
    </cfRule>
    <cfRule type="expression" dxfId="2668" priority="13270">
      <formula>IF(RIGHT(TEXT(AI101,"0.#"),1)=".",TRUE,FALSE)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2">
    <cfRule type="expression" dxfId="2665" priority="13265">
      <formula>IF(RIGHT(TEXT(AE102,"0.#"),1)=".",FALSE,TRUE)</formula>
    </cfRule>
    <cfRule type="expression" dxfId="2664" priority="13266">
      <formula>IF(RIGHT(TEXT(AE102,"0.#"),1)=".",TRUE,FALSE)</formula>
    </cfRule>
  </conditionalFormatting>
  <conditionalFormatting sqref="AI102">
    <cfRule type="expression" dxfId="2663" priority="13263">
      <formula>IF(RIGHT(TEXT(AI102,"0.#"),1)=".",FALSE,TRUE)</formula>
    </cfRule>
    <cfRule type="expression" dxfId="2662" priority="13264">
      <formula>IF(RIGHT(TEXT(AI102,"0.#"),1)=".",TRUE,FALSE)</formula>
    </cfRule>
  </conditionalFormatting>
  <conditionalFormatting sqref="AM102">
    <cfRule type="expression" dxfId="2661" priority="13261">
      <formula>IF(RIGHT(TEXT(AM102,"0.#"),1)=".",FALSE,TRUE)</formula>
    </cfRule>
    <cfRule type="expression" dxfId="2660" priority="13262">
      <formula>IF(RIGHT(TEXT(AM102,"0.#"),1)=".",TRUE,FALSE)</formula>
    </cfRule>
  </conditionalFormatting>
  <conditionalFormatting sqref="AQ102">
    <cfRule type="expression" dxfId="2659" priority="13259">
      <formula>IF(RIGHT(TEXT(AQ102,"0.#"),1)=".",FALSE,TRUE)</formula>
    </cfRule>
    <cfRule type="expression" dxfId="2658" priority="13260">
      <formula>IF(RIGHT(TEXT(AQ102,"0.#"),1)=".",TRUE,FALSE)</formula>
    </cfRule>
  </conditionalFormatting>
  <conditionalFormatting sqref="AE104">
    <cfRule type="expression" dxfId="2657" priority="13257">
      <formula>IF(RIGHT(TEXT(AE104,"0.#"),1)=".",FALSE,TRUE)</formula>
    </cfRule>
    <cfRule type="expression" dxfId="2656" priority="13258">
      <formula>IF(RIGHT(TEXT(AE104,"0.#"),1)=".",TRUE,FALSE)</formula>
    </cfRule>
  </conditionalFormatting>
  <conditionalFormatting sqref="AI104">
    <cfRule type="expression" dxfId="2655" priority="13255">
      <formula>IF(RIGHT(TEXT(AI104,"0.#"),1)=".",FALSE,TRUE)</formula>
    </cfRule>
    <cfRule type="expression" dxfId="2654" priority="13256">
      <formula>IF(RIGHT(TEXT(AI104,"0.#"),1)=".",TRUE,FALSE)</formula>
    </cfRule>
  </conditionalFormatting>
  <conditionalFormatting sqref="AM104">
    <cfRule type="expression" dxfId="2653" priority="13253">
      <formula>IF(RIGHT(TEXT(AM104,"0.#"),1)=".",FALSE,TRUE)</formula>
    </cfRule>
    <cfRule type="expression" dxfId="2652" priority="13254">
      <formula>IF(RIGHT(TEXT(AM104,"0.#"),1)=".",TRUE,FALSE)</formula>
    </cfRule>
  </conditionalFormatting>
  <conditionalFormatting sqref="AE105">
    <cfRule type="expression" dxfId="2651" priority="13251">
      <formula>IF(RIGHT(TEXT(AE105,"0.#"),1)=".",FALSE,TRUE)</formula>
    </cfRule>
    <cfRule type="expression" dxfId="2650" priority="13252">
      <formula>IF(RIGHT(TEXT(AE105,"0.#"),1)=".",TRUE,FALSE)</formula>
    </cfRule>
  </conditionalFormatting>
  <conditionalFormatting sqref="AI105">
    <cfRule type="expression" dxfId="2649" priority="13249">
      <formula>IF(RIGHT(TEXT(AI105,"0.#"),1)=".",FALSE,TRUE)</formula>
    </cfRule>
    <cfRule type="expression" dxfId="2648" priority="13250">
      <formula>IF(RIGHT(TEXT(AI105,"0.#"),1)=".",TRUE,FALSE)</formula>
    </cfRule>
  </conditionalFormatting>
  <conditionalFormatting sqref="AM105">
    <cfRule type="expression" dxfId="2647" priority="13247">
      <formula>IF(RIGHT(TEXT(AM105,"0.#"),1)=".",FALSE,TRUE)</formula>
    </cfRule>
    <cfRule type="expression" dxfId="2646" priority="13248">
      <formula>IF(RIGHT(TEXT(AM105,"0.#"),1)=".",TRUE,FALSE)</formula>
    </cfRule>
  </conditionalFormatting>
  <conditionalFormatting sqref="AE107">
    <cfRule type="expression" dxfId="2645" priority="13243">
      <formula>IF(RIGHT(TEXT(AE107,"0.#"),1)=".",FALSE,TRUE)</formula>
    </cfRule>
    <cfRule type="expression" dxfId="2644" priority="13244">
      <formula>IF(RIGHT(TEXT(AE107,"0.#"),1)=".",TRUE,FALSE)</formula>
    </cfRule>
  </conditionalFormatting>
  <conditionalFormatting sqref="AI107">
    <cfRule type="expression" dxfId="2643" priority="13241">
      <formula>IF(RIGHT(TEXT(AI107,"0.#"),1)=".",FALSE,TRUE)</formula>
    </cfRule>
    <cfRule type="expression" dxfId="2642" priority="13242">
      <formula>IF(RIGHT(TEXT(AI107,"0.#"),1)=".",TRUE,FALSE)</formula>
    </cfRule>
  </conditionalFormatting>
  <conditionalFormatting sqref="AM107">
    <cfRule type="expression" dxfId="2641" priority="13239">
      <formula>IF(RIGHT(TEXT(AM107,"0.#"),1)=".",FALSE,TRUE)</formula>
    </cfRule>
    <cfRule type="expression" dxfId="2640" priority="13240">
      <formula>IF(RIGHT(TEXT(AM107,"0.#"),1)=".",TRUE,FALSE)</formula>
    </cfRule>
  </conditionalFormatting>
  <conditionalFormatting sqref="AE108">
    <cfRule type="expression" dxfId="2639" priority="13237">
      <formula>IF(RIGHT(TEXT(AE108,"0.#"),1)=".",FALSE,TRUE)</formula>
    </cfRule>
    <cfRule type="expression" dxfId="2638" priority="13238">
      <formula>IF(RIGHT(TEXT(AE108,"0.#"),1)=".",TRUE,FALSE)</formula>
    </cfRule>
  </conditionalFormatting>
  <conditionalFormatting sqref="AI108">
    <cfRule type="expression" dxfId="2637" priority="13235">
      <formula>IF(RIGHT(TEXT(AI108,"0.#"),1)=".",FALSE,TRUE)</formula>
    </cfRule>
    <cfRule type="expression" dxfId="2636" priority="13236">
      <formula>IF(RIGHT(TEXT(AI108,"0.#"),1)=".",TRUE,FALSE)</formula>
    </cfRule>
  </conditionalFormatting>
  <conditionalFormatting sqref="AM108">
    <cfRule type="expression" dxfId="2635" priority="13233">
      <formula>IF(RIGHT(TEXT(AM108,"0.#"),1)=".",FALSE,TRUE)</formula>
    </cfRule>
    <cfRule type="expression" dxfId="2634" priority="13234">
      <formula>IF(RIGHT(TEXT(AM108,"0.#"),1)=".",TRUE,FALSE)</formula>
    </cfRule>
  </conditionalFormatting>
  <conditionalFormatting sqref="AE110">
    <cfRule type="expression" dxfId="2633" priority="13229">
      <formula>IF(RIGHT(TEXT(AE110,"0.#"),1)=".",FALSE,TRUE)</formula>
    </cfRule>
    <cfRule type="expression" dxfId="2632" priority="13230">
      <formula>IF(RIGHT(TEXT(AE110,"0.#"),1)=".",TRUE,FALSE)</formula>
    </cfRule>
  </conditionalFormatting>
  <conditionalFormatting sqref="AI110">
    <cfRule type="expression" dxfId="2631" priority="13227">
      <formula>IF(RIGHT(TEXT(AI110,"0.#"),1)=".",FALSE,TRUE)</formula>
    </cfRule>
    <cfRule type="expression" dxfId="2630" priority="13228">
      <formula>IF(RIGHT(TEXT(AI110,"0.#"),1)=".",TRUE,FALSE)</formula>
    </cfRule>
  </conditionalFormatting>
  <conditionalFormatting sqref="AM110">
    <cfRule type="expression" dxfId="2629" priority="13225">
      <formula>IF(RIGHT(TEXT(AM110,"0.#"),1)=".",FALSE,TRUE)</formula>
    </cfRule>
    <cfRule type="expression" dxfId="2628" priority="13226">
      <formula>IF(RIGHT(TEXT(AM110,"0.#"),1)=".",TRUE,FALSE)</formula>
    </cfRule>
  </conditionalFormatting>
  <conditionalFormatting sqref="AE111">
    <cfRule type="expression" dxfId="2627" priority="13223">
      <formula>IF(RIGHT(TEXT(AE111,"0.#"),1)=".",FALSE,TRUE)</formula>
    </cfRule>
    <cfRule type="expression" dxfId="2626" priority="13224">
      <formula>IF(RIGHT(TEXT(AE111,"0.#"),1)=".",TRUE,FALSE)</formula>
    </cfRule>
  </conditionalFormatting>
  <conditionalFormatting sqref="AI111">
    <cfRule type="expression" dxfId="2625" priority="13221">
      <formula>IF(RIGHT(TEXT(AI111,"0.#"),1)=".",FALSE,TRUE)</formula>
    </cfRule>
    <cfRule type="expression" dxfId="2624" priority="13222">
      <formula>IF(RIGHT(TEXT(AI111,"0.#"),1)=".",TRUE,FALSE)</formula>
    </cfRule>
  </conditionalFormatting>
  <conditionalFormatting sqref="AM111">
    <cfRule type="expression" dxfId="2623" priority="13219">
      <formula>IF(RIGHT(TEXT(AM111,"0.#"),1)=".",FALSE,TRUE)</formula>
    </cfRule>
    <cfRule type="expression" dxfId="2622" priority="13220">
      <formula>IF(RIGHT(TEXT(AM111,"0.#"),1)=".",TRUE,FALSE)</formula>
    </cfRule>
  </conditionalFormatting>
  <conditionalFormatting sqref="AE113">
    <cfRule type="expression" dxfId="2621" priority="13215">
      <formula>IF(RIGHT(TEXT(AE113,"0.#"),1)=".",FALSE,TRUE)</formula>
    </cfRule>
    <cfRule type="expression" dxfId="2620" priority="13216">
      <formula>IF(RIGHT(TEXT(AE113,"0.#"),1)=".",TRUE,FALSE)</formula>
    </cfRule>
  </conditionalFormatting>
  <conditionalFormatting sqref="AI113">
    <cfRule type="expression" dxfId="2619" priority="13213">
      <formula>IF(RIGHT(TEXT(AI113,"0.#"),1)=".",FALSE,TRUE)</formula>
    </cfRule>
    <cfRule type="expression" dxfId="2618" priority="13214">
      <formula>IF(RIGHT(TEXT(AI113,"0.#"),1)=".",TRUE,FALSE)</formula>
    </cfRule>
  </conditionalFormatting>
  <conditionalFormatting sqref="AM113">
    <cfRule type="expression" dxfId="2617" priority="13211">
      <formula>IF(RIGHT(TEXT(AM113,"0.#"),1)=".",FALSE,TRUE)</formula>
    </cfRule>
    <cfRule type="expression" dxfId="2616" priority="13212">
      <formula>IF(RIGHT(TEXT(AM113,"0.#"),1)=".",TRUE,FALSE)</formula>
    </cfRule>
  </conditionalFormatting>
  <conditionalFormatting sqref="AE114">
    <cfRule type="expression" dxfId="2615" priority="13209">
      <formula>IF(RIGHT(TEXT(AE114,"0.#"),1)=".",FALSE,TRUE)</formula>
    </cfRule>
    <cfRule type="expression" dxfId="2614" priority="13210">
      <formula>IF(RIGHT(TEXT(AE114,"0.#"),1)=".",TRUE,FALSE)</formula>
    </cfRule>
  </conditionalFormatting>
  <conditionalFormatting sqref="AI114">
    <cfRule type="expression" dxfId="2613" priority="13207">
      <formula>IF(RIGHT(TEXT(AI114,"0.#"),1)=".",FALSE,TRUE)</formula>
    </cfRule>
    <cfRule type="expression" dxfId="2612" priority="13208">
      <formula>IF(RIGHT(TEXT(AI114,"0.#"),1)=".",TRUE,FALSE)</formula>
    </cfRule>
  </conditionalFormatting>
  <conditionalFormatting sqref="AM114">
    <cfRule type="expression" dxfId="2611" priority="13205">
      <formula>IF(RIGHT(TEXT(AM114,"0.#"),1)=".",FALSE,TRUE)</formula>
    </cfRule>
    <cfRule type="expression" dxfId="2610" priority="13206">
      <formula>IF(RIGHT(TEXT(AM114,"0.#"),1)=".",TRUE,FALSE)</formula>
    </cfRule>
  </conditionalFormatting>
  <conditionalFormatting sqref="AE116 AQ116">
    <cfRule type="expression" dxfId="2609" priority="13201">
      <formula>IF(RIGHT(TEXT(AE116,"0.#"),1)=".",FALSE,TRUE)</formula>
    </cfRule>
    <cfRule type="expression" dxfId="2608" priority="13202">
      <formula>IF(RIGHT(TEXT(AE116,"0.#"),1)=".",TRUE,FALSE)</formula>
    </cfRule>
  </conditionalFormatting>
  <conditionalFormatting sqref="AI116">
    <cfRule type="expression" dxfId="2607" priority="13199">
      <formula>IF(RIGHT(TEXT(AI116,"0.#"),1)=".",FALSE,TRUE)</formula>
    </cfRule>
    <cfRule type="expression" dxfId="2606" priority="13200">
      <formula>IF(RIGHT(TEXT(AI116,"0.#"),1)=".",TRUE,FALSE)</formula>
    </cfRule>
  </conditionalFormatting>
  <conditionalFormatting sqref="AM116">
    <cfRule type="expression" dxfId="2605" priority="13197">
      <formula>IF(RIGHT(TEXT(AM116,"0.#"),1)=".",FALSE,TRUE)</formula>
    </cfRule>
    <cfRule type="expression" dxfId="2604" priority="13198">
      <formula>IF(RIGHT(TEXT(AM116,"0.#"),1)=".",TRUE,FALSE)</formula>
    </cfRule>
  </conditionalFormatting>
  <conditionalFormatting sqref="AE117 AM117">
    <cfRule type="expression" dxfId="2603" priority="13195">
      <formula>IF(RIGHT(TEXT(AE117,"0.#"),1)=".",FALSE,TRUE)</formula>
    </cfRule>
    <cfRule type="expression" dxfId="2602" priority="13196">
      <formula>IF(RIGHT(TEXT(AE117,"0.#"),1)=".",TRUE,FALSE)</formula>
    </cfRule>
  </conditionalFormatting>
  <conditionalFormatting sqref="AI117">
    <cfRule type="expression" dxfId="2601" priority="13193">
      <formula>IF(RIGHT(TEXT(AI117,"0.#"),1)=".",FALSE,TRUE)</formula>
    </cfRule>
    <cfRule type="expression" dxfId="2600" priority="13194">
      <formula>IF(RIGHT(TEXT(AI117,"0.#"),1)=".",TRUE,FALSE)</formula>
    </cfRule>
  </conditionalFormatting>
  <conditionalFormatting sqref="AQ117">
    <cfRule type="expression" dxfId="2599" priority="13189">
      <formula>IF(RIGHT(TEXT(AQ117,"0.#"),1)=".",FALSE,TRUE)</formula>
    </cfRule>
    <cfRule type="expression" dxfId="2598" priority="13190">
      <formula>IF(RIGHT(TEXT(AQ117,"0.#"),1)=".",TRUE,FALSE)</formula>
    </cfRule>
  </conditionalFormatting>
  <conditionalFormatting sqref="AE119 AQ119">
    <cfRule type="expression" dxfId="2597" priority="13187">
      <formula>IF(RIGHT(TEXT(AE119,"0.#"),1)=".",FALSE,TRUE)</formula>
    </cfRule>
    <cfRule type="expression" dxfId="2596" priority="13188">
      <formula>IF(RIGHT(TEXT(AE119,"0.#"),1)=".",TRUE,FALSE)</formula>
    </cfRule>
  </conditionalFormatting>
  <conditionalFormatting sqref="AI119">
    <cfRule type="expression" dxfId="2595" priority="13185">
      <formula>IF(RIGHT(TEXT(AI119,"0.#"),1)=".",FALSE,TRUE)</formula>
    </cfRule>
    <cfRule type="expression" dxfId="2594" priority="13186">
      <formula>IF(RIGHT(TEXT(AI119,"0.#"),1)=".",TRUE,FALSE)</formula>
    </cfRule>
  </conditionalFormatting>
  <conditionalFormatting sqref="AM119">
    <cfRule type="expression" dxfId="2593" priority="13183">
      <formula>IF(RIGHT(TEXT(AM119,"0.#"),1)=".",FALSE,TRUE)</formula>
    </cfRule>
    <cfRule type="expression" dxfId="2592" priority="13184">
      <formula>IF(RIGHT(TEXT(AM119,"0.#"),1)=".",TRUE,FALSE)</formula>
    </cfRule>
  </conditionalFormatting>
  <conditionalFormatting sqref="AQ120">
    <cfRule type="expression" dxfId="2591" priority="13175">
      <formula>IF(RIGHT(TEXT(AQ120,"0.#"),1)=".",FALSE,TRUE)</formula>
    </cfRule>
    <cfRule type="expression" dxfId="2590" priority="13176">
      <formula>IF(RIGHT(TEXT(AQ120,"0.#"),1)=".",TRUE,FALSE)</formula>
    </cfRule>
  </conditionalFormatting>
  <conditionalFormatting sqref="AE122 AQ122">
    <cfRule type="expression" dxfId="2589" priority="13173">
      <formula>IF(RIGHT(TEXT(AE122,"0.#"),1)=".",FALSE,TRUE)</formula>
    </cfRule>
    <cfRule type="expression" dxfId="2588" priority="13174">
      <formula>IF(RIGHT(TEXT(AE122,"0.#"),1)=".",TRUE,FALSE)</formula>
    </cfRule>
  </conditionalFormatting>
  <conditionalFormatting sqref="AI122">
    <cfRule type="expression" dxfId="2587" priority="13171">
      <formula>IF(RIGHT(TEXT(AI122,"0.#"),1)=".",FALSE,TRUE)</formula>
    </cfRule>
    <cfRule type="expression" dxfId="2586" priority="13172">
      <formula>IF(RIGHT(TEXT(AI122,"0.#"),1)=".",TRUE,FALSE)</formula>
    </cfRule>
  </conditionalFormatting>
  <conditionalFormatting sqref="AM122">
    <cfRule type="expression" dxfId="2585" priority="13169">
      <formula>IF(RIGHT(TEXT(AM122,"0.#"),1)=".",FALSE,TRUE)</formula>
    </cfRule>
    <cfRule type="expression" dxfId="2584" priority="13170">
      <formula>IF(RIGHT(TEXT(AM122,"0.#"),1)=".",TRUE,FALSE)</formula>
    </cfRule>
  </conditionalFormatting>
  <conditionalFormatting sqref="AQ123">
    <cfRule type="expression" dxfId="2583" priority="13161">
      <formula>IF(RIGHT(TEXT(AQ123,"0.#"),1)=".",FALSE,TRUE)</formula>
    </cfRule>
    <cfRule type="expression" dxfId="2582" priority="13162">
      <formula>IF(RIGHT(TEXT(AQ123,"0.#"),1)=".",TRUE,FALSE)</formula>
    </cfRule>
  </conditionalFormatting>
  <conditionalFormatting sqref="AE125 AQ125">
    <cfRule type="expression" dxfId="2581" priority="13159">
      <formula>IF(RIGHT(TEXT(AE125,"0.#"),1)=".",FALSE,TRUE)</formula>
    </cfRule>
    <cfRule type="expression" dxfId="2580" priority="13160">
      <formula>IF(RIGHT(TEXT(AE125,"0.#"),1)=".",TRUE,FALSE)</formula>
    </cfRule>
  </conditionalFormatting>
  <conditionalFormatting sqref="AI125">
    <cfRule type="expression" dxfId="2579" priority="13157">
      <formula>IF(RIGHT(TEXT(AI125,"0.#"),1)=".",FALSE,TRUE)</formula>
    </cfRule>
    <cfRule type="expression" dxfId="2578" priority="13158">
      <formula>IF(RIGHT(TEXT(AI125,"0.#"),1)=".",TRUE,FALSE)</formula>
    </cfRule>
  </conditionalFormatting>
  <conditionalFormatting sqref="AM125">
    <cfRule type="expression" dxfId="2577" priority="13155">
      <formula>IF(RIGHT(TEXT(AM125,"0.#"),1)=".",FALSE,TRUE)</formula>
    </cfRule>
    <cfRule type="expression" dxfId="2576" priority="13156">
      <formula>IF(RIGHT(TEXT(AM125,"0.#"),1)=".",TRUE,FALSE)</formula>
    </cfRule>
  </conditionalFormatting>
  <conditionalFormatting sqref="AQ126">
    <cfRule type="expression" dxfId="2575" priority="13147">
      <formula>IF(RIGHT(TEXT(AQ126,"0.#"),1)=".",FALSE,TRUE)</formula>
    </cfRule>
    <cfRule type="expression" dxfId="2574" priority="13148">
      <formula>IF(RIGHT(TEXT(AQ126,"0.#"),1)=".",TRUE,FALSE)</formula>
    </cfRule>
  </conditionalFormatting>
  <conditionalFormatting sqref="AE128 AQ128">
    <cfRule type="expression" dxfId="2573" priority="13145">
      <formula>IF(RIGHT(TEXT(AE128,"0.#"),1)=".",FALSE,TRUE)</formula>
    </cfRule>
    <cfRule type="expression" dxfId="2572" priority="13146">
      <formula>IF(RIGHT(TEXT(AE128,"0.#"),1)=".",TRUE,FALSE)</formula>
    </cfRule>
  </conditionalFormatting>
  <conditionalFormatting sqref="AI128">
    <cfRule type="expression" dxfId="2571" priority="13143">
      <formula>IF(RIGHT(TEXT(AI128,"0.#"),1)=".",FALSE,TRUE)</formula>
    </cfRule>
    <cfRule type="expression" dxfId="2570" priority="13144">
      <formula>IF(RIGHT(TEXT(AI128,"0.#"),1)=".",TRUE,FALSE)</formula>
    </cfRule>
  </conditionalFormatting>
  <conditionalFormatting sqref="AM128">
    <cfRule type="expression" dxfId="2569" priority="13141">
      <formula>IF(RIGHT(TEXT(AM128,"0.#"),1)=".",FALSE,TRUE)</formula>
    </cfRule>
    <cfRule type="expression" dxfId="2568" priority="13142">
      <formula>IF(RIGHT(TEXT(AM128,"0.#"),1)=".",TRUE,FALSE)</formula>
    </cfRule>
  </conditionalFormatting>
  <conditionalFormatting sqref="AQ129">
    <cfRule type="expression" dxfId="2567" priority="13133">
      <formula>IF(RIGHT(TEXT(AQ129,"0.#"),1)=".",FALSE,TRUE)</formula>
    </cfRule>
    <cfRule type="expression" dxfId="2566" priority="13134">
      <formula>IF(RIGHT(TEXT(AQ129,"0.#"),1)=".",TRUE,FALSE)</formula>
    </cfRule>
  </conditionalFormatting>
  <conditionalFormatting sqref="AE75">
    <cfRule type="expression" dxfId="2565" priority="13131">
      <formula>IF(RIGHT(TEXT(AE75,"0.#"),1)=".",FALSE,TRUE)</formula>
    </cfRule>
    <cfRule type="expression" dxfId="2564" priority="13132">
      <formula>IF(RIGHT(TEXT(AE75,"0.#"),1)=".",TRUE,FALSE)</formula>
    </cfRule>
  </conditionalFormatting>
  <conditionalFormatting sqref="AE76">
    <cfRule type="expression" dxfId="2563" priority="13129">
      <formula>IF(RIGHT(TEXT(AE76,"0.#"),1)=".",FALSE,TRUE)</formula>
    </cfRule>
    <cfRule type="expression" dxfId="2562" priority="13130">
      <formula>IF(RIGHT(TEXT(AE76,"0.#"),1)=".",TRUE,FALSE)</formula>
    </cfRule>
  </conditionalFormatting>
  <conditionalFormatting sqref="AE77">
    <cfRule type="expression" dxfId="2561" priority="13127">
      <formula>IF(RIGHT(TEXT(AE77,"0.#"),1)=".",FALSE,TRUE)</formula>
    </cfRule>
    <cfRule type="expression" dxfId="2560" priority="13128">
      <formula>IF(RIGHT(TEXT(AE77,"0.#"),1)=".",TRUE,FALSE)</formula>
    </cfRule>
  </conditionalFormatting>
  <conditionalFormatting sqref="AI77">
    <cfRule type="expression" dxfId="2559" priority="13125">
      <formula>IF(RIGHT(TEXT(AI77,"0.#"),1)=".",FALSE,TRUE)</formula>
    </cfRule>
    <cfRule type="expression" dxfId="2558" priority="13126">
      <formula>IF(RIGHT(TEXT(AI77,"0.#"),1)=".",TRUE,FALSE)</formula>
    </cfRule>
  </conditionalFormatting>
  <conditionalFormatting sqref="AI76">
    <cfRule type="expression" dxfId="2557" priority="13123">
      <formula>IF(RIGHT(TEXT(AI76,"0.#"),1)=".",FALSE,TRUE)</formula>
    </cfRule>
    <cfRule type="expression" dxfId="2556" priority="13124">
      <formula>IF(RIGHT(TEXT(AI76,"0.#"),1)=".",TRUE,FALSE)</formula>
    </cfRule>
  </conditionalFormatting>
  <conditionalFormatting sqref="AI75">
    <cfRule type="expression" dxfId="2555" priority="13121">
      <formula>IF(RIGHT(TEXT(AI75,"0.#"),1)=".",FALSE,TRUE)</formula>
    </cfRule>
    <cfRule type="expression" dxfId="2554" priority="13122">
      <formula>IF(RIGHT(TEXT(AI75,"0.#"),1)=".",TRUE,FALSE)</formula>
    </cfRule>
  </conditionalFormatting>
  <conditionalFormatting sqref="AM75">
    <cfRule type="expression" dxfId="2553" priority="13119">
      <formula>IF(RIGHT(TEXT(AM75,"0.#"),1)=".",FALSE,TRUE)</formula>
    </cfRule>
    <cfRule type="expression" dxfId="2552" priority="13120">
      <formula>IF(RIGHT(TEXT(AM75,"0.#"),1)=".",TRUE,FALSE)</formula>
    </cfRule>
  </conditionalFormatting>
  <conditionalFormatting sqref="AM76">
    <cfRule type="expression" dxfId="2551" priority="13117">
      <formula>IF(RIGHT(TEXT(AM76,"0.#"),1)=".",FALSE,TRUE)</formula>
    </cfRule>
    <cfRule type="expression" dxfId="2550" priority="13118">
      <formula>IF(RIGHT(TEXT(AM76,"0.#"),1)=".",TRUE,FALSE)</formula>
    </cfRule>
  </conditionalFormatting>
  <conditionalFormatting sqref="AM77">
    <cfRule type="expression" dxfId="2549" priority="13115">
      <formula>IF(RIGHT(TEXT(AM77,"0.#"),1)=".",FALSE,TRUE)</formula>
    </cfRule>
    <cfRule type="expression" dxfId="2548" priority="13116">
      <formula>IF(RIGHT(TEXT(AM77,"0.#"),1)=".",TRUE,FALSE)</formula>
    </cfRule>
  </conditionalFormatting>
  <conditionalFormatting sqref="AE134:AE135 AI134:AI135 AM134:AM135 AQ134:AQ135 AU134:AU135">
    <cfRule type="expression" dxfId="2547" priority="13101">
      <formula>IF(RIGHT(TEXT(AE134,"0.#"),1)=".",FALSE,TRUE)</formula>
    </cfRule>
    <cfRule type="expression" dxfId="2546" priority="13102">
      <formula>IF(RIGHT(TEXT(AE134,"0.#"),1)=".",TRUE,FALSE)</formula>
    </cfRule>
  </conditionalFormatting>
  <conditionalFormatting sqref="AM435">
    <cfRule type="expression" dxfId="2545" priority="13055">
      <formula>IF(RIGHT(TEXT(AM435,"0.#"),1)=".",FALSE,TRUE)</formula>
    </cfRule>
    <cfRule type="expression" dxfId="2544" priority="13056">
      <formula>IF(RIGHT(TEXT(AM435,"0.#"),1)=".",TRUE,FALSE)</formula>
    </cfRule>
  </conditionalFormatting>
  <conditionalFormatting sqref="AE435">
    <cfRule type="expression" dxfId="2543" priority="13067">
      <formula>IF(RIGHT(TEXT(AE435,"0.#"),1)=".",FALSE,TRUE)</formula>
    </cfRule>
    <cfRule type="expression" dxfId="2542" priority="13068">
      <formula>IF(RIGHT(TEXT(AE435,"0.#"),1)=".",TRUE,FALSE)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Y838">
    <cfRule type="expression" dxfId="2417" priority="2855">
      <formula>IF(RIGHT(TEXT(Y838,"0.#"),1)=".",FALSE,TRUE)</formula>
    </cfRule>
    <cfRule type="expression" dxfId="2416" priority="2856">
      <formula>IF(RIGHT(TEXT(Y838,"0.#"),1)=".",TRUE,FALSE)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1">
    <cfRule type="expression" dxfId="2097" priority="2109">
      <formula>IF(RIGHT(TEXT(Y871,"0.#"),1)=".",FALSE,TRUE)</formula>
    </cfRule>
    <cfRule type="expression" dxfId="2096" priority="2110">
      <formula>IF(RIGHT(TEXT(Y871,"0.#"),1)=".",TRUE,FALSE)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1:AO871">
    <cfRule type="expression" dxfId="1997" priority="2111">
      <formula>IF(AND(AL871&gt;=0, RIGHT(TEXT(AL871,"0.#"),1)&lt;&gt;"."),TRUE,FALSE)</formula>
    </cfRule>
    <cfRule type="expression" dxfId="1996" priority="2112">
      <formula>IF(AND(AL871&gt;=0, RIGHT(TEXT(AL871,"0.#"),1)="."),TRUE,FALSE)</formula>
    </cfRule>
    <cfRule type="expression" dxfId="1995" priority="2113">
      <formula>IF(AND(AL871&lt;0, RIGHT(TEXT(AL871,"0.#"),1)&lt;&gt;"."),TRUE,FALSE)</formula>
    </cfRule>
    <cfRule type="expression" dxfId="1994" priority="2114">
      <formula>IF(AND(AL871&lt;0, RIGHT(TEXT(AL871,"0.#"),1)="."),TRUE,FALSE)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E433">
    <cfRule type="expression" dxfId="739" priority="39">
      <formula>IF(RIGHT(TEXT(AE433,"0.#"),1)=".",FALSE,TRUE)</formula>
    </cfRule>
    <cfRule type="expression" dxfId="738" priority="40">
      <formula>IF(RIGHT(TEXT(AE433,"0.#"),1)=".",TRUE,FALSE)</formula>
    </cfRule>
  </conditionalFormatting>
  <conditionalFormatting sqref="AE434">
    <cfRule type="expression" dxfId="737" priority="37">
      <formula>IF(RIGHT(TEXT(AE434,"0.#"),1)=".",FALSE,TRUE)</formula>
    </cfRule>
    <cfRule type="expression" dxfId="736" priority="38">
      <formula>IF(RIGHT(TEXT(AE434,"0.#"),1)=".",TRUE,FALSE)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U433">
    <cfRule type="expression" dxfId="731" priority="31">
      <formula>IF(RIGHT(TEXT(AU433,"0.#"),1)=".",FALSE,TRUE)</formula>
    </cfRule>
    <cfRule type="expression" dxfId="730" priority="32">
      <formula>IF(RIGHT(TEXT(AU433,"0.#"),1)=".",TRUE,FALSE)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I433">
    <cfRule type="expression" dxfId="727" priority="27">
      <formula>IF(RIGHT(TEXT(AI433,"0.#"),1)=".",FALSE,TRUE)</formula>
    </cfRule>
    <cfRule type="expression" dxfId="726" priority="28">
      <formula>IF(RIGHT(TEXT(AI433,"0.#"),1)=".",TRUE,FALSE)</formula>
    </cfRule>
  </conditionalFormatting>
  <conditionalFormatting sqref="AI434">
    <cfRule type="expression" dxfId="725" priority="25">
      <formula>IF(RIGHT(TEXT(AI434,"0.#"),1)=".",FALSE,TRUE)</formula>
    </cfRule>
    <cfRule type="expression" dxfId="724" priority="26">
      <formula>IF(RIGHT(TEXT(AI434,"0.#"),1)=".",TRUE,FALSE)</formula>
    </cfRule>
  </conditionalFormatting>
  <conditionalFormatting sqref="AQ434">
    <cfRule type="expression" dxfId="723" priority="23">
      <formula>IF(RIGHT(TEXT(AQ434,"0.#"),1)=".",FALSE,TRUE)</formula>
    </cfRule>
    <cfRule type="expression" dxfId="722" priority="24">
      <formula>IF(RIGHT(TEXT(AQ434,"0.#"),1)=".",TRUE,FALSE)</formula>
    </cfRule>
  </conditionalFormatting>
  <conditionalFormatting sqref="AQ433">
    <cfRule type="expression" dxfId="721" priority="21">
      <formula>IF(RIGHT(TEXT(AQ433,"0.#"),1)=".",FALSE,TRUE)</formula>
    </cfRule>
    <cfRule type="expression" dxfId="720" priority="22">
      <formula>IF(RIGHT(TEXT(AQ433,"0.#"),1)=".",TRUE,FALSE)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9"/>
      <c r="Z2" s="410"/>
      <c r="AA2" s="411"/>
      <c r="AB2" s="1013" t="s">
        <v>11</v>
      </c>
      <c r="AC2" s="1014"/>
      <c r="AD2" s="1015"/>
      <c r="AE2" s="1001" t="s">
        <v>357</v>
      </c>
      <c r="AF2" s="1001"/>
      <c r="AG2" s="1001"/>
      <c r="AH2" s="1001"/>
      <c r="AI2" s="1001" t="s">
        <v>363</v>
      </c>
      <c r="AJ2" s="1001"/>
      <c r="AK2" s="1001"/>
      <c r="AL2" s="1001"/>
      <c r="AM2" s="1001" t="s">
        <v>472</v>
      </c>
      <c r="AN2" s="1001"/>
      <c r="AO2" s="1001"/>
      <c r="AP2" s="457"/>
      <c r="AQ2" s="172" t="s">
        <v>355</v>
      </c>
      <c r="AR2" s="165"/>
      <c r="AS2" s="165"/>
      <c r="AT2" s="166"/>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10"/>
      <c r="Z3" s="1011"/>
      <c r="AA3" s="1012"/>
      <c r="AB3" s="1016"/>
      <c r="AC3" s="1017"/>
      <c r="AD3" s="1018"/>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14"/>
      <c r="B4" s="512"/>
      <c r="C4" s="512"/>
      <c r="D4" s="512"/>
      <c r="E4" s="512"/>
      <c r="F4" s="513"/>
      <c r="G4" s="778"/>
      <c r="H4" s="1019"/>
      <c r="I4" s="1019"/>
      <c r="J4" s="1019"/>
      <c r="K4" s="1019"/>
      <c r="L4" s="1019"/>
      <c r="M4" s="1019"/>
      <c r="N4" s="1019"/>
      <c r="O4" s="1020"/>
      <c r="P4" s="157"/>
      <c r="Q4" s="1027"/>
      <c r="R4" s="1027"/>
      <c r="S4" s="1027"/>
      <c r="T4" s="1027"/>
      <c r="U4" s="1027"/>
      <c r="V4" s="1027"/>
      <c r="W4" s="1027"/>
      <c r="X4" s="1028"/>
      <c r="Y4" s="1005" t="s">
        <v>12</v>
      </c>
      <c r="Z4" s="1006"/>
      <c r="AA4" s="1007"/>
      <c r="AB4" s="52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679"/>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491</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9"/>
      <c r="Z9" s="410"/>
      <c r="AA9" s="411"/>
      <c r="AB9" s="1013" t="s">
        <v>11</v>
      </c>
      <c r="AC9" s="1014"/>
      <c r="AD9" s="1015"/>
      <c r="AE9" s="1001" t="s">
        <v>357</v>
      </c>
      <c r="AF9" s="1001"/>
      <c r="AG9" s="1001"/>
      <c r="AH9" s="1001"/>
      <c r="AI9" s="1001" t="s">
        <v>363</v>
      </c>
      <c r="AJ9" s="1001"/>
      <c r="AK9" s="1001"/>
      <c r="AL9" s="1001"/>
      <c r="AM9" s="1001" t="s">
        <v>472</v>
      </c>
      <c r="AN9" s="1001"/>
      <c r="AO9" s="1001"/>
      <c r="AP9" s="457"/>
      <c r="AQ9" s="172" t="s">
        <v>355</v>
      </c>
      <c r="AR9" s="165"/>
      <c r="AS9" s="165"/>
      <c r="AT9" s="166"/>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10"/>
      <c r="Z10" s="1011"/>
      <c r="AA10" s="1012"/>
      <c r="AB10" s="1016"/>
      <c r="AC10" s="1017"/>
      <c r="AD10" s="1018"/>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14"/>
      <c r="B11" s="512"/>
      <c r="C11" s="512"/>
      <c r="D11" s="512"/>
      <c r="E11" s="512"/>
      <c r="F11" s="513"/>
      <c r="G11" s="778"/>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2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679"/>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1"/>
      <c r="B13" s="642"/>
      <c r="C13" s="642"/>
      <c r="D13" s="642"/>
      <c r="E13" s="642"/>
      <c r="F13" s="64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491</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7"/>
      <c r="AQ16" s="172" t="s">
        <v>355</v>
      </c>
      <c r="AR16" s="165"/>
      <c r="AS16" s="165"/>
      <c r="AT16" s="166"/>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10"/>
      <c r="Z17" s="1011"/>
      <c r="AA17" s="1012"/>
      <c r="AB17" s="1016"/>
      <c r="AC17" s="1017"/>
      <c r="AD17" s="1018"/>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14"/>
      <c r="B18" s="512"/>
      <c r="C18" s="512"/>
      <c r="D18" s="512"/>
      <c r="E18" s="512"/>
      <c r="F18" s="513"/>
      <c r="G18" s="778"/>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2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679"/>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1"/>
      <c r="B20" s="642"/>
      <c r="C20" s="642"/>
      <c r="D20" s="642"/>
      <c r="E20" s="642"/>
      <c r="F20" s="64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491</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7"/>
      <c r="AQ23" s="172" t="s">
        <v>355</v>
      </c>
      <c r="AR23" s="165"/>
      <c r="AS23" s="165"/>
      <c r="AT23" s="166"/>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10"/>
      <c r="Z24" s="1011"/>
      <c r="AA24" s="1012"/>
      <c r="AB24" s="1016"/>
      <c r="AC24" s="1017"/>
      <c r="AD24" s="1018"/>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14"/>
      <c r="B25" s="512"/>
      <c r="C25" s="512"/>
      <c r="D25" s="512"/>
      <c r="E25" s="512"/>
      <c r="F25" s="513"/>
      <c r="G25" s="778"/>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2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679"/>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1"/>
      <c r="B27" s="642"/>
      <c r="C27" s="642"/>
      <c r="D27" s="642"/>
      <c r="E27" s="642"/>
      <c r="F27" s="64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491</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7"/>
      <c r="AQ30" s="172" t="s">
        <v>355</v>
      </c>
      <c r="AR30" s="165"/>
      <c r="AS30" s="165"/>
      <c r="AT30" s="166"/>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10"/>
      <c r="Z31" s="1011"/>
      <c r="AA31" s="1012"/>
      <c r="AB31" s="1016"/>
      <c r="AC31" s="1017"/>
      <c r="AD31" s="1018"/>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14"/>
      <c r="B32" s="512"/>
      <c r="C32" s="512"/>
      <c r="D32" s="512"/>
      <c r="E32" s="512"/>
      <c r="F32" s="513"/>
      <c r="G32" s="778"/>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2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679"/>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1"/>
      <c r="B34" s="642"/>
      <c r="C34" s="642"/>
      <c r="D34" s="642"/>
      <c r="E34" s="642"/>
      <c r="F34" s="64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491</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7"/>
      <c r="AQ37" s="172" t="s">
        <v>355</v>
      </c>
      <c r="AR37" s="165"/>
      <c r="AS37" s="165"/>
      <c r="AT37" s="166"/>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10"/>
      <c r="Z38" s="1011"/>
      <c r="AA38" s="1012"/>
      <c r="AB38" s="1016"/>
      <c r="AC38" s="1017"/>
      <c r="AD38" s="1018"/>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14"/>
      <c r="B39" s="512"/>
      <c r="C39" s="512"/>
      <c r="D39" s="512"/>
      <c r="E39" s="512"/>
      <c r="F39" s="513"/>
      <c r="G39" s="778"/>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2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679"/>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1"/>
      <c r="B41" s="642"/>
      <c r="C41" s="642"/>
      <c r="D41" s="642"/>
      <c r="E41" s="642"/>
      <c r="F41" s="64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491</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7"/>
      <c r="AQ44" s="172" t="s">
        <v>355</v>
      </c>
      <c r="AR44" s="165"/>
      <c r="AS44" s="165"/>
      <c r="AT44" s="166"/>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10"/>
      <c r="Z45" s="1011"/>
      <c r="AA45" s="1012"/>
      <c r="AB45" s="1016"/>
      <c r="AC45" s="1017"/>
      <c r="AD45" s="1018"/>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14"/>
      <c r="B46" s="512"/>
      <c r="C46" s="512"/>
      <c r="D46" s="512"/>
      <c r="E46" s="512"/>
      <c r="F46" s="513"/>
      <c r="G46" s="778"/>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2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679"/>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1"/>
      <c r="B48" s="642"/>
      <c r="C48" s="642"/>
      <c r="D48" s="642"/>
      <c r="E48" s="642"/>
      <c r="F48" s="64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491</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9"/>
      <c r="Z51" s="410"/>
      <c r="AA51" s="411"/>
      <c r="AB51" s="457" t="s">
        <v>11</v>
      </c>
      <c r="AC51" s="1014"/>
      <c r="AD51" s="1015"/>
      <c r="AE51" s="1001" t="s">
        <v>357</v>
      </c>
      <c r="AF51" s="1001"/>
      <c r="AG51" s="1001"/>
      <c r="AH51" s="1001"/>
      <c r="AI51" s="1001" t="s">
        <v>363</v>
      </c>
      <c r="AJ51" s="1001"/>
      <c r="AK51" s="1001"/>
      <c r="AL51" s="1001"/>
      <c r="AM51" s="1001" t="s">
        <v>472</v>
      </c>
      <c r="AN51" s="1001"/>
      <c r="AO51" s="1001"/>
      <c r="AP51" s="457"/>
      <c r="AQ51" s="172" t="s">
        <v>355</v>
      </c>
      <c r="AR51" s="165"/>
      <c r="AS51" s="165"/>
      <c r="AT51" s="166"/>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10"/>
      <c r="Z52" s="1011"/>
      <c r="AA52" s="1012"/>
      <c r="AB52" s="1016"/>
      <c r="AC52" s="1017"/>
      <c r="AD52" s="1018"/>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14"/>
      <c r="B53" s="512"/>
      <c r="C53" s="512"/>
      <c r="D53" s="512"/>
      <c r="E53" s="512"/>
      <c r="F53" s="513"/>
      <c r="G53" s="778"/>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2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679"/>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1"/>
      <c r="B55" s="642"/>
      <c r="C55" s="642"/>
      <c r="D55" s="642"/>
      <c r="E55" s="642"/>
      <c r="F55" s="64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491</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7"/>
      <c r="AQ58" s="172" t="s">
        <v>355</v>
      </c>
      <c r="AR58" s="165"/>
      <c r="AS58" s="165"/>
      <c r="AT58" s="166"/>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10"/>
      <c r="Z59" s="1011"/>
      <c r="AA59" s="1012"/>
      <c r="AB59" s="1016"/>
      <c r="AC59" s="1017"/>
      <c r="AD59" s="1018"/>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14"/>
      <c r="B60" s="512"/>
      <c r="C60" s="512"/>
      <c r="D60" s="512"/>
      <c r="E60" s="512"/>
      <c r="F60" s="513"/>
      <c r="G60" s="778"/>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2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679"/>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1"/>
      <c r="B62" s="642"/>
      <c r="C62" s="642"/>
      <c r="D62" s="642"/>
      <c r="E62" s="642"/>
      <c r="F62" s="64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491</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7"/>
      <c r="AQ65" s="172" t="s">
        <v>355</v>
      </c>
      <c r="AR65" s="165"/>
      <c r="AS65" s="165"/>
      <c r="AT65" s="166"/>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10"/>
      <c r="Z66" s="1011"/>
      <c r="AA66" s="1012"/>
      <c r="AB66" s="1016"/>
      <c r="AC66" s="1017"/>
      <c r="AD66" s="1018"/>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14"/>
      <c r="B67" s="512"/>
      <c r="C67" s="512"/>
      <c r="D67" s="512"/>
      <c r="E67" s="512"/>
      <c r="F67" s="513"/>
      <c r="G67" s="778"/>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2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679"/>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1"/>
      <c r="B69" s="642"/>
      <c r="C69" s="642"/>
      <c r="D69" s="642"/>
      <c r="E69" s="642"/>
      <c r="F69" s="643"/>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61">
        <v>1</v>
      </c>
      <c r="B4" s="1061">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61">
        <v>1</v>
      </c>
      <c r="B37" s="1061">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61">
        <v>1</v>
      </c>
      <c r="B70" s="1061">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2018-05-25T10:37:43Z</cp:lastPrinted>
  <dcterms:created xsi:type="dcterms:W3CDTF">2012-03-13T00:50:25Z</dcterms:created>
  <dcterms:modified xsi:type="dcterms:W3CDTF">2018-07-10T12:46:35Z</dcterms:modified>
</cp:coreProperties>
</file>