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<sst xmlns="http://schemas.openxmlformats.org/spreadsheetml/2006/main" count="2823" uniqueCount="619">
  <si>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</si>
  <si>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</si>
  <si>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</si>
  <si>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</si>
  <si>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</si>
  <si>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</si>
  <si>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</si>
  <si>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</si>
  <si>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</si>
  <si>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</si>
  <si>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</si>
  <si>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</si>
  <si>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</si>
  <si>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</si>
  <si>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</si>
  <si>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</si>
  <si>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</si>
  <si>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</si>
  <si>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</si>
  <si>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</si>
  <si>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</si>
  <si>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</si>
  <si>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</si>
  <si>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</si>
  <si>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</si>
  <si>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</si>
  <si>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</si>
  <si>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</si>
  <si>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</si>
  <si>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</si>
  <si>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</si>
  <si>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</si>
  <si>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</si>
  <si>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</si>
  <si>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</si>
  <si>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</si>
  <si>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</si>
  <si>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</si>
  <si>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</si>
  <si>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</si>
  <si>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</si>
  <si>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</si>
  <si>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</si>
  <si>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</si>
  <si>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</si>
  <si>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</si>
  <si>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</si>
  <si>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</si>
  <si>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</si>
  <si>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</si>
  <si>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</si>
  <si>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</si>
  <si>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</si>
  <si>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</si>
  <si>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</si>
  <si>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</si>
  <si>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</si>
  <si>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</si>
  <si>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</si>
  <si>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</si>
  <si>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</si>
  <si>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</si>
  <si>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</si>
  <si>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</si>
  <si>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</si>
  <si>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</si>
  <si>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</si>
  <si>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</si>
  <si>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</si>
  <si>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</si>
  <si>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</si>
  <si>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</si>
  <si>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</si>
  <si>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</si>
  <si>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</si>
  <si>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</si>
  <si>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</si>
  <si>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</si>
  <si>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</si>
  <si>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</si>
  <si>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</si>
  <si>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</si>
  <si>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</si>
  <si>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</si>
  <si>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</si>
  <si>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</si>
  <si>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</si>
  <si>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</si>
  <si>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</si>
  <si>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</si>
  <si>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</si>
  <si>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</si>
  <si>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</si>
  <si>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</si>
  <si>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</si>
  <si>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</si>
  <si>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</si>
  <si>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</si>
  <si>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</si>
  <si>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</si>
  <si>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</si>
  <si>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</si>
  <si>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</si>
  <si>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</si>
  <si>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</si>
  <si>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</si>
  <si>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</si>
  <si>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</si>
  <si>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</si>
  <si>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</si>
  <si>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</si>
  <si>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</si>
  <si>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</si>
  <si>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</si>
  <si>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</si>
  <si>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</si>
  <si>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</si>
  <si>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</si>
  <si>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</si>
  <si>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</si>
  <si>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</si>
  <si>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</si>
  <si>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</si>
  <si>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</si>
  <si>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</si>
  <si>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</si>
  <si>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</si>
  <si>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</si>
  <si>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</si>
  <si>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</si>
  <si>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</si>
  <si>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</si>
  <si>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</si>
  <si>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</si>
  <si>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</si>
  <si>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</si>
  <si>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</si>
  <si>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</si>
  <si>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</si>
  <si>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</si>
  <si>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</si>
  <si>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</si>
  <si>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</si>
  <si>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</si>
  <si>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</si>
  <si>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</si>
  <si>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</si>
  <si>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</si>
  <si>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</si>
  <si>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</si>
  <si>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</si>
  <si>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</si>
  <si>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</si>
  <si>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</si>
  <si>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</si>
  <si>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</si>
  <si>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</si>
  <si>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</si>
  <si>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</si>
  <si>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</si>
  <si>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</si>
  <si>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</si>
  <si>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</si>
  <si>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</si>
  <si>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</si>
  <si>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</si>
  <si>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</si>
  <si>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</si>
  <si>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</si>
  <si>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</si>
  <si>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</si>
  <si>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</si>
  <si>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</si>
  <si>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</si>
  <si>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</si>
  <si>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</si>
  <si>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</si>
  <si>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</si>
  <si>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</si>
  <si>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</si>
  <si>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</si>
  <si>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</si>
  <si>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</si>
  <si>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</si>
  <si>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</si>
  <si>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</si>
  <si>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</si>
  <si>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</si>
  <si>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</si>
  <si>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</si>
  <si>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</si>
  <si>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</si>
  <si>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</si>
  <si>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</si>
  <si>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</si>
  <si>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</si>
  <si>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</si>
  <si>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</si>
  <si>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</si>
  <si>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</si>
  <si>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</si>
  <si>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</si>
  <si>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</si>
  <si>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</si>
  <si>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</si>
  <si>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</si>
  <si>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</si>
  <si>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</si>
  <si>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</si>
  <si>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</si>
  <si>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</si>
  <si>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</si>
  <si>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</si>
  <si>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</si>
  <si>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</si>
  <si>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</si>
  <si>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</si>
  <si>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</si>
  <si>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</si>
  <si>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</si>
  <si>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</si>
  <si>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</si>
  <si>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</si>
  <si>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</si>
  <si>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</si>
  <si>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</si>
  <si>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</si>
  <si>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</si>
  <si>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</si>
  <si>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</si>
  <si>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</si>
  <si>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</si>
  <si>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</si>
  <si>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</si>
  <si>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</si>
  <si>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</si>
  <si>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</si>
  <si>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</si>
  <si>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</si>
  <si>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</si>
  <si>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</si>
  <si>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</si>
  <si>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</si>
  <si>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</si>
  <si>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</si>
  <si>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</si>
  <si>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</si>
  <si>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</si>
  <si>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</si>
  <si>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</si>
  <si>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</si>
  <si>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</si>
  <si>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</si>
  <si>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</si>
  <si>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</si>
  <si>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</si>
  <si>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</si>
  <si>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</si>
  <si>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</si>
  <si>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</si>
  <si>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</si>
  <si>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</si>
  <si>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</si>
  <si>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</si>
  <si>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</si>
  <si>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</si>
  <si>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</si>
  <si>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</si>
  <si>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</si>
  <si>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</si>
  <si>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</si>
  <si>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</si>
  <si>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</si>
  <si>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</si>
  <si>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</si>
  <si>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</si>
  <si>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</si>
  <si>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</si>
  <si>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</si>
  <si>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</si>
  <si>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</si>
  <si>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</si>
  <si>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</si>
  <si>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</si>
  <si>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</si>
  <si>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</si>
  <si>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</si>
  <si>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</si>
  <si>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</si>
  <si>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</si>
  <si>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</si>
  <si>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</si>
  <si>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</si>
  <si>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</si>
  <si>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</si>
  <si>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</si>
  <si>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</si>
  <si>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</si>
  <si>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</si>
  <si>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</si>
  <si>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</si>
  <si>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</si>
  <si>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</si>
  <si>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</si>
  <si>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</si>
  <si>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</si>
  <si>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</si>
  <si>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</si>
  <si>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</si>
  <si>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</si>
  <si>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</si>
  <si>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</si>
  <si>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</si>
  <si>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</si>
  <si>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</si>
  <si>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</si>
  <si>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</si>
  <si>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</si>
  <si>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</si>
  <si>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</si>
  <si>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</si>
  <si>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</si>
  <si>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</si>
  <si>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</si>
  <si>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</si>
  <si>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</si>
  <si>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</si>
  <si>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</si>
  <si>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</si>
  <si>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</si>
  <si>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</si>
  <si>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</si>
  <si>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</si>
  <si>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</si>
  <si>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</si>
  <si>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</si>
  <si>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</si>
  <si>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</si>
  <si>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</si>
  <si>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</si>
  <si>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</si>
  <si>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</si>
  <si>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</si>
  <si>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</si>
  <si>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</si>
  <si>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</si>
  <si>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</si>
  <si>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</si>
  <si>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</si>
  <si>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</si>
  <si>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</si>
  <si>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</si>
  <si>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</si>
  <si>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</si>
  <si>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</si>
  <si>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</si>
  <si>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</si>
  <si>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</si>
  <si>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</si>
  <si>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</si>
  <si>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</si>
  <si>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</si>
  <si>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</si>
  <si>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</si>
  <si>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</si>
  <si>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</si>
  <si>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</si>
  <si>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</si>
  <si>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</si>
  <si>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</si>
  <si>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</si>
  <si>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</si>
  <si>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</si>
  <si>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</si>
  <si>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</si>
  <si>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</si>
  <si>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</si>
  <si>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</si>
  <si>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</si>
  <si>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</si>
  <si>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</si>
  <si>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</si>
  <si>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</si>
  <si>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</si>
  <si>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</si>
  <si>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</si>
  <si>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</si>
  <si>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</si>
  <si>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</si>
  <si>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</si>
  <si>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</si>
  <si>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</si>
  <si>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</si>
  <si>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</si>
  <si>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</si>
  <si>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</si>
  <si>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</si>
  <si>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</si>
  <si>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</si>
  <si>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</si>
  <si>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</si>
  <si>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</si>
  <si>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</si>
  <si>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</si>
  <si>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</si>
  <si>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</si>
  <si>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</si>
  <si>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</si>
  <si>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</si>
  <si>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</si>
  <si>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</si>
  <si>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</si>
  <si>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</si>
  <si>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</si>
  <si>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</si>
  <si>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</si>
  <si>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</si>
  <si>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</si>
  <si>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</si>
  <si>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</si>
  <si>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</si>
  <si>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</si>
  <si>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</si>
  <si>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</si>
  <si>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</si>
  <si>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</si>
  <si>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</si>
  <si>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</si>
  <si>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</si>
  <si>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</si>
  <si>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</si>
  <si>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</si>
  <si>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</si>
  <si>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</si>
  <si>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</si>
  <si>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</si>
  <si>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</si>
  <si>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</si>
  <si>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</si>
  <si>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</si>
  <si>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</si>
  <si>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</si>
  <si>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</si>
  <si>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</si>
  <si>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</si>
  <si>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</si>
  <si>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</si>
  <si>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</si>
  <si>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</si>
  <si>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</si>
  <si>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</si>
  <si>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</si>
  <si>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</si>
  <si>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</si>
  <si>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</si>
  <si>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</si>
  <si>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</si>
  <si>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</si>
  <si>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</si>
  <si>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</si>
  <si>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</si>
  <si>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</si>
  <si>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</si>
  <si>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</si>
  <si>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</si>
  <si>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</si>
  <si>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</si>
  <si>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</si>
  <si>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</si>
  <si>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</si>
  <si>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</si>
  <si>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</si>
  <si>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</si>
  <si>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</si>
  <si>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</si>
  <si>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</si>
  <si>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</si>
  <si>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</si>
  <si>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</si>
  <si>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</si>
  <si>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</si>
  <si>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</si>
  <si>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</si>
  <si>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</si>
  <si>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</si>
  <si>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</si>
  <si>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</si>
  <si>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</si>
  <si>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</si>
  <si>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</si>
  <si>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</si>
  <si>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</si>
  <si>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</si>
  <si>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</si>
  <si>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</si>
  <si>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</si>
  <si>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</si>
  <si>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</si>
  <si>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</si>
  <si>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</si>
  <si>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</si>
  <si>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</si>
  <si>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</si>
  <si>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</si>
  <si>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</si>
  <si>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</si>
  <si>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</si>
  <si>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</si>
  <si>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</si>
  <si>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</si>
  <si>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</si>
  <si>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</si>
  <si>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</si>
  <si>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</si>
  <si>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</si>
  <si>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</si>
  <si>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</si>
  <si>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</si>
  <si>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</si>
  <si>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</si>
  <si>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</si>
  <si>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</si>
  <si>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</si>
  <si>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</si>
  <si>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</si>
  <si>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</si>
  <si>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</si>
  <si>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</si>
  <si>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</si>
  <si>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</si>
  <si>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</si>
  <si>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</si>
  <si>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</si>
  <si>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</si>
  <si>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</si>
  <si>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</si>
  <si>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</si>
  <si>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</si>
  <si>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</si>
  <si>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</si>
  <si>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</si>
  <si>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</si>
  <si>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</si>
  <si>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</si>
  <si>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</si>
  <si>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</si>
  <si>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</si>
  <si>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</si>
  <si>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</si>
  <si>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</si>
  <si>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総合交通体系整備推進費</t>
    <rPh sb="0" eb="2">
      <t>ソウゴウ</t>
    </rPh>
    <rPh sb="2" eb="4">
      <t>コウツウ</t>
    </rPh>
    <rPh sb="4" eb="6">
      <t>タイケイ</t>
    </rPh>
    <rPh sb="6" eb="8">
      <t>セイビ</t>
    </rPh>
    <rPh sb="8" eb="11">
      <t>スイシンヒ</t>
    </rPh>
    <phoneticPr fontId="5"/>
  </si>
  <si>
    <t>総合政策局</t>
    <rPh sb="0" eb="2">
      <t>ソウゴウ</t>
    </rPh>
    <rPh sb="2" eb="5">
      <t>セイサクキョク</t>
    </rPh>
    <phoneticPr fontId="5"/>
  </si>
  <si>
    <t>総務課</t>
    <rPh sb="0" eb="3">
      <t>ソウムカ</t>
    </rPh>
    <phoneticPr fontId="5"/>
  </si>
  <si>
    <t>課長　井上　誠</t>
    <rPh sb="0" eb="2">
      <t>カチョウ</t>
    </rPh>
    <rPh sb="3" eb="5">
      <t>イノウエ</t>
    </rPh>
    <rPh sb="6" eb="7">
      <t>マコト</t>
    </rPh>
    <phoneticPr fontId="5"/>
  </si>
  <si>
    <t>-</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</si>
  <si>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5"/>
  </si>
  <si>
    <t>○</t>
  </si>
  <si>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</si>
  <si>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</si>
  <si>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</si>
  <si>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</si>
  <si>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</si>
  <si>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国土形成計画の実現に向けた総合交通体系の整備に関する先進事例調査分析数</t>
    <rPh sb="0" eb="2">
      <t>コクド</t>
    </rPh>
    <rPh sb="2" eb="4">
      <t>ケイセイ</t>
    </rPh>
    <rPh sb="4" eb="6">
      <t>ケイカク</t>
    </rPh>
    <rPh sb="7" eb="9">
      <t>ジツゲン</t>
    </rPh>
    <rPh sb="10" eb="11">
      <t>ム</t>
    </rPh>
    <rPh sb="13" eb="15">
      <t>ソウゴウ</t>
    </rPh>
    <rPh sb="15" eb="17">
      <t>コウツウ</t>
    </rPh>
    <rPh sb="17" eb="19">
      <t>タイケイ</t>
    </rPh>
    <rPh sb="20" eb="22">
      <t>セイビ</t>
    </rPh>
    <rPh sb="23" eb="24">
      <t>カン</t>
    </rPh>
    <rPh sb="26" eb="28">
      <t>センシン</t>
    </rPh>
    <rPh sb="28" eb="30">
      <t>ジレイ</t>
    </rPh>
    <rPh sb="30" eb="32">
      <t>チョウサ</t>
    </rPh>
    <rPh sb="32" eb="34">
      <t>ブンセキ</t>
    </rPh>
    <rPh sb="34" eb="35">
      <t>スウ</t>
    </rPh>
    <phoneticPr fontId="5"/>
  </si>
  <si>
    <t>総合的交通基盤整備連絡会議(全国交通施策担当者会議)の参加自治体数</t>
    <rPh sb="0" eb="3">
      <t>ソウゴウテキ</t>
    </rPh>
    <rPh sb="3" eb="5">
      <t>コウツウ</t>
    </rPh>
    <rPh sb="5" eb="7">
      <t>キバン</t>
    </rPh>
    <rPh sb="7" eb="9">
      <t>セイビ</t>
    </rPh>
    <rPh sb="9" eb="11">
      <t>レンラク</t>
    </rPh>
    <rPh sb="11" eb="13">
      <t>カイギ</t>
    </rPh>
    <rPh sb="14" eb="16">
      <t>ゼンコク</t>
    </rPh>
    <rPh sb="16" eb="18">
      <t>コウツウ</t>
    </rPh>
    <rPh sb="18" eb="20">
      <t>セサク</t>
    </rPh>
    <rPh sb="20" eb="23">
      <t>タントウシャ</t>
    </rPh>
    <rPh sb="23" eb="25">
      <t>カイギ</t>
    </rPh>
    <rPh sb="27" eb="29">
      <t>サンカ</t>
    </rPh>
    <rPh sb="29" eb="32">
      <t>ジチタイ</t>
    </rPh>
    <rPh sb="32" eb="33">
      <t>スウ</t>
    </rPh>
    <phoneticPr fontId="5"/>
  </si>
  <si>
    <t>自治体数</t>
    <rPh sb="0" eb="3">
      <t>ジチタイ</t>
    </rPh>
    <rPh sb="3" eb="4">
      <t>スウ</t>
    </rPh>
    <phoneticPr fontId="5"/>
  </si>
  <si>
    <t>総合交通メールマガジン登録者数</t>
    <rPh sb="0" eb="2">
      <t>ソウゴウ</t>
    </rPh>
    <rPh sb="2" eb="4">
      <t>コウツウ</t>
    </rPh>
    <rPh sb="11" eb="14">
      <t>トウロクシャ</t>
    </rPh>
    <rPh sb="14" eb="15">
      <t>スウ</t>
    </rPh>
    <phoneticPr fontId="5"/>
  </si>
  <si>
    <t>人</t>
    <rPh sb="0" eb="1">
      <t>ヒト</t>
    </rPh>
    <phoneticPr fontId="5"/>
  </si>
  <si>
    <t>当年度執行額/当年度活動実績数　　　　　　　　　　　　　　　</t>
    <phoneticPr fontId="5"/>
  </si>
  <si>
    <t>百万円</t>
    <rPh sb="0" eb="2">
      <t>ヒャクマン</t>
    </rPh>
    <rPh sb="2" eb="3">
      <t>エン</t>
    </rPh>
    <phoneticPr fontId="5"/>
  </si>
  <si>
    <t>執行額/活動実績数</t>
    <phoneticPr fontId="5"/>
  </si>
  <si>
    <t>8.6/3</t>
    <phoneticPr fontId="5"/>
  </si>
  <si>
    <t>11.8/3</t>
    <phoneticPr fontId="5"/>
  </si>
  <si>
    <t>14.0/3</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</si>
  <si>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</si>
  <si>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</si>
  <si>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</si>
  <si>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2">
      <t>コウモク</t>
    </rPh>
    <rPh sb="2" eb="3">
      <t>スウ</t>
    </rPh>
    <phoneticPr fontId="5"/>
  </si>
  <si>
    <t>目標値</t>
    <rPh sb="0" eb="3">
      <t>モクヒョウチ</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</si>
  <si>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phoneticPr fontId="5"/>
  </si>
  <si>
    <t>72</t>
    <phoneticPr fontId="5"/>
  </si>
  <si>
    <t>29</t>
    <phoneticPr fontId="5"/>
  </si>
  <si>
    <t>33</t>
    <phoneticPr fontId="5"/>
  </si>
  <si>
    <t>362</t>
    <phoneticPr fontId="5"/>
  </si>
  <si>
    <t>351</t>
    <phoneticPr fontId="5"/>
  </si>
  <si>
    <t>368</t>
    <phoneticPr fontId="5"/>
  </si>
  <si>
    <t>387</t>
    <phoneticPr fontId="5"/>
  </si>
  <si>
    <t>A.株式会社　サンビーム</t>
    <rPh sb="2" eb="4">
      <t>カブシキ</t>
    </rPh>
    <rPh sb="4" eb="6">
      <t>ガイシャ</t>
    </rPh>
    <phoneticPr fontId="5"/>
  </si>
  <si>
    <t>B.個人</t>
    <rPh sb="2" eb="4">
      <t>コジン</t>
    </rPh>
    <phoneticPr fontId="5"/>
  </si>
  <si>
    <t>イギリス・スペインにおける総合交通政策調査に係る通訳料</t>
    <rPh sb="13" eb="15">
      <t>ソウゴウ</t>
    </rPh>
    <rPh sb="15" eb="17">
      <t>コウツウ</t>
    </rPh>
    <rPh sb="17" eb="19">
      <t>セイサク</t>
    </rPh>
    <rPh sb="19" eb="21">
      <t>チョウサ</t>
    </rPh>
    <rPh sb="22" eb="23">
      <t>カカ</t>
    </rPh>
    <rPh sb="24" eb="26">
      <t>ツウヤク</t>
    </rPh>
    <rPh sb="26" eb="27">
      <t>リョウ</t>
    </rPh>
    <phoneticPr fontId="5"/>
  </si>
  <si>
    <t>役務費</t>
    <rPh sb="0" eb="2">
      <t>エキム</t>
    </rPh>
    <rPh sb="2" eb="3">
      <t>ヒ</t>
    </rPh>
    <phoneticPr fontId="5"/>
  </si>
  <si>
    <t>中期的・長期的観点から新たな総合交通体系の構築に向けた調査検討</t>
    <phoneticPr fontId="5"/>
  </si>
  <si>
    <t>株式会社　サンビーム</t>
    <phoneticPr fontId="5"/>
  </si>
  <si>
    <t>新たな総合交通体系構築に向けた調査検討業務</t>
    <rPh sb="12" eb="13">
      <t>ム</t>
    </rPh>
    <phoneticPr fontId="5"/>
  </si>
  <si>
    <t>随意契約
（企画競争）</t>
  </si>
  <si>
    <t>個人</t>
    <rPh sb="0" eb="2">
      <t>コジン</t>
    </rPh>
    <phoneticPr fontId="5"/>
  </si>
  <si>
    <t>-</t>
    <phoneticPr fontId="5"/>
  </si>
  <si>
    <t>随意契約
（少額）</t>
  </si>
  <si>
    <t>イギリス・スペインにおける総合交通政策調査に係る通訳料</t>
    <phoneticPr fontId="5"/>
  </si>
  <si>
    <t>無</t>
  </si>
  <si>
    <t>‐</t>
  </si>
  <si>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</si>
  <si>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phoneticPr fontId="5"/>
  </si>
  <si>
    <t>総合的な交通体系の整備は、新たな国土形成計画の中でもその必要性が掲げられており、優先度の高い事業である。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</si>
  <si>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</si>
  <si>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調査内容が専門的かつ高度であり、年度毎の実施内容により予算額が異なるが、適切な積算に基づく予定価格を用いて契約を行っており、妥当である。</t>
    <phoneticPr fontId="5"/>
  </si>
  <si>
    <t>専門的かつ高度な調査を、社会的要請に応えた形で実施するためには、計画的対応が必要であり、内容を精選した上で業務発注をしている。</t>
    <phoneticPr fontId="5"/>
  </si>
  <si>
    <t>専門的かつ高度な調査を社会的要請に応えた形で実施するためには、適正な発注方式を選定する必要があり、調査内容と発注方式を精選したうえで発注している。</t>
    <phoneticPr fontId="5"/>
  </si>
  <si>
    <t>専門性が高い調査を、社会的要請に応えた形で実施するためには、適正な発注方式を選定する必要があり、調査内容と発注方式を精選したうえで発注している。</t>
    <phoneticPr fontId="5"/>
  </si>
  <si>
    <t>12.0/3</t>
    <phoneticPr fontId="5"/>
  </si>
  <si>
    <t>活動実績は概ね見込みに見合ったものである</t>
    <rPh sb="0" eb="2">
      <t>カツドウ</t>
    </rPh>
    <rPh sb="2" eb="4">
      <t>ジッセキ</t>
    </rPh>
    <rPh sb="5" eb="6">
      <t>オオム</t>
    </rPh>
    <rPh sb="7" eb="9">
      <t>ミコ</t>
    </rPh>
    <rPh sb="11" eb="13">
      <t>ミア</t>
    </rPh>
    <phoneticPr fontId="5"/>
  </si>
  <si>
    <t>成果物は、関係行政機関等に提供するだけでなく、ホームページにおいても掲載し、かつ出前講座による講演も実施し、広く活用されている。</t>
    <rPh sb="40" eb="42">
      <t>デマエ</t>
    </rPh>
    <rPh sb="42" eb="44">
      <t>コウザ</t>
    </rPh>
    <rPh sb="47" eb="49">
      <t>コウエン</t>
    </rPh>
    <rPh sb="50" eb="52">
      <t>ジッシ</t>
    </rPh>
    <rPh sb="54" eb="55">
      <t>ヒロ</t>
    </rPh>
    <phoneticPr fontId="5"/>
  </si>
  <si>
    <t>成果実績は着実に推移しており、概ね良好である。</t>
    <phoneticPr fontId="5"/>
  </si>
  <si>
    <t>・成長戦略や国土政策等の動向に加え、利用者ニーズを把握した上で調査・検討を実施し、その成果が地方公共団体における総合交通政策の立案や推進に広く活用されるよう努める。
・受注者の選定に当たっては、引き続き透明性、競争性の確保に努める。</t>
    <rPh sb="1" eb="3">
      <t>セイチョウ</t>
    </rPh>
    <rPh sb="3" eb="5">
      <t>センリャク</t>
    </rPh>
    <rPh sb="6" eb="8">
      <t>コクド</t>
    </rPh>
    <rPh sb="8" eb="10">
      <t>セイサク</t>
    </rPh>
    <rPh sb="10" eb="11">
      <t>トウ</t>
    </rPh>
    <rPh sb="12" eb="14">
      <t>ドウコウ</t>
    </rPh>
    <rPh sb="15" eb="16">
      <t>クワ</t>
    </rPh>
    <rPh sb="18" eb="21">
      <t>リヨウシャ</t>
    </rPh>
    <rPh sb="25" eb="27">
      <t>ハアク</t>
    </rPh>
    <rPh sb="29" eb="30">
      <t>ウエ</t>
    </rPh>
    <rPh sb="31" eb="33">
      <t>チョウサ</t>
    </rPh>
    <rPh sb="34" eb="36">
      <t>ケントウ</t>
    </rPh>
    <rPh sb="37" eb="39">
      <t>ジッシ</t>
    </rPh>
    <rPh sb="43" eb="45">
      <t>セイカ</t>
    </rPh>
    <rPh sb="46" eb="48">
      <t>チホウ</t>
    </rPh>
    <rPh sb="48" eb="50">
      <t>コウキョウ</t>
    </rPh>
    <rPh sb="50" eb="52">
      <t>ダンタイ</t>
    </rPh>
    <rPh sb="56" eb="58">
      <t>ソウゴウ</t>
    </rPh>
    <rPh sb="58" eb="60">
      <t>コウツウ</t>
    </rPh>
    <rPh sb="60" eb="62">
      <t>セイサク</t>
    </rPh>
    <rPh sb="63" eb="65">
      <t>リツアン</t>
    </rPh>
    <rPh sb="66" eb="68">
      <t>スイシン</t>
    </rPh>
    <rPh sb="69" eb="70">
      <t>ヒロ</t>
    </rPh>
    <rPh sb="71" eb="73">
      <t>カツヨウ</t>
    </rPh>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</si>
  <si>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</si>
  <si>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出前講座申込書登録件数データ(国土交通省総合政策局総務課調べ（平成30年4月）)</t>
    <rPh sb="15" eb="17">
      <t>コクド</t>
    </rPh>
    <rPh sb="17" eb="20">
      <t>コウツウショウ</t>
    </rPh>
    <rPh sb="20" eb="22">
      <t>ソウゴウ</t>
    </rPh>
    <rPh sb="22" eb="24">
      <t>セイサク</t>
    </rPh>
    <rPh sb="24" eb="25">
      <t>キョク</t>
    </rPh>
    <rPh sb="25" eb="28">
      <t>ソウムカ</t>
    </rPh>
    <rPh sb="28" eb="29">
      <t>シラ</t>
    </rPh>
    <rPh sb="31" eb="33">
      <t>ヘイセイ</t>
    </rPh>
    <rPh sb="35" eb="36">
      <t>トシ</t>
    </rPh>
    <rPh sb="37" eb="38">
      <t>ツキ</t>
    </rPh>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</si>
  <si>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を行い、あわせて国及び地方公共団体の総合交通政策担当者による連絡会議を開催し、総合的な交通基盤整備に関する情報共有を行う。</t>
    <phoneticPr fontId="5"/>
  </si>
  <si>
    <t>地方公共団体等におけるモビリティ確保に係る施策形成を支援するため、当該事業の成果を活用し、平成33年度までに地方公共団体等が主催する総合交通に関する会議等に20回結びつける。</t>
    <rPh sb="54" eb="56">
      <t>チホウ</t>
    </rPh>
    <rPh sb="56" eb="58">
      <t>コウキョウ</t>
    </rPh>
    <rPh sb="58" eb="60">
      <t>ダンタイ</t>
    </rPh>
    <phoneticPr fontId="5"/>
  </si>
  <si>
    <t>地方公共団体等が主催する総合交通に関する会議等に結びついた数</t>
    <rPh sb="0" eb="2">
      <t>チホウ</t>
    </rPh>
    <rPh sb="2" eb="4">
      <t>コウキョウ</t>
    </rPh>
    <rPh sb="4" eb="6">
      <t>ダンタイ</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</si>
  <si>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が有機的かつ効率的に形成された総合交通体系の整備の推進を通じたモビリティ確保を図るための調査を行うとともに、将来的な政策課題への対応のため、新たな総合交通体系の整備に向けた視点を提示する。</t>
    <rPh sb="149" eb="151">
      <t>サマザマ</t>
    </rPh>
    <rPh sb="152" eb="154">
      <t>コウツウ</t>
    </rPh>
    <rPh sb="158" eb="161">
      <t>ユウキテキ</t>
    </rPh>
    <rPh sb="163" eb="166">
      <t>コウリツテキ</t>
    </rPh>
    <rPh sb="167" eb="169">
      <t>ケイセイ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</si>
</sst>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144037</xdr:colOff>
      <xdr:row>741</xdr:row>
      <xdr:rowOff>0</xdr:rowOff>
    </xdr:from>
    <xdr:to>
      <xdr:col>34</xdr:col>
      <xdr:colOff>193520</xdr:colOff>
      <xdr:row>742</xdr:row>
      <xdr:rowOff>168054</xdr:rowOff>
    </xdr:to>
    <xdr:sp macro="" textlink="">
      <xdr:nvSpPr>
        <xdr:cNvPr id="2" name="テキスト ボックス 1"/>
        <xdr:cNvSpPr txBox="1"/>
      </xdr:nvSpPr>
      <xdr:spPr>
        <a:xfrm>
          <a:off x="4379861" y="232622912"/>
          <a:ext cx="2671659" cy="5154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15</a:t>
          </a:r>
          <a:r>
            <a:rPr kumimoji="1" lang="ja-JP" altLang="en-US" sz="1100">
              <a:solidFill>
                <a:sysClr val="windowText" lastClr="000000"/>
              </a:solidFill>
            </a:rPr>
            <a:t>百万円</a:t>
          </a:r>
        </a:p>
      </xdr:txBody>
    </xdr:sp>
    <xdr:clientData/>
  </xdr:twoCellAnchor>
  <xdr:twoCellAnchor>
    <xdr:from>
      <xdr:col>21</xdr:col>
      <xdr:colOff>33535</xdr:colOff>
      <xdr:row>742</xdr:row>
      <xdr:rowOff>240284</xdr:rowOff>
    </xdr:from>
    <xdr:to>
      <xdr:col>35</xdr:col>
      <xdr:colOff>70923</xdr:colOff>
      <xdr:row>744</xdr:row>
      <xdr:rowOff>121112</xdr:rowOff>
    </xdr:to>
    <xdr:sp macro="" textlink="">
      <xdr:nvSpPr>
        <xdr:cNvPr id="3" name="大かっこ 2"/>
        <xdr:cNvSpPr/>
      </xdr:nvSpPr>
      <xdr:spPr>
        <a:xfrm>
          <a:off x="4269359" y="233210578"/>
          <a:ext cx="2861270" cy="575593"/>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30</xdr:col>
      <xdr:colOff>179210</xdr:colOff>
      <xdr:row>744</xdr:row>
      <xdr:rowOff>104243</xdr:rowOff>
    </xdr:from>
    <xdr:to>
      <xdr:col>46</xdr:col>
      <xdr:colOff>118614</xdr:colOff>
      <xdr:row>747</xdr:row>
      <xdr:rowOff>20007</xdr:rowOff>
    </xdr:to>
    <xdr:sp macro="" textlink="">
      <xdr:nvSpPr>
        <xdr:cNvPr id="4" name="テキスト ボックス 3"/>
        <xdr:cNvSpPr txBox="1"/>
      </xdr:nvSpPr>
      <xdr:spPr>
        <a:xfrm>
          <a:off x="6230386" y="233769302"/>
          <a:ext cx="3166699" cy="957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1.1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　</a:t>
          </a:r>
          <a:r>
            <a:rPr kumimoji="1" lang="en-US" altLang="ja-JP" sz="1100" kern="100" baseline="0">
              <a:solidFill>
                <a:sysClr val="windowText" lastClr="000000"/>
              </a:solidFill>
            </a:rPr>
            <a:t>0.9</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en-US" altLang="ja-JP" sz="1100" kern="100" baseline="0">
              <a:solidFill>
                <a:sysClr val="windowText" lastClr="000000"/>
              </a:solidFill>
            </a:rPr>
            <a:t>   </a:t>
          </a:r>
          <a:r>
            <a:rPr kumimoji="1" lang="ja-JP" altLang="en-US" sz="1100" kern="100" baseline="0">
              <a:solidFill>
                <a:sysClr val="windowText" lastClr="000000"/>
              </a:solidFill>
            </a:rPr>
            <a:t>②その他　　  </a:t>
          </a:r>
          <a:r>
            <a:rPr kumimoji="1" lang="en-US" altLang="ja-JP" sz="1100" kern="100" baseline="0">
              <a:solidFill>
                <a:sysClr val="windowText" lastClr="000000"/>
              </a:solidFill>
            </a:rPr>
            <a:t>0.2</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xdr:txBody>
    </xdr:sp>
    <xdr:clientData/>
  </xdr:twoCellAnchor>
  <xdr:twoCellAnchor>
    <xdr:from>
      <xdr:col>7</xdr:col>
      <xdr:colOff>128144</xdr:colOff>
      <xdr:row>750</xdr:row>
      <xdr:rowOff>132997</xdr:rowOff>
    </xdr:from>
    <xdr:to>
      <xdr:col>20</xdr:col>
      <xdr:colOff>163039</xdr:colOff>
      <xdr:row>752</xdr:row>
      <xdr:rowOff>11862</xdr:rowOff>
    </xdr:to>
    <xdr:sp macro="" textlink="">
      <xdr:nvSpPr>
        <xdr:cNvPr id="5" name="テキスト ボックス 4"/>
        <xdr:cNvSpPr txBox="1"/>
      </xdr:nvSpPr>
      <xdr:spPr>
        <a:xfrm>
          <a:off x="1540085" y="235882350"/>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14</a:t>
          </a:r>
          <a:r>
            <a:rPr kumimoji="1" lang="ja-JP" altLang="en-US" sz="1050">
              <a:solidFill>
                <a:sysClr val="windowText" lastClr="000000"/>
              </a:solidFill>
            </a:rPr>
            <a:t>百万円</a:t>
          </a:r>
        </a:p>
      </xdr:txBody>
    </xdr:sp>
    <xdr:clientData/>
  </xdr:twoCellAnchor>
  <xdr:twoCellAnchor>
    <xdr:from>
      <xdr:col>7</xdr:col>
      <xdr:colOff>67238</xdr:colOff>
      <xdr:row>752</xdr:row>
      <xdr:rowOff>53343</xdr:rowOff>
    </xdr:from>
    <xdr:to>
      <xdr:col>21</xdr:col>
      <xdr:colOff>6974</xdr:colOff>
      <xdr:row>754</xdr:row>
      <xdr:rowOff>20480</xdr:rowOff>
    </xdr:to>
    <xdr:sp macro="" textlink="">
      <xdr:nvSpPr>
        <xdr:cNvPr id="6" name="大かっこ 5"/>
        <xdr:cNvSpPr/>
      </xdr:nvSpPr>
      <xdr:spPr>
        <a:xfrm>
          <a:off x="1479179" y="236497461"/>
          <a:ext cx="2763619" cy="66190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10</xdr:col>
      <xdr:colOff>44504</xdr:colOff>
      <xdr:row>749</xdr:row>
      <xdr:rowOff>184247</xdr:rowOff>
    </xdr:from>
    <xdr:ext cx="1595309" cy="275717"/>
    <xdr:sp macro="" textlink="">
      <xdr:nvSpPr>
        <xdr:cNvPr id="7" name="テキスト ボックス 6"/>
        <xdr:cNvSpPr txBox="1"/>
      </xdr:nvSpPr>
      <xdr:spPr>
        <a:xfrm>
          <a:off x="2061563" y="235586218"/>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38</xdr:col>
      <xdr:colOff>92843</xdr:colOff>
      <xdr:row>749</xdr:row>
      <xdr:rowOff>168085</xdr:rowOff>
    </xdr:from>
    <xdr:ext cx="1313181" cy="275717"/>
    <xdr:sp macro="" textlink="">
      <xdr:nvSpPr>
        <xdr:cNvPr id="11" name="テキスト ボックス 10"/>
        <xdr:cNvSpPr txBox="1"/>
      </xdr:nvSpPr>
      <xdr:spPr>
        <a:xfrm>
          <a:off x="7757667" y="235570056"/>
          <a:ext cx="131318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35</xdr:col>
      <xdr:colOff>201624</xdr:colOff>
      <xdr:row>750</xdr:row>
      <xdr:rowOff>120713</xdr:rowOff>
    </xdr:from>
    <xdr:to>
      <xdr:col>46</xdr:col>
      <xdr:colOff>188445</xdr:colOff>
      <xdr:row>752</xdr:row>
      <xdr:rowOff>12602</xdr:rowOff>
    </xdr:to>
    <xdr:sp macro="" textlink="">
      <xdr:nvSpPr>
        <xdr:cNvPr id="12" name="テキスト ボックス 11"/>
        <xdr:cNvSpPr txBox="1"/>
      </xdr:nvSpPr>
      <xdr:spPr>
        <a:xfrm>
          <a:off x="7261330" y="235870066"/>
          <a:ext cx="2205586" cy="586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0.2</a:t>
          </a:r>
          <a:r>
            <a:rPr kumimoji="1" lang="ja-JP" altLang="en-US" sz="1050">
              <a:solidFill>
                <a:sysClr val="windowText" lastClr="000000"/>
              </a:solidFill>
            </a:rPr>
            <a:t>百万円</a:t>
          </a:r>
        </a:p>
      </xdr:txBody>
    </xdr:sp>
    <xdr:clientData/>
  </xdr:twoCellAnchor>
  <xdr:twoCellAnchor>
    <xdr:from>
      <xdr:col>35</xdr:col>
      <xdr:colOff>201625</xdr:colOff>
      <xdr:row>752</xdr:row>
      <xdr:rowOff>88775</xdr:rowOff>
    </xdr:from>
    <xdr:to>
      <xdr:col>47</xdr:col>
      <xdr:colOff>5435</xdr:colOff>
      <xdr:row>754</xdr:row>
      <xdr:rowOff>30265</xdr:rowOff>
    </xdr:to>
    <xdr:sp macro="" textlink="">
      <xdr:nvSpPr>
        <xdr:cNvPr id="13" name="大かっこ 12"/>
        <xdr:cNvSpPr/>
      </xdr:nvSpPr>
      <xdr:spPr>
        <a:xfrm>
          <a:off x="7261331" y="236532893"/>
          <a:ext cx="2224280" cy="63625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イギリス・スペインにおける</a:t>
          </a:r>
          <a:endParaRPr lang="en-US" altLang="ja-JP" sz="900">
            <a:solidFill>
              <a:schemeClr val="tx1"/>
            </a:solidFill>
            <a:latin typeface="+mn-lt"/>
            <a:ea typeface="+mn-ea"/>
            <a:cs typeface="+mn-cs"/>
          </a:endParaRPr>
        </a:p>
        <a:p>
          <a:pPr algn="ctr" rtl="0" fontAlgn="base"/>
          <a:r>
            <a:rPr lang="ja-JP" altLang="en-US" sz="900">
              <a:solidFill>
                <a:schemeClr val="tx1"/>
              </a:solidFill>
              <a:latin typeface="+mn-lt"/>
              <a:ea typeface="+mn-ea"/>
              <a:cs typeface="+mn-cs"/>
            </a:rPr>
            <a:t>総合交通政策調査に係る通訳料</a:t>
          </a:r>
          <a:endParaRPr lang="en-US" altLang="ja-JP" sz="900">
            <a:solidFill>
              <a:schemeClr val="tx1"/>
            </a:solidFill>
            <a:latin typeface="+mn-lt"/>
            <a:ea typeface="+mn-ea"/>
            <a:cs typeface="+mn-cs"/>
          </a:endParaRPr>
        </a:p>
      </xdr:txBody>
    </xdr:sp>
    <xdr:clientData/>
  </xdr:twoCellAnchor>
  <xdr:twoCellAnchor>
    <xdr:from>
      <xdr:col>28</xdr:col>
      <xdr:colOff>36742</xdr:colOff>
      <xdr:row>744</xdr:row>
      <xdr:rowOff>179292</xdr:rowOff>
    </xdr:from>
    <xdr:to>
      <xdr:col>28</xdr:col>
      <xdr:colOff>36742</xdr:colOff>
      <xdr:row>747</xdr:row>
      <xdr:rowOff>325145</xdr:rowOff>
    </xdr:to>
    <xdr:cxnSp macro="">
      <xdr:nvCxnSpPr>
        <xdr:cNvPr id="14" name="直線コネクタ 13"/>
        <xdr:cNvCxnSpPr/>
      </xdr:nvCxnSpPr>
      <xdr:spPr>
        <a:xfrm flipH="1" flipV="1">
          <a:off x="5684507" y="233844351"/>
          <a:ext cx="0" cy="11880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49538</xdr:colOff>
      <xdr:row>747</xdr:row>
      <xdr:rowOff>343618</xdr:rowOff>
    </xdr:from>
    <xdr:to>
      <xdr:col>14</xdr:col>
      <xdr:colOff>49538</xdr:colOff>
      <xdr:row>749</xdr:row>
      <xdr:rowOff>111655</xdr:rowOff>
    </xdr:to>
    <xdr:cxnSp macro="">
      <xdr:nvCxnSpPr>
        <xdr:cNvPr id="15" name="直線矢印コネクタ 14"/>
        <xdr:cNvCxnSpPr/>
      </xdr:nvCxnSpPr>
      <xdr:spPr>
        <a:xfrm>
          <a:off x="2873420" y="235050824"/>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139669</xdr:colOff>
      <xdr:row>747</xdr:row>
      <xdr:rowOff>334093</xdr:rowOff>
    </xdr:from>
    <xdr:to>
      <xdr:col>41</xdr:col>
      <xdr:colOff>139669</xdr:colOff>
      <xdr:row>749</xdr:row>
      <xdr:rowOff>102130</xdr:rowOff>
    </xdr:to>
    <xdr:cxnSp macro="">
      <xdr:nvCxnSpPr>
        <xdr:cNvPr id="16" name="直線矢印コネクタ 15"/>
        <xdr:cNvCxnSpPr/>
      </xdr:nvCxnSpPr>
      <xdr:spPr>
        <a:xfrm>
          <a:off x="8409610" y="235041299"/>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89563</xdr:colOff>
      <xdr:row>744</xdr:row>
      <xdr:rowOff>156881</xdr:rowOff>
    </xdr:from>
    <xdr:to>
      <xdr:col>46</xdr:col>
      <xdr:colOff>180227</xdr:colOff>
      <xdr:row>747</xdr:row>
      <xdr:rowOff>22411</xdr:rowOff>
    </xdr:to>
    <xdr:sp macro="" textlink="">
      <xdr:nvSpPr>
        <xdr:cNvPr id="17" name="大かっこ 16"/>
        <xdr:cNvSpPr/>
      </xdr:nvSpPr>
      <xdr:spPr>
        <a:xfrm>
          <a:off x="6140739" y="233821940"/>
          <a:ext cx="3317959" cy="907677"/>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twoCellAnchor>
    <xdr:from>
      <xdr:col>14</xdr:col>
      <xdr:colOff>33608</xdr:colOff>
      <xdr:row>747</xdr:row>
      <xdr:rowOff>336172</xdr:rowOff>
    </xdr:from>
    <xdr:to>
      <xdr:col>41</xdr:col>
      <xdr:colOff>131549</xdr:colOff>
      <xdr:row>747</xdr:row>
      <xdr:rowOff>336172</xdr:rowOff>
    </xdr:to>
    <xdr:cxnSp macro="">
      <xdr:nvCxnSpPr>
        <xdr:cNvPr id="18" name="直線コネクタ 17"/>
        <xdr:cNvCxnSpPr/>
      </xdr:nvCxnSpPr>
      <xdr:spPr>
        <a:xfrm>
          <a:off x="2857490" y="235043378"/>
          <a:ext cx="5544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386</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552</v>
      </c>
      <c r="AF5" s="701"/>
      <c r="AG5" s="701"/>
      <c r="AH5" s="701"/>
      <c r="AI5" s="701"/>
      <c r="AJ5" s="701"/>
      <c r="AK5" s="701"/>
      <c r="AL5" s="701"/>
      <c r="AM5" s="701"/>
      <c r="AN5" s="701"/>
      <c r="AO5" s="701"/>
      <c r="AP5" s="702"/>
      <c r="AQ5" s="703" t="s">
        <v>553</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618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615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11</v>
      </c>
      <c r="Q13" s="660"/>
      <c r="R13" s="660"/>
      <c r="S13" s="660"/>
      <c r="T13" s="660"/>
      <c r="U13" s="660"/>
      <c r="V13" s="661"/>
      <c r="W13" s="659">
        <v>16</v>
      </c>
      <c r="X13" s="660"/>
      <c r="Y13" s="660"/>
      <c r="Z13" s="660"/>
      <c r="AA13" s="660"/>
      <c r="AB13" s="660"/>
      <c r="AC13" s="661"/>
      <c r="AD13" s="659">
        <v>16</v>
      </c>
      <c r="AE13" s="660"/>
      <c r="AF13" s="660"/>
      <c r="AG13" s="660"/>
      <c r="AH13" s="660"/>
      <c r="AI13" s="660"/>
      <c r="AJ13" s="661"/>
      <c r="AK13" s="659">
        <v>14</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554</v>
      </c>
      <c r="Q14" s="660"/>
      <c r="R14" s="660"/>
      <c r="S14" s="660"/>
      <c r="T14" s="660"/>
      <c r="U14" s="660"/>
      <c r="V14" s="661"/>
      <c r="W14" s="659" t="s">
        <v>554</v>
      </c>
      <c r="X14" s="660"/>
      <c r="Y14" s="660"/>
      <c r="Z14" s="660"/>
      <c r="AA14" s="660"/>
      <c r="AB14" s="660"/>
      <c r="AC14" s="661"/>
      <c r="AD14" s="659" t="s">
        <v>554</v>
      </c>
      <c r="AE14" s="660"/>
      <c r="AF14" s="660"/>
      <c r="AG14" s="660"/>
      <c r="AH14" s="660"/>
      <c r="AI14" s="660"/>
      <c r="AJ14" s="661"/>
      <c r="AK14" s="659" t="s">
        <v>554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554</v>
      </c>
      <c r="Q15" s="660"/>
      <c r="R15" s="660"/>
      <c r="S15" s="660"/>
      <c r="T15" s="660"/>
      <c r="U15" s="660"/>
      <c r="V15" s="661"/>
      <c r="W15" s="659" t="s">
        <v>554</v>
      </c>
      <c r="X15" s="660"/>
      <c r="Y15" s="660"/>
      <c r="Z15" s="660"/>
      <c r="AA15" s="660"/>
      <c r="AB15" s="660"/>
      <c r="AC15" s="661"/>
      <c r="AD15" s="659" t="s">
        <v>554</v>
      </c>
      <c r="AE15" s="660"/>
      <c r="AF15" s="660"/>
      <c r="AG15" s="660"/>
      <c r="AH15" s="660"/>
      <c r="AI15" s="660"/>
      <c r="AJ15" s="661"/>
      <c r="AK15" s="659" t="s">
        <v>554</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554</v>
      </c>
      <c r="Q16" s="660"/>
      <c r="R16" s="660"/>
      <c r="S16" s="660"/>
      <c r="T16" s="660"/>
      <c r="U16" s="660"/>
      <c r="V16" s="661"/>
      <c r="W16" s="659" t="s">
        <v>554</v>
      </c>
      <c r="X16" s="660"/>
      <c r="Y16" s="660"/>
      <c r="Z16" s="660"/>
      <c r="AA16" s="660"/>
      <c r="AB16" s="660"/>
      <c r="AC16" s="661"/>
      <c r="AD16" s="659" t="s">
        <v>554</v>
      </c>
      <c r="AE16" s="660"/>
      <c r="AF16" s="660"/>
      <c r="AG16" s="660"/>
      <c r="AH16" s="660"/>
      <c r="AI16" s="660"/>
      <c r="AJ16" s="661"/>
      <c r="AK16" s="659" t="s">
        <v>554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554</v>
      </c>
      <c r="Q17" s="660"/>
      <c r="R17" s="660"/>
      <c r="S17" s="660"/>
      <c r="T17" s="660"/>
      <c r="U17" s="660"/>
      <c r="V17" s="661"/>
      <c r="W17" s="659" t="s">
        <v>554</v>
      </c>
      <c r="X17" s="660"/>
      <c r="Y17" s="660"/>
      <c r="Z17" s="660"/>
      <c r="AA17" s="660"/>
      <c r="AB17" s="660"/>
      <c r="AC17" s="661"/>
      <c r="AD17" s="659" t="s">
        <v>554</v>
      </c>
      <c r="AE17" s="660"/>
      <c r="AF17" s="660"/>
      <c r="AG17" s="660"/>
      <c r="AH17" s="660"/>
      <c r="AI17" s="660"/>
      <c r="AJ17" s="661"/>
      <c r="AK17" s="659" t="s">
        <v>554</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11</v>
      </c>
      <c r="Q18" s="881"/>
      <c r="R18" s="881"/>
      <c r="S18" s="881"/>
      <c r="T18" s="881"/>
      <c r="U18" s="881"/>
      <c r="V18" s="882"/>
      <c r="W18" s="880">
        <f>SUM(W13:AC17)</f>
        <v>16</v>
      </c>
      <c r="X18" s="881"/>
      <c r="Y18" s="881"/>
      <c r="Z18" s="881"/>
      <c r="AA18" s="881"/>
      <c r="AB18" s="881"/>
      <c r="AC18" s="882"/>
      <c r="AD18" s="880">
        <f>SUM(AD13:AJ17)</f>
        <v>16</v>
      </c>
      <c r="AE18" s="881"/>
      <c r="AF18" s="881"/>
      <c r="AG18" s="881"/>
      <c r="AH18" s="881"/>
      <c r="AI18" s="881"/>
      <c r="AJ18" s="882"/>
      <c r="AK18" s="880">
        <f>SUM(AK13:AQ17)</f>
        <v>14</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10</v>
      </c>
      <c r="Q19" s="660"/>
      <c r="R19" s="660"/>
      <c r="S19" s="660"/>
      <c r="T19" s="660"/>
      <c r="U19" s="660"/>
      <c r="V19" s="661"/>
      <c r="W19" s="659">
        <v>15</v>
      </c>
      <c r="X19" s="660"/>
      <c r="Y19" s="660"/>
      <c r="Z19" s="660"/>
      <c r="AA19" s="660"/>
      <c r="AB19" s="660"/>
      <c r="AC19" s="661"/>
      <c r="AD19" s="659">
        <v>15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0.90909090909090906</v>
      </c>
      <c r="Q20" s="311"/>
      <c r="R20" s="311"/>
      <c r="S20" s="311"/>
      <c r="T20" s="311"/>
      <c r="U20" s="311"/>
      <c r="V20" s="311"/>
      <c r="W20" s="311">
        <f t="shared" ref="W20" si="0">IF(W18=0, "-", SUM(W19)/W18)</f>
        <v>0.9375</v>
      </c>
      <c r="X20" s="311"/>
      <c r="Y20" s="311"/>
      <c r="Z20" s="311"/>
      <c r="AA20" s="311"/>
      <c r="AB20" s="311"/>
      <c r="AC20" s="311"/>
      <c r="AD20" s="311">
        <f t="shared" ref="AD20" si="1">IF(AD18=0, "-", SUM(AD19)/AD18)</f>
        <v>0.9375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0.90909090909090906</v>
      </c>
      <c r="Q21" s="311"/>
      <c r="R21" s="311"/>
      <c r="S21" s="311"/>
      <c r="T21" s="311"/>
      <c r="U21" s="311"/>
      <c r="V21" s="311"/>
      <c r="W21" s="311">
        <f t="shared" ref="W21" si="2">IF(W19=0, "-", SUM(W19)/SUM(W13,W14))</f>
        <v>0.9375</v>
      </c>
      <c r="X21" s="311"/>
      <c r="Y21" s="311"/>
      <c r="Z21" s="311"/>
      <c r="AA21" s="311"/>
      <c r="AB21" s="311"/>
      <c r="AC21" s="311"/>
      <c r="AD21" s="311">
        <f t="shared" ref="AD21" si="3">IF(AD19=0, "-", SUM(AD19)/SUM(AD13,AD14))</f>
        <v>0.9375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13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558</v>
      </c>
      <c r="H24" s="957"/>
      <c r="I24" s="957"/>
      <c r="J24" s="957"/>
      <c r="K24" s="957"/>
      <c r="L24" s="957"/>
      <c r="M24" s="957"/>
      <c r="N24" s="957"/>
      <c r="O24" s="958"/>
      <c r="P24" s="659">
        <v>1</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559</v>
      </c>
      <c r="H25" s="957"/>
      <c r="I25" s="957"/>
      <c r="J25" s="957"/>
      <c r="K25" s="957"/>
      <c r="L25" s="957"/>
      <c r="M25" s="957"/>
      <c r="N25" s="957"/>
      <c r="O25" s="958"/>
      <c r="P25" s="659">
        <v>0.2</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560</v>
      </c>
      <c r="H26" s="957"/>
      <c r="I26" s="957"/>
      <c r="J26" s="957"/>
      <c r="K26" s="957"/>
      <c r="L26" s="957"/>
      <c r="M26" s="957"/>
      <c r="N26" s="957"/>
      <c r="O26" s="958"/>
      <c r="P26" s="659">
        <v>0.2</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-0.39999999999999858</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14</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2"/>
      <c r="AR31" s="193"/>
      <c r="AS31" s="126" t="s">
        <v>356</v>
      </c>
      <c r="AT31" s="127"/>
      <c r="AU31" s="192">
        <v>33</v>
      </c>
      <c r="AV31" s="192"/>
      <c r="AW31" s="394" t="s">
        <v>300</v>
      </c>
      <c r="AX31" s="395"/>
    </row>
    <row r="32" spans="1:50" ht="23.25" customHeight="1" x14ac:dyDescent="0.15">
      <c r="A32" s="399"/>
      <c r="B32" s="397"/>
      <c r="C32" s="397"/>
      <c r="D32" s="397"/>
      <c r="E32" s="397"/>
      <c r="F32" s="398"/>
      <c r="G32" s="563" t="s">
        <v>616</v>
      </c>
      <c r="H32" s="564"/>
      <c r="I32" s="564"/>
      <c r="J32" s="564"/>
      <c r="K32" s="564"/>
      <c r="L32" s="564"/>
      <c r="M32" s="564"/>
      <c r="N32" s="564"/>
      <c r="O32" s="565"/>
      <c r="P32" s="98" t="s">
        <v>617</v>
      </c>
      <c r="Q32" s="98"/>
      <c r="R32" s="98"/>
      <c r="S32" s="98"/>
      <c r="T32" s="98"/>
      <c r="U32" s="98"/>
      <c r="V32" s="98"/>
      <c r="W32" s="98"/>
      <c r="X32" s="99"/>
      <c r="Y32" s="467" t="s">
        <v>12</v>
      </c>
      <c r="Z32" s="527"/>
      <c r="AA32" s="528"/>
      <c r="AB32" s="457" t="s">
        <v>561</v>
      </c>
      <c r="AC32" s="457"/>
      <c r="AD32" s="457"/>
      <c r="AE32" s="211" t="s">
        <v>554</v>
      </c>
      <c r="AF32" s="212"/>
      <c r="AG32" s="212"/>
      <c r="AH32" s="213"/>
      <c r="AI32" s="211" t="s">
        <v>554</v>
      </c>
      <c r="AJ32" s="212"/>
      <c r="AK32" s="212"/>
      <c r="AL32" s="213"/>
      <c r="AM32" s="211">
        <v>4</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6"/>
      <c r="H33" s="567"/>
      <c r="I33" s="567"/>
      <c r="J33" s="567"/>
      <c r="K33" s="567"/>
      <c r="L33" s="567"/>
      <c r="M33" s="567"/>
      <c r="N33" s="567"/>
      <c r="O33" s="568"/>
      <c r="P33" s="101"/>
      <c r="Q33" s="101"/>
      <c r="R33" s="101"/>
      <c r="S33" s="101"/>
      <c r="T33" s="101"/>
      <c r="U33" s="101"/>
      <c r="V33" s="101"/>
      <c r="W33" s="101"/>
      <c r="X33" s="102"/>
      <c r="Y33" s="411" t="s">
        <v>54</v>
      </c>
      <c r="Z33" s="412"/>
      <c r="AA33" s="413"/>
      <c r="AB33" s="519" t="s">
        <v>561</v>
      </c>
      <c r="AC33" s="519"/>
      <c r="AD33" s="519"/>
      <c r="AE33" s="211" t="s">
        <v>554</v>
      </c>
      <c r="AF33" s="212"/>
      <c r="AG33" s="212"/>
      <c r="AH33" s="213"/>
      <c r="AI33" s="211" t="s">
        <v>554</v>
      </c>
      <c r="AJ33" s="212"/>
      <c r="AK33" s="212"/>
      <c r="AL33" s="213"/>
      <c r="AM33" s="211">
        <v>4</v>
      </c>
      <c r="AN33" s="212"/>
      <c r="AO33" s="212"/>
      <c r="AP33" s="212"/>
      <c r="AQ33" s="333"/>
      <c r="AR33" s="200"/>
      <c r="AS33" s="200"/>
      <c r="AT33" s="334"/>
      <c r="AU33" s="212">
        <v>20</v>
      </c>
      <c r="AV33" s="212"/>
      <c r="AW33" s="212"/>
      <c r="AX33" s="214"/>
    </row>
    <row r="34" spans="1:50" ht="63" customHeight="1" x14ac:dyDescent="0.15">
      <c r="A34" s="399"/>
      <c r="B34" s="397"/>
      <c r="C34" s="397"/>
      <c r="D34" s="397"/>
      <c r="E34" s="397"/>
      <c r="F34" s="398"/>
      <c r="G34" s="569"/>
      <c r="H34" s="570"/>
      <c r="I34" s="570"/>
      <c r="J34" s="570"/>
      <c r="K34" s="570"/>
      <c r="L34" s="570"/>
      <c r="M34" s="570"/>
      <c r="N34" s="570"/>
      <c r="O34" s="571"/>
      <c r="P34" s="104"/>
      <c r="Q34" s="104"/>
      <c r="R34" s="104"/>
      <c r="S34" s="104"/>
      <c r="T34" s="104"/>
      <c r="U34" s="104"/>
      <c r="V34" s="104"/>
      <c r="W34" s="104"/>
      <c r="X34" s="105"/>
      <c r="Y34" s="411" t="s">
        <v>13</v>
      </c>
      <c r="Z34" s="412"/>
      <c r="AA34" s="413"/>
      <c r="AB34" s="555" t="s">
        <v>301</v>
      </c>
      <c r="AC34" s="555"/>
      <c r="AD34" s="555"/>
      <c r="AE34" s="211" t="s">
        <v>554</v>
      </c>
      <c r="AF34" s="212"/>
      <c r="AG34" s="212"/>
      <c r="AH34" s="212"/>
      <c r="AI34" s="211" t="s">
        <v>554</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4" t="s">
        <v>300</v>
      </c>
      <c r="AX38" s="395"/>
    </row>
    <row r="39" spans="1:50" ht="23.25" hidden="1" customHeight="1" x14ac:dyDescent="0.15">
      <c r="A39" s="399"/>
      <c r="B39" s="397"/>
      <c r="C39" s="397"/>
      <c r="D39" s="397"/>
      <c r="E39" s="397"/>
      <c r="F39" s="398"/>
      <c r="G39" s="563"/>
      <c r="H39" s="564"/>
      <c r="I39" s="564"/>
      <c r="J39" s="564"/>
      <c r="K39" s="564"/>
      <c r="L39" s="564"/>
      <c r="M39" s="564"/>
      <c r="N39" s="564"/>
      <c r="O39" s="565"/>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6"/>
      <c r="H40" s="567"/>
      <c r="I40" s="567"/>
      <c r="J40" s="567"/>
      <c r="K40" s="567"/>
      <c r="L40" s="567"/>
      <c r="M40" s="567"/>
      <c r="N40" s="567"/>
      <c r="O40" s="568"/>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9"/>
      <c r="H41" s="570"/>
      <c r="I41" s="570"/>
      <c r="J41" s="570"/>
      <c r="K41" s="570"/>
      <c r="L41" s="570"/>
      <c r="M41" s="570"/>
      <c r="N41" s="570"/>
      <c r="O41" s="571"/>
      <c r="P41" s="104"/>
      <c r="Q41" s="104"/>
      <c r="R41" s="104"/>
      <c r="S41" s="104"/>
      <c r="T41" s="104"/>
      <c r="U41" s="104"/>
      <c r="V41" s="104"/>
      <c r="W41" s="104"/>
      <c r="X41" s="105"/>
      <c r="Y41" s="411" t="s">
        <v>13</v>
      </c>
      <c r="Z41" s="412"/>
      <c r="AA41" s="413"/>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4" t="s">
        <v>300</v>
      </c>
      <c r="AX45" s="395"/>
    </row>
    <row r="46" spans="1:50" ht="23.25" hidden="1" customHeight="1" x14ac:dyDescent="0.15">
      <c r="A46" s="399"/>
      <c r="B46" s="397"/>
      <c r="C46" s="397"/>
      <c r="D46" s="397"/>
      <c r="E46" s="397"/>
      <c r="F46" s="398"/>
      <c r="G46" s="563"/>
      <c r="H46" s="564"/>
      <c r="I46" s="564"/>
      <c r="J46" s="564"/>
      <c r="K46" s="564"/>
      <c r="L46" s="564"/>
      <c r="M46" s="564"/>
      <c r="N46" s="564"/>
      <c r="O46" s="565"/>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6"/>
      <c r="H47" s="567"/>
      <c r="I47" s="567"/>
      <c r="J47" s="567"/>
      <c r="K47" s="567"/>
      <c r="L47" s="567"/>
      <c r="M47" s="567"/>
      <c r="N47" s="567"/>
      <c r="O47" s="568"/>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9"/>
      <c r="H48" s="570"/>
      <c r="I48" s="570"/>
      <c r="J48" s="570"/>
      <c r="K48" s="570"/>
      <c r="L48" s="570"/>
      <c r="M48" s="570"/>
      <c r="N48" s="570"/>
      <c r="O48" s="571"/>
      <c r="P48" s="104"/>
      <c r="Q48" s="104"/>
      <c r="R48" s="104"/>
      <c r="S48" s="104"/>
      <c r="T48" s="104"/>
      <c r="U48" s="104"/>
      <c r="V48" s="104"/>
      <c r="W48" s="104"/>
      <c r="X48" s="105"/>
      <c r="Y48" s="411" t="s">
        <v>13</v>
      </c>
      <c r="Z48" s="412"/>
      <c r="AA48" s="413"/>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4" t="s">
        <v>300</v>
      </c>
      <c r="AX52" s="395"/>
    </row>
    <row r="53" spans="1:50" ht="23.25" hidden="1" customHeight="1" x14ac:dyDescent="0.15">
      <c r="A53" s="399"/>
      <c r="B53" s="397"/>
      <c r="C53" s="397"/>
      <c r="D53" s="397"/>
      <c r="E53" s="397"/>
      <c r="F53" s="398"/>
      <c r="G53" s="563"/>
      <c r="H53" s="564"/>
      <c r="I53" s="564"/>
      <c r="J53" s="564"/>
      <c r="K53" s="564"/>
      <c r="L53" s="564"/>
      <c r="M53" s="564"/>
      <c r="N53" s="564"/>
      <c r="O53" s="565"/>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6"/>
      <c r="H54" s="567"/>
      <c r="I54" s="567"/>
      <c r="J54" s="567"/>
      <c r="K54" s="567"/>
      <c r="L54" s="567"/>
      <c r="M54" s="567"/>
      <c r="N54" s="567"/>
      <c r="O54" s="568"/>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9"/>
      <c r="H55" s="570"/>
      <c r="I55" s="570"/>
      <c r="J55" s="570"/>
      <c r="K55" s="570"/>
      <c r="L55" s="570"/>
      <c r="M55" s="570"/>
      <c r="N55" s="570"/>
      <c r="O55" s="571"/>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4" t="s">
        <v>300</v>
      </c>
      <c r="AX59" s="395"/>
    </row>
    <row r="60" spans="1:50" ht="23.25" hidden="1" customHeight="1" x14ac:dyDescent="0.15">
      <c r="A60" s="399"/>
      <c r="B60" s="397"/>
      <c r="C60" s="397"/>
      <c r="D60" s="397"/>
      <c r="E60" s="397"/>
      <c r="F60" s="398"/>
      <c r="G60" s="563"/>
      <c r="H60" s="564"/>
      <c r="I60" s="564"/>
      <c r="J60" s="564"/>
      <c r="K60" s="564"/>
      <c r="L60" s="564"/>
      <c r="M60" s="564"/>
      <c r="N60" s="564"/>
      <c r="O60" s="565"/>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6"/>
      <c r="H61" s="567"/>
      <c r="I61" s="567"/>
      <c r="J61" s="567"/>
      <c r="K61" s="567"/>
      <c r="L61" s="567"/>
      <c r="M61" s="567"/>
      <c r="N61" s="567"/>
      <c r="O61" s="568"/>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9"/>
      <c r="H62" s="570"/>
      <c r="I62" s="570"/>
      <c r="J62" s="570"/>
      <c r="K62" s="570"/>
      <c r="L62" s="570"/>
      <c r="M62" s="570"/>
      <c r="N62" s="570"/>
      <c r="O62" s="571"/>
      <c r="P62" s="104"/>
      <c r="Q62" s="104"/>
      <c r="R62" s="104"/>
      <c r="S62" s="104"/>
      <c r="T62" s="104"/>
      <c r="U62" s="104"/>
      <c r="V62" s="104"/>
      <c r="W62" s="104"/>
      <c r="X62" s="105"/>
      <c r="Y62" s="411" t="s">
        <v>13</v>
      </c>
      <c r="Z62" s="412"/>
      <c r="AA62" s="413"/>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60" t="s">
        <v>62</v>
      </c>
      <c r="Z87" s="561"/>
      <c r="AA87" s="562"/>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9"/>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60" t="s">
        <v>62</v>
      </c>
      <c r="Z92" s="561"/>
      <c r="AA92" s="562"/>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9"/>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60" t="s">
        <v>62</v>
      </c>
      <c r="Z97" s="561"/>
      <c r="AA97" s="562"/>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2"/>
      <c r="H99" s="208"/>
      <c r="I99" s="208"/>
      <c r="J99" s="208"/>
      <c r="K99" s="208"/>
      <c r="L99" s="208"/>
      <c r="M99" s="208"/>
      <c r="N99" s="208"/>
      <c r="O99" s="583"/>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4.9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35</v>
      </c>
      <c r="AF101" s="212"/>
      <c r="AG101" s="212"/>
      <c r="AH101" s="213"/>
      <c r="AI101" s="211">
        <v>46</v>
      </c>
      <c r="AJ101" s="212"/>
      <c r="AK101" s="212"/>
      <c r="AL101" s="213"/>
      <c r="AM101" s="211">
        <v>56</v>
      </c>
      <c r="AN101" s="212"/>
      <c r="AO101" s="212"/>
      <c r="AP101" s="213"/>
      <c r="AQ101" s="211"/>
      <c r="AR101" s="212"/>
      <c r="AS101" s="212"/>
      <c r="AT101" s="213"/>
      <c r="AU101" s="211"/>
      <c r="AV101" s="212"/>
      <c r="AW101" s="212"/>
      <c r="AX101" s="213"/>
    </row>
    <row r="102" spans="1:60" ht="24.9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36</v>
      </c>
      <c r="AF102" s="414"/>
      <c r="AG102" s="414"/>
      <c r="AH102" s="414"/>
      <c r="AI102" s="414">
        <v>45</v>
      </c>
      <c r="AJ102" s="414"/>
      <c r="AK102" s="414"/>
      <c r="AL102" s="414"/>
      <c r="AM102" s="414">
        <v>54</v>
      </c>
      <c r="AN102" s="414"/>
      <c r="AO102" s="414"/>
      <c r="AP102" s="414"/>
      <c r="AQ102" s="266">
        <v>63</v>
      </c>
      <c r="AR102" s="267"/>
      <c r="AS102" s="267"/>
      <c r="AT102" s="312"/>
      <c r="AU102" s="266">
        <v>72</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4.95" customHeight="1" x14ac:dyDescent="0.15">
      <c r="A104" s="418"/>
      <c r="B104" s="419"/>
      <c r="C104" s="419"/>
      <c r="D104" s="419"/>
      <c r="E104" s="419"/>
      <c r="F104" s="420"/>
      <c r="G104" s="98" t="s">
        <v>563</v>
      </c>
      <c r="H104" s="98"/>
      <c r="I104" s="98"/>
      <c r="J104" s="98"/>
      <c r="K104" s="98"/>
      <c r="L104" s="98"/>
      <c r="M104" s="98"/>
      <c r="N104" s="98"/>
      <c r="O104" s="98"/>
      <c r="P104" s="98"/>
      <c r="Q104" s="98"/>
      <c r="R104" s="98"/>
      <c r="S104" s="98"/>
      <c r="T104" s="98"/>
      <c r="U104" s="98"/>
      <c r="V104" s="98"/>
      <c r="W104" s="98"/>
      <c r="X104" s="99"/>
      <c r="Y104" s="461" t="s">
        <v>55</v>
      </c>
      <c r="Z104" s="462"/>
      <c r="AA104" s="463"/>
      <c r="AB104" s="544" t="s">
        <v>564</v>
      </c>
      <c r="AC104" s="545"/>
      <c r="AD104" s="546"/>
      <c r="AE104" s="211">
        <v>358</v>
      </c>
      <c r="AF104" s="212"/>
      <c r="AG104" s="212"/>
      <c r="AH104" s="213"/>
      <c r="AI104" s="211">
        <v>485</v>
      </c>
      <c r="AJ104" s="212"/>
      <c r="AK104" s="212"/>
      <c r="AL104" s="213"/>
      <c r="AM104" s="211">
        <v>551</v>
      </c>
      <c r="AN104" s="212"/>
      <c r="AO104" s="212"/>
      <c r="AP104" s="213"/>
      <c r="AQ104" s="211"/>
      <c r="AR104" s="212"/>
      <c r="AS104" s="212"/>
      <c r="AT104" s="213"/>
      <c r="AU104" s="211"/>
      <c r="AV104" s="212"/>
      <c r="AW104" s="212"/>
      <c r="AX104" s="213"/>
    </row>
    <row r="105" spans="1:60" ht="24.9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7"/>
      <c r="AA105" s="548"/>
      <c r="AB105" s="544" t="s">
        <v>564</v>
      </c>
      <c r="AC105" s="545"/>
      <c r="AD105" s="546"/>
      <c r="AE105" s="414">
        <v>268</v>
      </c>
      <c r="AF105" s="414"/>
      <c r="AG105" s="414"/>
      <c r="AH105" s="414"/>
      <c r="AI105" s="414">
        <v>335</v>
      </c>
      <c r="AJ105" s="414"/>
      <c r="AK105" s="414"/>
      <c r="AL105" s="414"/>
      <c r="AM105" s="414">
        <v>402</v>
      </c>
      <c r="AN105" s="414"/>
      <c r="AO105" s="414"/>
      <c r="AP105" s="414"/>
      <c r="AQ105" s="211">
        <v>469</v>
      </c>
      <c r="AR105" s="212"/>
      <c r="AS105" s="212"/>
      <c r="AT105" s="213"/>
      <c r="AU105" s="266">
        <v>537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4.95" customHeight="1" x14ac:dyDescent="0.15">
      <c r="A107" s="418"/>
      <c r="B107" s="419"/>
      <c r="C107" s="419"/>
      <c r="D107" s="419"/>
      <c r="E107" s="419"/>
      <c r="F107" s="420"/>
      <c r="G107" s="98" t="s">
        <v>565</v>
      </c>
      <c r="H107" s="98"/>
      <c r="I107" s="98"/>
      <c r="J107" s="98"/>
      <c r="K107" s="98"/>
      <c r="L107" s="98"/>
      <c r="M107" s="98"/>
      <c r="N107" s="98"/>
      <c r="O107" s="98"/>
      <c r="P107" s="98"/>
      <c r="Q107" s="98"/>
      <c r="R107" s="98"/>
      <c r="S107" s="98"/>
      <c r="T107" s="98"/>
      <c r="U107" s="98"/>
      <c r="V107" s="98"/>
      <c r="W107" s="98"/>
      <c r="X107" s="99"/>
      <c r="Y107" s="461" t="s">
        <v>55</v>
      </c>
      <c r="Z107" s="462"/>
      <c r="AA107" s="463"/>
      <c r="AB107" s="544" t="s">
        <v>566</v>
      </c>
      <c r="AC107" s="545"/>
      <c r="AD107" s="546"/>
      <c r="AE107" s="414">
        <v>2031</v>
      </c>
      <c r="AF107" s="414"/>
      <c r="AG107" s="414"/>
      <c r="AH107" s="414"/>
      <c r="AI107" s="414">
        <v>2089</v>
      </c>
      <c r="AJ107" s="414"/>
      <c r="AK107" s="414"/>
      <c r="AL107" s="414"/>
      <c r="AM107" s="414">
        <v>2153</v>
      </c>
      <c r="AN107" s="414"/>
      <c r="AO107" s="414"/>
      <c r="AP107" s="414"/>
      <c r="AQ107" s="211"/>
      <c r="AR107" s="212"/>
      <c r="AS107" s="212"/>
      <c r="AT107" s="213"/>
      <c r="AU107" s="211"/>
      <c r="AV107" s="212"/>
      <c r="AW107" s="212"/>
      <c r="AX107" s="213"/>
    </row>
    <row r="108" spans="1:60" ht="24.9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7"/>
      <c r="AA108" s="548"/>
      <c r="AB108" s="464" t="s">
        <v>566</v>
      </c>
      <c r="AC108" s="465"/>
      <c r="AD108" s="466"/>
      <c r="AE108" s="414">
        <v>2000</v>
      </c>
      <c r="AF108" s="414"/>
      <c r="AG108" s="414"/>
      <c r="AH108" s="414"/>
      <c r="AI108" s="414">
        <v>2100</v>
      </c>
      <c r="AJ108" s="414"/>
      <c r="AK108" s="414"/>
      <c r="AL108" s="414"/>
      <c r="AM108" s="414">
        <v>2200</v>
      </c>
      <c r="AN108" s="414"/>
      <c r="AO108" s="414"/>
      <c r="AP108" s="414"/>
      <c r="AQ108" s="211">
        <v>2250</v>
      </c>
      <c r="AR108" s="212"/>
      <c r="AS108" s="212"/>
      <c r="AT108" s="213"/>
      <c r="AU108" s="266">
        <v>2300</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4"/>
      <c r="AC110" s="545"/>
      <c r="AD110" s="546"/>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7"/>
      <c r="AA111" s="548"/>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4"/>
      <c r="AC113" s="545"/>
      <c r="AD113" s="54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7"/>
      <c r="AA114" s="548"/>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2"/>
      <c r="Z115" s="553"/>
      <c r="AA115" s="554"/>
      <c r="AB115" s="411" t="s">
        <v>11</v>
      </c>
      <c r="AC115" s="412"/>
      <c r="AD115" s="413"/>
      <c r="AE115" s="411" t="s">
        <v>357</v>
      </c>
      <c r="AF115" s="412"/>
      <c r="AG115" s="412"/>
      <c r="AH115" s="413"/>
      <c r="AI115" s="411" t="s">
        <v>363</v>
      </c>
      <c r="AJ115" s="412"/>
      <c r="AK115" s="412"/>
      <c r="AL115" s="413"/>
      <c r="AM115" s="411" t="s">
        <v>472</v>
      </c>
      <c r="AN115" s="412"/>
      <c r="AO115" s="412"/>
      <c r="AP115" s="413"/>
      <c r="AQ115" s="593" t="s">
        <v>541</v>
      </c>
      <c r="AR115" s="594"/>
      <c r="AS115" s="594"/>
      <c r="AT115" s="594"/>
      <c r="AU115" s="594"/>
      <c r="AV115" s="594"/>
      <c r="AW115" s="594"/>
      <c r="AX115" s="595"/>
    </row>
    <row r="116" spans="1:50" ht="24.9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1" t="s">
        <v>568</v>
      </c>
      <c r="AC116" s="542"/>
      <c r="AD116" s="543"/>
      <c r="AE116" s="414">
        <v>2.9</v>
      </c>
      <c r="AF116" s="414"/>
      <c r="AG116" s="414"/>
      <c r="AH116" s="414"/>
      <c r="AI116" s="414">
        <v>3.9</v>
      </c>
      <c r="AJ116" s="414"/>
      <c r="AK116" s="414"/>
      <c r="AL116" s="414"/>
      <c r="AM116" s="414">
        <v>4.7</v>
      </c>
      <c r="AN116" s="414"/>
      <c r="AO116" s="414"/>
      <c r="AP116" s="414"/>
      <c r="AQ116" s="211">
        <v>4</v>
      </c>
      <c r="AR116" s="212"/>
      <c r="AS116" s="212"/>
      <c r="AT116" s="212"/>
      <c r="AU116" s="212"/>
      <c r="AV116" s="212"/>
      <c r="AW116" s="212"/>
      <c r="AX116" s="214"/>
    </row>
    <row r="117" spans="1:50" ht="39.950000000000003"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50" t="s">
        <v>570</v>
      </c>
      <c r="AF117" s="550"/>
      <c r="AG117" s="550"/>
      <c r="AH117" s="550"/>
      <c r="AI117" s="550" t="s">
        <v>571</v>
      </c>
      <c r="AJ117" s="550"/>
      <c r="AK117" s="550"/>
      <c r="AL117" s="550"/>
      <c r="AM117" s="550" t="s">
        <v>572</v>
      </c>
      <c r="AN117" s="550"/>
      <c r="AO117" s="550"/>
      <c r="AP117" s="550"/>
      <c r="AQ117" s="550" t="s">
        <v>608</v>
      </c>
      <c r="AR117" s="550"/>
      <c r="AS117" s="550"/>
      <c r="AT117" s="550"/>
      <c r="AU117" s="550"/>
      <c r="AV117" s="550"/>
      <c r="AW117" s="550"/>
      <c r="AX117" s="551"/>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2"/>
      <c r="Z118" s="553"/>
      <c r="AA118" s="554"/>
      <c r="AB118" s="411" t="s">
        <v>11</v>
      </c>
      <c r="AC118" s="412"/>
      <c r="AD118" s="413"/>
      <c r="AE118" s="411" t="s">
        <v>357</v>
      </c>
      <c r="AF118" s="412"/>
      <c r="AG118" s="412"/>
      <c r="AH118" s="413"/>
      <c r="AI118" s="411" t="s">
        <v>363</v>
      </c>
      <c r="AJ118" s="412"/>
      <c r="AK118" s="412"/>
      <c r="AL118" s="413"/>
      <c r="AM118" s="411" t="s">
        <v>472</v>
      </c>
      <c r="AN118" s="412"/>
      <c r="AO118" s="412"/>
      <c r="AP118" s="413"/>
      <c r="AQ118" s="593" t="s">
        <v>541</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9"/>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2"/>
      <c r="Z121" s="553"/>
      <c r="AA121" s="554"/>
      <c r="AB121" s="411" t="s">
        <v>11</v>
      </c>
      <c r="AC121" s="412"/>
      <c r="AD121" s="413"/>
      <c r="AE121" s="411" t="s">
        <v>357</v>
      </c>
      <c r="AF121" s="412"/>
      <c r="AG121" s="412"/>
      <c r="AH121" s="413"/>
      <c r="AI121" s="411" t="s">
        <v>363</v>
      </c>
      <c r="AJ121" s="412"/>
      <c r="AK121" s="412"/>
      <c r="AL121" s="413"/>
      <c r="AM121" s="411" t="s">
        <v>472</v>
      </c>
      <c r="AN121" s="412"/>
      <c r="AO121" s="412"/>
      <c r="AP121" s="413"/>
      <c r="AQ121" s="593" t="s">
        <v>541</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9"/>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2"/>
      <c r="Z124" s="553"/>
      <c r="AA124" s="554"/>
      <c r="AB124" s="411" t="s">
        <v>11</v>
      </c>
      <c r="AC124" s="412"/>
      <c r="AD124" s="413"/>
      <c r="AE124" s="411" t="s">
        <v>357</v>
      </c>
      <c r="AF124" s="412"/>
      <c r="AG124" s="412"/>
      <c r="AH124" s="413"/>
      <c r="AI124" s="411" t="s">
        <v>363</v>
      </c>
      <c r="AJ124" s="412"/>
      <c r="AK124" s="412"/>
      <c r="AL124" s="413"/>
      <c r="AM124" s="411" t="s">
        <v>472</v>
      </c>
      <c r="AN124" s="412"/>
      <c r="AO124" s="412"/>
      <c r="AP124" s="413"/>
      <c r="AQ124" s="593" t="s">
        <v>541</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9"/>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3" t="s">
        <v>541</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9"/>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5.1"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5.1"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554</v>
      </c>
      <c r="AF134" s="200"/>
      <c r="AG134" s="200"/>
      <c r="AH134" s="200"/>
      <c r="AI134" s="199" t="s">
        <v>554</v>
      </c>
      <c r="AJ134" s="200"/>
      <c r="AK134" s="200"/>
      <c r="AL134" s="200"/>
      <c r="AM134" s="199" t="s">
        <v>554</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577</v>
      </c>
      <c r="AC135" s="206"/>
      <c r="AD135" s="206"/>
      <c r="AE135" s="199">
        <v>15</v>
      </c>
      <c r="AF135" s="200"/>
      <c r="AG135" s="200"/>
      <c r="AH135" s="200"/>
      <c r="AI135" s="199">
        <v>15</v>
      </c>
      <c r="AJ135" s="200"/>
      <c r="AK135" s="200"/>
      <c r="AL135" s="200"/>
      <c r="AM135" s="199">
        <v>15</v>
      </c>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9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2.1" customHeight="1" x14ac:dyDescent="0.15">
      <c r="A430" s="182"/>
      <c r="B430" s="179"/>
      <c r="C430" s="171" t="s">
        <v>368</v>
      </c>
      <c r="D430" s="932"/>
      <c r="E430" s="167" t="s">
        <v>388</v>
      </c>
      <c r="F430" s="168"/>
      <c r="G430" s="900" t="s">
        <v>384</v>
      </c>
      <c r="H430" s="116"/>
      <c r="I430" s="11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0.10000000000000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0.10000000000000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0.10000000000000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0.10000000000000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0.10000000000000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0.100000000000001"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9.950000000000003"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39.950000000000003"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556</v>
      </c>
      <c r="AE703" s="322"/>
      <c r="AF703" s="322"/>
      <c r="AG703" s="94" t="s">
        <v>601</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556</v>
      </c>
      <c r="AE704" s="785"/>
      <c r="AF704" s="785"/>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556</v>
      </c>
      <c r="AE705" s="717"/>
      <c r="AF705" s="717"/>
      <c r="AG705" s="118" t="s">
        <v>603</v>
      </c>
      <c r="AH705" s="98"/>
      <c r="AI705" s="98"/>
      <c r="AJ705" s="98"/>
      <c r="AK705" s="98"/>
      <c r="AL705" s="98"/>
      <c r="AM705" s="98"/>
      <c r="AN705" s="98"/>
      <c r="AO705" s="98"/>
      <c r="AP705" s="98"/>
      <c r="AQ705" s="98"/>
      <c r="AR705" s="98"/>
      <c r="AS705" s="98"/>
      <c r="AT705" s="98"/>
      <c r="AU705" s="98"/>
      <c r="AV705" s="98"/>
      <c r="AW705" s="98"/>
      <c r="AX705" s="119"/>
    </row>
    <row r="706" spans="1:50" ht="39.950000000000003"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599</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50.1"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4.9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0.1"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556</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4.9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599</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4.9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599</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50.1"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556</v>
      </c>
      <c r="AE714" s="810"/>
      <c r="AF714" s="811"/>
      <c r="AG714" s="738" t="s">
        <v>606</v>
      </c>
      <c r="AH714" s="739"/>
      <c r="AI714" s="739"/>
      <c r="AJ714" s="739"/>
      <c r="AK714" s="739"/>
      <c r="AL714" s="739"/>
      <c r="AM714" s="739"/>
      <c r="AN714" s="739"/>
      <c r="AO714" s="739"/>
      <c r="AP714" s="739"/>
      <c r="AQ714" s="739"/>
      <c r="AR714" s="739"/>
      <c r="AS714" s="739"/>
      <c r="AT714" s="739"/>
      <c r="AU714" s="739"/>
      <c r="AV714" s="739"/>
      <c r="AW714" s="739"/>
      <c r="AX714" s="740"/>
    </row>
    <row r="715" spans="1:50" ht="24.9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556</v>
      </c>
      <c r="AE715" s="607"/>
      <c r="AF715" s="658"/>
      <c r="AG715" s="744" t="s">
        <v>611</v>
      </c>
      <c r="AH715" s="745"/>
      <c r="AI715" s="745"/>
      <c r="AJ715" s="745"/>
      <c r="AK715" s="745"/>
      <c r="AL715" s="745"/>
      <c r="AM715" s="745"/>
      <c r="AN715" s="745"/>
      <c r="AO715" s="745"/>
      <c r="AP715" s="745"/>
      <c r="AQ715" s="745"/>
      <c r="AR715" s="745"/>
      <c r="AS715" s="745"/>
      <c r="AT715" s="745"/>
      <c r="AU715" s="745"/>
      <c r="AV715" s="745"/>
      <c r="AW715" s="745"/>
      <c r="AX715" s="746"/>
    </row>
    <row r="716" spans="1:50" ht="50.1"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556</v>
      </c>
      <c r="AE716" s="629"/>
      <c r="AF716" s="629"/>
      <c r="AG716" s="94" t="s">
        <v>607</v>
      </c>
      <c r="AH716" s="95"/>
      <c r="AI716" s="95"/>
      <c r="AJ716" s="95"/>
      <c r="AK716" s="95"/>
      <c r="AL716" s="95"/>
      <c r="AM716" s="95"/>
      <c r="AN716" s="95"/>
      <c r="AO716" s="95"/>
      <c r="AP716" s="95"/>
      <c r="AQ716" s="95"/>
      <c r="AR716" s="95"/>
      <c r="AS716" s="95"/>
      <c r="AT716" s="95"/>
      <c r="AU716" s="95"/>
      <c r="AV716" s="95"/>
      <c r="AW716" s="95"/>
      <c r="AX716" s="96"/>
    </row>
    <row r="717" spans="1:50" ht="24.9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609</v>
      </c>
      <c r="AH717" s="95"/>
      <c r="AI717" s="95"/>
      <c r="AJ717" s="95"/>
      <c r="AK717" s="95"/>
      <c r="AL717" s="95"/>
      <c r="AM717" s="95"/>
      <c r="AN717" s="95"/>
      <c r="AO717" s="95"/>
      <c r="AP717" s="95"/>
      <c r="AQ717" s="95"/>
      <c r="AR717" s="95"/>
      <c r="AS717" s="95"/>
      <c r="AT717" s="95"/>
      <c r="AU717" s="95"/>
      <c r="AV717" s="95"/>
      <c r="AW717" s="95"/>
      <c r="AX717" s="96"/>
    </row>
    <row r="718" spans="1:50" ht="50.1"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610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599</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613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579</v>
      </c>
      <c r="F737" s="989"/>
      <c r="G737" s="989"/>
      <c r="H737" s="989"/>
      <c r="I737" s="989"/>
      <c r="J737" s="989"/>
      <c r="K737" s="989"/>
      <c r="L737" s="989"/>
      <c r="M737" s="989"/>
      <c r="N737" s="358" t="s">
        <v>358</v>
      </c>
      <c r="O737" s="358"/>
      <c r="P737" s="358"/>
      <c r="Q737" s="358"/>
      <c r="R737" s="989" t="s">
        <v>580</v>
      </c>
      <c r="S737" s="989"/>
      <c r="T737" s="989"/>
      <c r="U737" s="989"/>
      <c r="V737" s="989"/>
      <c r="W737" s="989"/>
      <c r="X737" s="989"/>
      <c r="Y737" s="989"/>
      <c r="Z737" s="989"/>
      <c r="AA737" s="358" t="s">
        <v>359</v>
      </c>
      <c r="AB737" s="358"/>
      <c r="AC737" s="358"/>
      <c r="AD737" s="358"/>
      <c r="AE737" s="989" t="s">
        <v>581</v>
      </c>
      <c r="AF737" s="989"/>
      <c r="AG737" s="989"/>
      <c r="AH737" s="989"/>
      <c r="AI737" s="989"/>
      <c r="AJ737" s="989"/>
      <c r="AK737" s="989"/>
      <c r="AL737" s="989"/>
      <c r="AM737" s="989"/>
      <c r="AN737" s="358" t="s">
        <v>360</v>
      </c>
      <c r="AO737" s="358"/>
      <c r="AP737" s="358"/>
      <c r="AQ737" s="358"/>
      <c r="AR737" s="990" t="s">
        <v>582</v>
      </c>
      <c r="AS737" s="991"/>
      <c r="AT737" s="991"/>
      <c r="AU737" s="991"/>
      <c r="AV737" s="991"/>
      <c r="AW737" s="991"/>
      <c r="AX737" s="992"/>
      <c r="AY737" s="89"/>
      <c r="AZ737" s="89"/>
    </row>
    <row r="738" spans="1:52" ht="24.75" customHeight="1" x14ac:dyDescent="0.15">
      <c r="A738" s="993" t="s">
        <v>361</v>
      </c>
      <c r="B738" s="203"/>
      <c r="C738" s="203"/>
      <c r="D738" s="204"/>
      <c r="E738" s="989" t="s">
        <v>583</v>
      </c>
      <c r="F738" s="989"/>
      <c r="G738" s="989"/>
      <c r="H738" s="989"/>
      <c r="I738" s="989"/>
      <c r="J738" s="989"/>
      <c r="K738" s="989"/>
      <c r="L738" s="989"/>
      <c r="M738" s="989"/>
      <c r="N738" s="358" t="s">
        <v>362</v>
      </c>
      <c r="O738" s="358"/>
      <c r="P738" s="358"/>
      <c r="Q738" s="358"/>
      <c r="R738" s="989" t="s">
        <v>584</v>
      </c>
      <c r="S738" s="989"/>
      <c r="T738" s="989"/>
      <c r="U738" s="989"/>
      <c r="V738" s="989"/>
      <c r="W738" s="989"/>
      <c r="X738" s="989"/>
      <c r="Y738" s="989"/>
      <c r="Z738" s="989"/>
      <c r="AA738" s="358" t="s">
        <v>482</v>
      </c>
      <c r="AB738" s="358"/>
      <c r="AC738" s="358"/>
      <c r="AD738" s="358"/>
      <c r="AE738" s="989" t="s">
        <v>585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378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0" customHeight="1" x14ac:dyDescent="0.15">
      <c r="A781" s="633"/>
      <c r="B781" s="634"/>
      <c r="C781" s="634"/>
      <c r="D781" s="634"/>
      <c r="E781" s="634"/>
      <c r="F781" s="635"/>
      <c r="G781" s="672" t="s">
        <v>589</v>
      </c>
      <c r="H781" s="673"/>
      <c r="I781" s="673"/>
      <c r="J781" s="673"/>
      <c r="K781" s="674"/>
      <c r="L781" s="666" t="s">
        <v>590</v>
      </c>
      <c r="M781" s="667"/>
      <c r="N781" s="667"/>
      <c r="O781" s="667"/>
      <c r="P781" s="667"/>
      <c r="Q781" s="667"/>
      <c r="R781" s="667"/>
      <c r="S781" s="667"/>
      <c r="T781" s="667"/>
      <c r="U781" s="667"/>
      <c r="V781" s="667"/>
      <c r="W781" s="667"/>
      <c r="X781" s="668"/>
      <c r="Y781" s="384">
        <v>14</v>
      </c>
      <c r="Z781" s="385"/>
      <c r="AA781" s="385"/>
      <c r="AB781" s="807"/>
      <c r="AC781" s="672" t="s">
        <v>589</v>
      </c>
      <c r="AD781" s="673"/>
      <c r="AE781" s="673"/>
      <c r="AF781" s="673"/>
      <c r="AG781" s="674"/>
      <c r="AH781" s="666" t="s">
        <v>588</v>
      </c>
      <c r="AI781" s="667"/>
      <c r="AJ781" s="667"/>
      <c r="AK781" s="667"/>
      <c r="AL781" s="667"/>
      <c r="AM781" s="667"/>
      <c r="AN781" s="667"/>
      <c r="AO781" s="667"/>
      <c r="AP781" s="667"/>
      <c r="AQ781" s="667"/>
      <c r="AR781" s="667"/>
      <c r="AS781" s="667"/>
      <c r="AT781" s="668"/>
      <c r="AU781" s="384">
        <v>0.2</v>
      </c>
      <c r="AV781" s="385"/>
      <c r="AW781" s="385"/>
      <c r="AX781" s="386"/>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0.2</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5.1" customHeight="1" x14ac:dyDescent="0.15">
      <c r="A837" s="372">
        <v>1</v>
      </c>
      <c r="B837" s="372">
        <v>1</v>
      </c>
      <c r="C837" s="354" t="s">
        <v>591</v>
      </c>
      <c r="D837" s="340"/>
      <c r="E837" s="340"/>
      <c r="F837" s="340"/>
      <c r="G837" s="340"/>
      <c r="H837" s="340"/>
      <c r="I837" s="340"/>
      <c r="J837" s="341">
        <v>4010001095836</v>
      </c>
      <c r="K837" s="342"/>
      <c r="L837" s="342"/>
      <c r="M837" s="342"/>
      <c r="N837" s="342"/>
      <c r="O837" s="342"/>
      <c r="P837" s="355" t="s">
        <v>592</v>
      </c>
      <c r="Q837" s="343"/>
      <c r="R837" s="343"/>
      <c r="S837" s="343"/>
      <c r="T837" s="343"/>
      <c r="U837" s="343"/>
      <c r="V837" s="343"/>
      <c r="W837" s="343"/>
      <c r="X837" s="343"/>
      <c r="Y837" s="344">
        <v>14</v>
      </c>
      <c r="Z837" s="345"/>
      <c r="AA837" s="345"/>
      <c r="AB837" s="346"/>
      <c r="AC837" s="347" t="s">
        <v>593</v>
      </c>
      <c r="AD837" s="347"/>
      <c r="AE837" s="347"/>
      <c r="AF837" s="347"/>
      <c r="AG837" s="347"/>
      <c r="AH837" s="365">
        <v>1</v>
      </c>
      <c r="AI837" s="366"/>
      <c r="AJ837" s="366"/>
      <c r="AK837" s="366"/>
      <c r="AL837" s="350">
        <v>99.8</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594</v>
      </c>
      <c r="D870" s="340"/>
      <c r="E870" s="340"/>
      <c r="F870" s="340"/>
      <c r="G870" s="340"/>
      <c r="H870" s="340"/>
      <c r="I870" s="340"/>
      <c r="J870" s="341" t="s">
        <v>595</v>
      </c>
      <c r="K870" s="342"/>
      <c r="L870" s="342"/>
      <c r="M870" s="342"/>
      <c r="N870" s="342"/>
      <c r="O870" s="342"/>
      <c r="P870" s="355" t="s">
        <v>597</v>
      </c>
      <c r="Q870" s="343"/>
      <c r="R870" s="343"/>
      <c r="S870" s="343"/>
      <c r="T870" s="343"/>
      <c r="U870" s="343"/>
      <c r="V870" s="343"/>
      <c r="W870" s="343"/>
      <c r="X870" s="343"/>
      <c r="Y870" s="344">
        <v>0.2</v>
      </c>
      <c r="Z870" s="345"/>
      <c r="AA870" s="345"/>
      <c r="AB870" s="346"/>
      <c r="AC870" s="347" t="s">
        <v>596</v>
      </c>
      <c r="AD870" s="347"/>
      <c r="AE870" s="347"/>
      <c r="AF870" s="347"/>
      <c r="AG870" s="347"/>
      <c r="AH870" s="365" t="s">
        <v>595</v>
      </c>
      <c r="AI870" s="366"/>
      <c r="AJ870" s="366"/>
      <c r="AK870" s="366"/>
      <c r="AL870" s="350" t="s">
        <v>595</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1">
    <cfRule type="expression" dxfId="2065" priority="2073">
      <formula>IF(RIGHT(TEXT(Y871,"0.#"),1)=".",FALSE,TRUE)</formula>
    </cfRule>
    <cfRule type="expression" dxfId="2064" priority="2074">
      <formula>IF(RIGHT(TEXT(Y871,"0.#"),1)=".",TRUE,FALSE)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1:AO871">
    <cfRule type="expression" dxfId="1965" priority="2075">
      <formula>IF(AND(AL871&gt;=0, RIGHT(TEXT(AL871,"0.#"),1)&lt;&gt;"."),TRUE,FALSE)</formula>
    </cfRule>
    <cfRule type="expression" dxfId="1964" priority="2076">
      <formula>IF(AND(AL871&gt;=0, RIGHT(TEXT(AL871,"0.#"),1)="."),TRUE,FALSE)</formula>
    </cfRule>
    <cfRule type="expression" dxfId="1963" priority="2077">
      <formula>IF(AND(AL871&lt;0, RIGHT(TEXT(AL871,"0.#"),1)&lt;&gt;"."),TRUE,FALSE)</formula>
    </cfRule>
    <cfRule type="expression" dxfId="1962" priority="2078">
      <formula>IF(AND(AL871&lt;0, RIGHT(TEXT(AL871,"0.#"),1)="."),TRUE,FALSE)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3"/>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2018-05-30T00:40:33Z</cp:lastPrinted>
  <dcterms:created xsi:type="dcterms:W3CDTF">2012-03-13T00:50:25Z</dcterms:created>
  <dcterms:modified xsi:type="dcterms:W3CDTF">2018-07-10T13:19:43Z</dcterms:modified>
</cp:coreProperties>
</file>