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<sst xmlns="http://schemas.openxmlformats.org/spreadsheetml/2006/main" count="2888" uniqueCount="626">
  <si>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</si>
  <si>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</si>
  <si>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</si>
  <si>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</si>
  <si>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</si>
  <si>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</si>
  <si>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</si>
  <si>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</si>
  <si>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</si>
  <si>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</si>
  <si>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</si>
  <si>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</si>
  <si>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</si>
  <si>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</si>
  <si>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</si>
  <si>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</si>
  <si>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</si>
  <si>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</si>
  <si>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</si>
  <si>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</si>
  <si>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</si>
  <si>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</si>
  <si>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</si>
  <si>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</si>
  <si>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</si>
  <si>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</si>
  <si>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</si>
  <si>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</si>
  <si>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</si>
  <si>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</si>
  <si>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</si>
  <si>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</si>
  <si>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</si>
  <si>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</si>
  <si>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</si>
  <si>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</si>
  <si>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</si>
  <si>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</si>
  <si>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</si>
  <si>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</si>
  <si>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</si>
  <si>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</si>
  <si>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</si>
  <si>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</si>
  <si>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</si>
  <si>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</si>
  <si>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</si>
  <si>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</si>
  <si>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</si>
  <si>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</si>
  <si>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</si>
  <si>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</si>
  <si>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</si>
  <si>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</si>
  <si>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</si>
  <si>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</si>
  <si>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</si>
  <si>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</si>
  <si>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</si>
  <si>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</si>
  <si>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</si>
  <si>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</si>
  <si>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</si>
  <si>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</si>
  <si>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</si>
  <si>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</si>
  <si>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</si>
  <si>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</si>
  <si>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</si>
  <si>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</si>
  <si>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</si>
  <si>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</si>
  <si>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</si>
  <si>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</si>
  <si>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</si>
  <si>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</si>
  <si>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</si>
  <si>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</si>
  <si>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</si>
  <si>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</si>
  <si>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</si>
  <si>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</si>
  <si>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</si>
  <si>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</si>
  <si>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</si>
  <si>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</si>
  <si>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</si>
  <si>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</si>
  <si>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</si>
  <si>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</si>
  <si>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</si>
  <si>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</si>
  <si>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</si>
  <si>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</si>
  <si>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</si>
  <si>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</si>
  <si>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</si>
  <si>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</si>
  <si>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</si>
  <si>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</si>
  <si>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</si>
  <si>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</si>
  <si>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</si>
  <si>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</si>
  <si>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</si>
  <si>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</si>
  <si>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</si>
  <si>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</si>
  <si>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</si>
  <si>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</si>
  <si>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</si>
  <si>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</si>
  <si>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</si>
  <si>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</si>
  <si>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</si>
  <si>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</si>
  <si>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</si>
  <si>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</si>
  <si>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</si>
  <si>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</si>
  <si>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</si>
  <si>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</si>
  <si>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</si>
  <si>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</si>
  <si>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</si>
  <si>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</si>
  <si>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</si>
  <si>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</si>
  <si>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</si>
  <si>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</si>
  <si>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</si>
  <si>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</si>
  <si>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</si>
  <si>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</si>
  <si>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</si>
  <si>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</si>
  <si>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</si>
  <si>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</si>
  <si>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</si>
  <si>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</si>
  <si>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</si>
  <si>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</si>
  <si>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</si>
  <si>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</si>
  <si>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</si>
  <si>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</si>
  <si>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</si>
  <si>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</si>
  <si>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</si>
  <si>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</si>
  <si>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</si>
  <si>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</si>
  <si>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</si>
  <si>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</si>
  <si>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</si>
  <si>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</si>
  <si>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</si>
  <si>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</si>
  <si>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</si>
  <si>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</si>
  <si>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</si>
  <si>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</si>
  <si>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</si>
  <si>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</si>
  <si>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</si>
  <si>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</si>
  <si>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</si>
  <si>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</si>
  <si>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</si>
  <si>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</si>
  <si>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</si>
  <si>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</si>
  <si>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</si>
  <si>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</si>
  <si>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</si>
  <si>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</si>
  <si>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</si>
  <si>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</si>
  <si>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</si>
  <si>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</si>
  <si>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</si>
  <si>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</si>
  <si>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</si>
  <si>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</si>
  <si>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</si>
  <si>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</si>
  <si>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</si>
  <si>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</si>
  <si>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</si>
  <si>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</si>
  <si>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</si>
  <si>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</si>
  <si>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</si>
  <si>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</si>
  <si>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</si>
  <si>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</si>
  <si>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</si>
  <si>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</si>
  <si>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</si>
  <si>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</si>
  <si>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</si>
  <si>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</si>
  <si>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</si>
  <si>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</si>
  <si>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</si>
  <si>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</si>
  <si>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</si>
  <si>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</si>
  <si>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</si>
  <si>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</si>
  <si>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</si>
  <si>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</si>
  <si>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</si>
  <si>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</si>
  <si>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</si>
  <si>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</si>
  <si>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</si>
  <si>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</si>
  <si>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</si>
  <si>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</si>
  <si>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</si>
  <si>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</si>
  <si>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</si>
  <si>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</si>
  <si>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</si>
  <si>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</si>
  <si>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</si>
  <si>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</si>
  <si>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</si>
  <si>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</si>
  <si>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</si>
  <si>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</si>
  <si>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</si>
  <si>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</si>
  <si>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</si>
  <si>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</si>
  <si>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</si>
  <si>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</si>
  <si>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</si>
  <si>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</si>
  <si>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</si>
  <si>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</si>
  <si>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</si>
  <si>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</si>
  <si>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</si>
  <si>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</si>
  <si>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</si>
  <si>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</si>
  <si>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</si>
  <si>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</si>
  <si>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</si>
  <si>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</si>
  <si>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</si>
  <si>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</si>
  <si>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</si>
  <si>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</si>
  <si>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</si>
  <si>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</si>
  <si>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</si>
  <si>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</si>
  <si>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</si>
  <si>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</si>
  <si>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</si>
  <si>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</si>
  <si>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</si>
  <si>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</si>
  <si>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</si>
  <si>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</si>
  <si>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</si>
  <si>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</si>
  <si>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</si>
  <si>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</si>
  <si>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</si>
  <si>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</si>
  <si>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</si>
  <si>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</si>
  <si>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</si>
  <si>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</si>
  <si>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</si>
  <si>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</si>
  <si>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</si>
  <si>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</si>
  <si>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</si>
  <si>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</si>
  <si>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</si>
  <si>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</si>
  <si>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</si>
  <si>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</si>
  <si>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</si>
  <si>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</si>
  <si>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</si>
  <si>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</si>
  <si>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</si>
  <si>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</si>
  <si>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</si>
  <si>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</si>
  <si>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</si>
  <si>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</si>
  <si>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</si>
  <si>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</si>
  <si>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</si>
  <si>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</si>
  <si>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</si>
  <si>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</si>
  <si>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</si>
  <si>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</si>
  <si>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</si>
  <si>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</si>
  <si>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</si>
  <si>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</si>
  <si>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</si>
  <si>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</si>
  <si>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</si>
  <si>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</si>
  <si>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</si>
  <si>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</si>
  <si>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</si>
  <si>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</si>
  <si>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</si>
  <si>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</si>
  <si>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</si>
  <si>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</si>
  <si>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</si>
  <si>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</si>
  <si>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</si>
  <si>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</si>
  <si>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</si>
  <si>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</si>
  <si>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</si>
  <si>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</si>
  <si>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</si>
  <si>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</si>
  <si>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</si>
  <si>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</si>
  <si>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</si>
  <si>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</si>
  <si>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</si>
  <si>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</si>
  <si>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</si>
  <si>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</si>
  <si>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</si>
  <si>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</si>
  <si>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</si>
  <si>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</si>
  <si>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</si>
  <si>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</si>
  <si>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</si>
  <si>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</si>
  <si>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</si>
  <si>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</si>
  <si>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</si>
  <si>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</si>
  <si>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</si>
  <si>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</si>
  <si>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</si>
  <si>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</si>
  <si>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</si>
  <si>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</si>
  <si>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</si>
  <si>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</si>
  <si>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</si>
  <si>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</si>
  <si>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</si>
  <si>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</si>
  <si>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</si>
  <si>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</si>
  <si>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</si>
  <si>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</si>
  <si>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</si>
  <si>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</si>
  <si>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</si>
  <si>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</si>
  <si>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</si>
  <si>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</si>
  <si>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</si>
  <si>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</si>
  <si>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</si>
  <si>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</si>
  <si>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</si>
  <si>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</si>
  <si>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</si>
  <si>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</si>
  <si>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</si>
  <si>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</si>
  <si>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</si>
  <si>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</si>
  <si>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</si>
  <si>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</si>
  <si>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</si>
  <si>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</si>
  <si>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</si>
  <si>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</si>
  <si>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</si>
  <si>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</si>
  <si>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</si>
  <si>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</si>
  <si>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</si>
  <si>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</si>
  <si>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</si>
  <si>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</si>
  <si>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</si>
  <si>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</si>
  <si>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</si>
  <si>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</si>
  <si>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</si>
  <si>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</si>
  <si>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</si>
  <si>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</si>
  <si>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</si>
  <si>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</si>
  <si>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</si>
  <si>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</si>
  <si>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</si>
  <si>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</si>
  <si>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</si>
  <si>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</si>
  <si>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</si>
  <si>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</si>
  <si>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</si>
  <si>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</si>
  <si>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</si>
  <si>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</si>
  <si>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</si>
  <si>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</si>
  <si>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</si>
  <si>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</si>
  <si>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</si>
  <si>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</si>
  <si>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</si>
  <si>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</si>
  <si>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</si>
  <si>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</si>
  <si>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</si>
  <si>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</si>
  <si>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</si>
  <si>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</si>
  <si>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</si>
  <si>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</si>
  <si>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</si>
  <si>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</si>
  <si>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</si>
  <si>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</si>
  <si>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</si>
  <si>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</si>
  <si>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</si>
  <si>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</si>
  <si>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</si>
  <si>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</si>
  <si>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</si>
  <si>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</si>
  <si>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</si>
  <si>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</si>
  <si>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</si>
  <si>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</si>
  <si>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</si>
  <si>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</si>
  <si>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</si>
  <si>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</si>
  <si>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</si>
  <si>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</si>
  <si>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</si>
  <si>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</si>
  <si>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</si>
  <si>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</si>
  <si>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</si>
  <si>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</si>
  <si>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</si>
  <si>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</si>
  <si>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</si>
  <si>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</si>
  <si>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</si>
  <si>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</si>
  <si>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</si>
  <si>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</si>
  <si>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</si>
  <si>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</si>
  <si>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</si>
  <si>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</si>
  <si>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</si>
  <si>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</si>
  <si>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</si>
  <si>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</si>
  <si>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</si>
  <si>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</si>
  <si>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</si>
  <si>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</si>
  <si>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</si>
  <si>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</si>
  <si>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</si>
  <si>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</si>
  <si>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</si>
  <si>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</si>
  <si>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</si>
  <si>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</si>
  <si>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</si>
  <si>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</si>
  <si>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</si>
  <si>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</si>
  <si>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</si>
  <si>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</si>
  <si>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</si>
  <si>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</si>
  <si>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</si>
  <si>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</si>
  <si>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</si>
  <si>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</si>
  <si>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</si>
  <si>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</si>
  <si>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</si>
  <si>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</si>
  <si>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</si>
  <si>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</si>
  <si>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</si>
  <si>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</si>
  <si>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</si>
  <si>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</si>
  <si>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</si>
  <si>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</si>
  <si>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</si>
  <si>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</si>
  <si>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</si>
  <si>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</si>
  <si>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</si>
  <si>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</si>
  <si>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</si>
  <si>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</si>
  <si>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</si>
  <si>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</si>
  <si>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</si>
  <si>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</si>
  <si>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</si>
  <si>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</si>
  <si>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</si>
  <si>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</si>
  <si>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</si>
  <si>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</si>
  <si>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</si>
  <si>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</si>
  <si>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</si>
  <si>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</si>
  <si>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</si>
  <si>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</si>
  <si>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</si>
  <si>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</si>
  <si>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</si>
  <si>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</si>
  <si>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</si>
  <si>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</si>
  <si>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</si>
  <si>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</si>
  <si>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</si>
  <si>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国土政策局</t>
    <rPh sb="0" eb="2">
      <t>コクド</t>
    </rPh>
    <rPh sb="2" eb="4">
      <t>セイサク</t>
    </rPh>
    <rPh sb="4" eb="5">
      <t>キョク</t>
    </rPh>
    <phoneticPr fontId="5"/>
  </si>
  <si>
    <t>国土情報課</t>
    <rPh sb="0" eb="2">
      <t>コクド</t>
    </rPh>
    <rPh sb="2" eb="5">
      <t>ジョウホウカ</t>
    </rPh>
    <phoneticPr fontId="5"/>
  </si>
  <si>
    <t>坂　勝浩</t>
    <rPh sb="0" eb="1">
      <t>サカ</t>
    </rPh>
    <rPh sb="2" eb="4">
      <t>カツヒロ</t>
    </rPh>
    <phoneticPr fontId="5"/>
  </si>
  <si>
    <t>○</t>
  </si>
  <si>
    <t>-</t>
  </si>
  <si>
    <t>-</t>
    <phoneticPr fontId="5"/>
  </si>
  <si>
    <t>国土数値情報の整備</t>
    <rPh sb="0" eb="2">
      <t>コクド</t>
    </rPh>
    <rPh sb="2" eb="4">
      <t>スウチ</t>
    </rPh>
    <rPh sb="4" eb="6">
      <t>ジョウホウ</t>
    </rPh>
    <rPh sb="7" eb="9">
      <t>セイビ</t>
    </rPh>
    <phoneticPr fontId="5"/>
  </si>
  <si>
    <t>国土形成計画法
国土利用計画法
地理空間情報活用推進基本法</t>
    <rPh sb="0" eb="2">
      <t>コクド</t>
    </rPh>
    <rPh sb="2" eb="4">
      <t>ケイセイ</t>
    </rPh>
    <rPh sb="4" eb="6">
      <t>ケイカク</t>
    </rPh>
    <rPh sb="6" eb="7">
      <t>ホウ</t>
    </rPh>
    <rPh sb="8" eb="10">
      <t>コクド</t>
    </rPh>
    <rPh sb="10" eb="12">
      <t>リヨウ</t>
    </rPh>
    <rPh sb="12" eb="14">
      <t>ケイカク</t>
    </rPh>
    <rPh sb="14" eb="15">
      <t>ホウ</t>
    </rPh>
    <rPh sb="16" eb="18">
      <t>チリ</t>
    </rPh>
    <rPh sb="18" eb="20">
      <t>クウカン</t>
    </rPh>
    <rPh sb="20" eb="22">
      <t>ジョウホウ</t>
    </rPh>
    <rPh sb="22" eb="24">
      <t>カツヨウ</t>
    </rPh>
    <rPh sb="24" eb="26">
      <t>スイシン</t>
    </rPh>
    <rPh sb="26" eb="29">
      <t>キホンホウ</t>
    </rPh>
    <phoneticPr fontId="5"/>
  </si>
  <si>
    <t>国土の状況について科学的・客観的・総合的な分析を進めるとともに、国民に状況及び国土政策上の諸課題を的確に理解頂くための環境を提供する。併せて、地理空間情報活用推進基本法や政府のオープンデータ戦略等を踏まえ、地理空間情報を提供する最大のデータベースとして、標準形式で広く社会に提供することにより、地域の自立的・自発的な創造に資する問題分析のための基盤の提供や、地理情報システム（GIS）データを活かした新たなサービス・産業等の展開に資することを目的とする。</t>
    <phoneticPr fontId="5"/>
  </si>
  <si>
    <t>・我が国の社会基盤である国土数値情報について、「国土のグランドデザイン2050」、新たな国土形成計画、地方創生、国土強靱化等、喫緊の課題や社会的要請に的確に対応するため、中期的方針等に基づき着実な更新を行う。
・南海トラフ地震や首都直下地震等の災害に備えるため、防災上の検討に必要な防災・減災対策に資する情報（津波浸水想定）を、国土数値情報として、整備する。
・国土数値情報として整備した土砂災害警戒区域や全国の最新の行政界情報や地価公示及び都道府県地価、さらに交通施設や交通流動量に関する情報等の更新を行う。</t>
    <phoneticPr fontId="5"/>
  </si>
  <si>
    <t>-</t>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</si>
  <si>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</si>
  <si>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</si>
  <si>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国土数値情報のダウンロード件数の対前年度維持または増加</t>
    <phoneticPr fontId="5"/>
  </si>
  <si>
    <t>国土数値情報のダウンロード件数</t>
    <phoneticPr fontId="5"/>
  </si>
  <si>
    <t>万件</t>
    <rPh sb="0" eb="2">
      <t>マンケン</t>
    </rPh>
    <phoneticPr fontId="5"/>
  </si>
  <si>
    <t>国土交通省国土政策局調べ（平成３０年４月）</t>
    <phoneticPr fontId="5"/>
  </si>
  <si>
    <t>件</t>
    <rPh sb="0" eb="1">
      <t>ケン</t>
    </rPh>
    <phoneticPr fontId="5"/>
  </si>
  <si>
    <t>契約金額／国土数値情報のデータ件数　</t>
    <phoneticPr fontId="5"/>
  </si>
  <si>
    <t>円/件</t>
    <rPh sb="0" eb="1">
      <t>エン</t>
    </rPh>
    <rPh sb="2" eb="3">
      <t>ケン</t>
    </rPh>
    <phoneticPr fontId="5"/>
  </si>
  <si>
    <t>百万円/万件</t>
    <phoneticPr fontId="5"/>
  </si>
  <si>
    <t>1.3/1.2</t>
  </si>
  <si>
    <t>1.3/1.0</t>
  </si>
  <si>
    <t>10　国土の総合的な利用、整備及び保全、国土に関する情報の整備</t>
    <phoneticPr fontId="5"/>
  </si>
  <si>
    <t>37　総合的な国土形成を推進する</t>
    <phoneticPr fontId="5"/>
  </si>
  <si>
    <t>国民への国土に関する情報提供充実度（国土数値情報のダウンロード件数）</t>
    <phoneticPr fontId="5"/>
  </si>
  <si>
    <t>万件</t>
    <rPh sb="0" eb="1">
      <t>マン</t>
    </rPh>
    <rPh sb="1" eb="2">
      <t>ケン</t>
    </rPh>
    <phoneticPr fontId="5"/>
  </si>
  <si>
    <t>国土数値情報のダウンロード件数が着実に増加していることから、国土数値情報の整備・拡充を行うことで、職員が実施する国土政策の企画・立案業務を支援をするとともに、一般国民に様々な分野で幅広く利活用されることが期待できる。</t>
    <phoneticPr fontId="5"/>
  </si>
  <si>
    <t>・国土数値情報は、我が国の土地利用や政策区域に関する諸情報をGIS形式で総合的に配信している唯一の存在であり、行政のみならず、民間など国民各層に幅広く活用されている。
・その結果として、国土数値情報のダウンロード件数についても、伸びているところ。</t>
    <phoneticPr fontId="5"/>
  </si>
  <si>
    <t>･国土の利用に関する総合的かつ基本的な政策及び計画の策定及び推進を行うためには、国が、国土に関する各種の情報を総合的、体系的に収集・整備・分析し、提供する必要がある。</t>
    <phoneticPr fontId="5"/>
  </si>
  <si>
    <t>・整備項目についても、毎年度、政策的な優先度や緊急度の高いデータを選定し、戦略的に整備している。</t>
    <phoneticPr fontId="5"/>
  </si>
  <si>
    <t>・業者選定にあたっては、一般競争入札を採用し、十分な競争性を確保している。</t>
    <phoneticPr fontId="5"/>
  </si>
  <si>
    <t>無</t>
  </si>
  <si>
    <t>‐</t>
  </si>
  <si>
    <t>毎年度、概ね同水準で推移しており、妥当といえる。</t>
    <phoneticPr fontId="5"/>
  </si>
  <si>
    <t>業務の履行に必要となる経費に限定されている。</t>
    <phoneticPr fontId="5"/>
  </si>
  <si>
    <t>効率的な事業執行を図っている。</t>
    <phoneticPr fontId="5"/>
  </si>
  <si>
    <t>成果実績は成果目標を達成している。</t>
    <phoneticPr fontId="5"/>
  </si>
  <si>
    <t>整備データの整備手法や項目、整備内容等が最善であるかを検討し、製品仕様書、作業手順書を作成し、翌年のデータ整備発注時に活用するなど十分なフィードバックを図っている。</t>
    <phoneticPr fontId="5"/>
  </si>
  <si>
    <t>毎年度、一定数のデータの製品仕様書等の作成や整備・更新を行っている。</t>
    <phoneticPr fontId="5"/>
  </si>
  <si>
    <t>整備したデータについては、国土交通省HPにダウンロードサイトを設け広く一般提供しており、各方面で活用されている。</t>
    <phoneticPr fontId="5"/>
  </si>
  <si>
    <t>・データ整備項目として、国土政策の推進に資するデータであり、他の主体が整備しているデータと重複しないよう精査し、特に、政策的な優先度や緊急度の高いデータを重点的に選定している。
・整備したデータについては、引き続き国土交通省ＨＰより公開し広く一般提供する。</t>
    <phoneticPr fontId="5"/>
  </si>
  <si>
    <t>・今後とも、整備する情報の種類の選定や整備手法などを工夫し、国土数値情報の整備の、より一層の効率化を図っていく。</t>
    <phoneticPr fontId="5"/>
  </si>
  <si>
    <t>77,78,79,81,82</t>
    <phoneticPr fontId="5"/>
  </si>
  <si>
    <t>66,67</t>
    <phoneticPr fontId="5"/>
  </si>
  <si>
    <t>80,81</t>
    <phoneticPr fontId="5"/>
  </si>
  <si>
    <t>374</t>
    <phoneticPr fontId="5"/>
  </si>
  <si>
    <t>360</t>
    <phoneticPr fontId="5"/>
  </si>
  <si>
    <t>377</t>
    <phoneticPr fontId="5"/>
  </si>
  <si>
    <t>397</t>
    <phoneticPr fontId="5"/>
  </si>
  <si>
    <t>平成29年度　国土数値情報（樹種）（樹高）（林道・作業道等）整備等業務</t>
    <phoneticPr fontId="5"/>
  </si>
  <si>
    <t>平成29年度　地域活性化の検討に資する国土数値情報の整備手法に関する調査業務</t>
    <phoneticPr fontId="5"/>
  </si>
  <si>
    <t>平成29年度　国土数値情報（土砂災害警戒区域）更新業務</t>
    <phoneticPr fontId="5"/>
  </si>
  <si>
    <t>平成29年度　国土数値情報（土地利用）更新業務（Bブロック）</t>
    <phoneticPr fontId="5"/>
  </si>
  <si>
    <t>平成29年度　国土数値情報（土地利用）更新業務（Ａブロック）</t>
    <phoneticPr fontId="5"/>
  </si>
  <si>
    <t>平成29年度　国土数値情報（過疎地域）更新等業務</t>
    <phoneticPr fontId="5"/>
  </si>
  <si>
    <t>平成29年度　国土数値情報（都市地域）更新手法に関する調査業務</t>
    <phoneticPr fontId="5"/>
  </si>
  <si>
    <t>平成29年度　国土数値情報（土砂災害危険箇所）修正業務</t>
    <phoneticPr fontId="5"/>
  </si>
  <si>
    <t>直接原価等</t>
    <phoneticPr fontId="5"/>
  </si>
  <si>
    <t>直接人件費等業務原価及び一般管理費</t>
    <phoneticPr fontId="5"/>
  </si>
  <si>
    <t>税</t>
    <phoneticPr fontId="5"/>
  </si>
  <si>
    <t>消費税</t>
    <phoneticPr fontId="5"/>
  </si>
  <si>
    <t>株式会社パスコ</t>
    <rPh sb="0" eb="2">
      <t>カブシキ</t>
    </rPh>
    <rPh sb="2" eb="4">
      <t>カイシャ</t>
    </rPh>
    <phoneticPr fontId="5"/>
  </si>
  <si>
    <t>株式会社東京地図研究社</t>
    <rPh sb="0" eb="2">
      <t>カブシキ</t>
    </rPh>
    <rPh sb="2" eb="4">
      <t>カイシャ</t>
    </rPh>
    <phoneticPr fontId="5"/>
  </si>
  <si>
    <t>東京カートグラフィック株式会社</t>
    <rPh sb="11" eb="13">
      <t>カブシキ</t>
    </rPh>
    <rPh sb="13" eb="15">
      <t>カイシャ</t>
    </rPh>
    <phoneticPr fontId="5"/>
  </si>
  <si>
    <t>株式会社協振技建</t>
    <rPh sb="0" eb="2">
      <t>カブシキ</t>
    </rPh>
    <rPh sb="2" eb="4">
      <t>カイシャ</t>
    </rPh>
    <phoneticPr fontId="5"/>
  </si>
  <si>
    <t>アジア航測株式会社</t>
    <rPh sb="5" eb="7">
      <t>カブシキ</t>
    </rPh>
    <rPh sb="7" eb="9">
      <t>カイシャ</t>
    </rPh>
    <phoneticPr fontId="5"/>
  </si>
  <si>
    <t>A.株式会社パスコ</t>
    <rPh sb="2" eb="4">
      <t>カブシキ</t>
    </rPh>
    <rPh sb="4" eb="6">
      <t>カイシャ</t>
    </rPh>
    <phoneticPr fontId="5"/>
  </si>
  <si>
    <t>国土数値情報の製品仕様書・作業手順書作成及び整備・更新データ件数</t>
    <phoneticPr fontId="5"/>
  </si>
  <si>
    <t>32/22</t>
    <phoneticPr fontId="5"/>
  </si>
  <si>
    <t>国土形成計画（全国計画）（H27年8月14日閣議決定）
国土利用計画（全国計画）（H27年8月14日閣議決定）
地理空間情報活用推進基本計画（H29年3月24日閣議決定）</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</si>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</sst>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33617</xdr:colOff>
      <xdr:row>740</xdr:row>
      <xdr:rowOff>351865</xdr:rowOff>
    </xdr:from>
    <xdr:ext cx="2862748" cy="840230"/>
    <xdr:sp macro="" textlink="">
      <xdr:nvSpPr>
        <xdr:cNvPr id="2" name="テキスト ボックス 2"/>
        <xdr:cNvSpPr txBox="1">
          <a:spLocks noChangeArrowheads="1"/>
        </xdr:cNvSpPr>
      </xdr:nvSpPr>
      <xdr:spPr bwMode="auto">
        <a:xfrm>
          <a:off x="2268817" y="42503165"/>
          <a:ext cx="2862748" cy="840230"/>
        </a:xfrm>
        <a:prstGeom prst="rect">
          <a:avLst/>
        </a:prstGeom>
        <a:solidFill>
          <a:srgbClr val="FFFFFF"/>
        </a:solidFill>
        <a:ln w="25400" cmpd="sng">
          <a:solidFill>
            <a:srgbClr val="000000"/>
          </a:solidFill>
          <a:miter lim="800000"/>
          <a:headEnd/>
          <a:tailEnd/>
        </a:ln>
      </xdr:spPr>
      <xdr:txBody>
        <a:bodyPr vertOverflow="clip" wrap="square" lIns="54864" tIns="32004" rIns="54864" bIns="0" anchor="t" anchorCtr="0" upright="1">
          <a:spAutoFit/>
        </a:bodyPr>
        <a:lstStyle/>
        <a:p>
          <a:pPr algn="ctr" rtl="0">
            <a:lnSpc>
              <a:spcPts val="3200"/>
            </a:lnSpc>
            <a:defRPr sz="1000"/>
          </a:pPr>
          <a:r>
            <a:rPr lang="ja-JP" altLang="en-US" sz="1800" b="0" i="0" u="none" strike="noStrike" baseline="0">
              <a:solidFill>
                <a:srgbClr val="000000"/>
              </a:solidFill>
              <a:latin typeface="ＭＳ Ｐゴシック"/>
              <a:ea typeface="ＭＳ Ｐゴシック"/>
            </a:rPr>
            <a:t>国土交通省</a:t>
          </a:r>
          <a:endParaRPr lang="ja-JP" altLang="en-US" sz="1800" b="0" i="0" u="none" strike="noStrike" baseline="0">
            <a:solidFill>
              <a:srgbClr val="000000"/>
            </a:solidFill>
            <a:latin typeface="Calibri"/>
          </a:endParaRPr>
        </a:p>
        <a:p>
          <a:pPr algn="ctr" rtl="0">
            <a:lnSpc>
              <a:spcPts val="3100"/>
            </a:lnSpc>
            <a:defRPr sz="1000"/>
          </a:pPr>
          <a:r>
            <a:rPr lang="en-US" altLang="ja-JP" sz="1800" b="0" i="0" u="none" strike="noStrike" baseline="0">
              <a:solidFill>
                <a:srgbClr val="000000"/>
              </a:solidFill>
              <a:latin typeface="ＭＳ Ｐゴシック"/>
              <a:ea typeface="ＭＳ Ｐゴシック"/>
            </a:rPr>
            <a:t>42</a:t>
          </a:r>
          <a:r>
            <a:rPr lang="ja-JP" altLang="en-US" sz="1800" b="0" i="0" u="none" strike="noStrike" baseline="0">
              <a:solidFill>
                <a:srgbClr val="000000"/>
              </a:solidFill>
              <a:latin typeface="ＭＳ Ｐゴシック"/>
              <a:ea typeface="ＭＳ Ｐゴシック"/>
            </a:rPr>
            <a:t>百万円</a:t>
          </a:r>
          <a:endParaRPr lang="en-US" altLang="ja-JP" sz="1800" b="0" i="0" u="none" strike="noStrike" baseline="0">
            <a:solidFill>
              <a:srgbClr val="000000"/>
            </a:solidFill>
            <a:latin typeface="ＭＳ Ｐゴシック"/>
            <a:ea typeface="ＭＳ Ｐゴシック"/>
          </a:endParaRPr>
        </a:p>
      </xdr:txBody>
    </xdr:sp>
    <xdr:clientData/>
  </xdr:oneCellAnchor>
  <xdr:twoCellAnchor>
    <xdr:from>
      <xdr:col>27</xdr:col>
      <xdr:colOff>78441</xdr:colOff>
      <xdr:row>740</xdr:row>
      <xdr:rowOff>257735</xdr:rowOff>
    </xdr:from>
    <xdr:to>
      <xdr:col>45</xdr:col>
      <xdr:colOff>89647</xdr:colOff>
      <xdr:row>743</xdr:row>
      <xdr:rowOff>181040</xdr:rowOff>
    </xdr:to>
    <xdr:sp macro="" textlink="">
      <xdr:nvSpPr>
        <xdr:cNvPr id="3" name="大かっこ 11"/>
        <xdr:cNvSpPr>
          <a:spLocks noChangeArrowheads="1"/>
        </xdr:cNvSpPr>
      </xdr:nvSpPr>
      <xdr:spPr bwMode="auto">
        <a:xfrm>
          <a:off x="5479116" y="41605760"/>
          <a:ext cx="3611656" cy="980580"/>
        </a:xfrm>
        <a:prstGeom prst="bracketPair">
          <a:avLst>
            <a:gd name="adj" fmla="val 16667"/>
          </a:avLst>
        </a:prstGeom>
        <a:noFill/>
        <a:ln w="9525">
          <a:solidFill>
            <a:srgbClr val="000000"/>
          </a:solidFill>
          <a:round/>
          <a:headEnd/>
          <a:tailEnd/>
        </a:ln>
      </xdr:spPr>
    </xdr:sp>
    <xdr:clientData fLocksWithSheet="0"/>
  </xdr:twoCellAnchor>
  <xdr:twoCellAnchor>
    <xdr:from>
      <xdr:col>28</xdr:col>
      <xdr:colOff>67235</xdr:colOff>
      <xdr:row>740</xdr:row>
      <xdr:rowOff>123265</xdr:rowOff>
    </xdr:from>
    <xdr:to>
      <xdr:col>44</xdr:col>
      <xdr:colOff>147119</xdr:colOff>
      <xdr:row>743</xdr:row>
      <xdr:rowOff>221655</xdr:rowOff>
    </xdr:to>
    <xdr:sp macro="" textlink="">
      <xdr:nvSpPr>
        <xdr:cNvPr id="4" name="テキスト ボックス 4"/>
        <xdr:cNvSpPr txBox="1">
          <a:spLocks noChangeArrowheads="1"/>
        </xdr:cNvSpPr>
      </xdr:nvSpPr>
      <xdr:spPr bwMode="auto">
        <a:xfrm>
          <a:off x="5667935" y="41471290"/>
          <a:ext cx="3280284" cy="1155665"/>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100"/>
            </a:lnSpc>
          </a:pPr>
          <a:r>
            <a:rPr lang="ja-JP" altLang="en-US" sz="1200"/>
            <a:t>・製品仕様書及び作業手順書の作成、データ整備に関する</a:t>
          </a:r>
          <a:r>
            <a:rPr lang="ja-JP" altLang="ja-JP" sz="1200" b="0" i="0" baseline="0">
              <a:latin typeface="+mn-lt"/>
              <a:ea typeface="+mn-ea"/>
              <a:cs typeface="+mn-cs"/>
            </a:rPr>
            <a:t>指示及び業務の監督</a:t>
          </a:r>
        </a:p>
        <a:p>
          <a:pPr algn="l" rtl="0">
            <a:lnSpc>
              <a:spcPts val="2000"/>
            </a:lnSpc>
          </a:pPr>
          <a:r>
            <a:rPr lang="ja-JP" altLang="en-US" sz="1200" b="0" i="0" baseline="0">
              <a:latin typeface="+mn-lt"/>
              <a:ea typeface="+mn-ea"/>
              <a:cs typeface="+mn-cs"/>
            </a:rPr>
            <a:t>・</a:t>
          </a:r>
          <a:r>
            <a:rPr lang="ja-JP" altLang="ja-JP" sz="1200" b="0" i="0" baseline="0">
              <a:latin typeface="+mn-lt"/>
              <a:ea typeface="+mn-ea"/>
              <a:cs typeface="+mn-cs"/>
            </a:rPr>
            <a:t>本業務の企画・立案、進捗管理・指導　等</a:t>
          </a:r>
          <a:endParaRPr lang="ja-JP" altLang="ja-JP" sz="1200"/>
        </a:p>
      </xdr:txBody>
    </xdr:sp>
    <xdr:clientData/>
  </xdr:twoCellAnchor>
  <xdr:oneCellAnchor>
    <xdr:from>
      <xdr:col>23</xdr:col>
      <xdr:colOff>190500</xdr:colOff>
      <xdr:row>745</xdr:row>
      <xdr:rowOff>280147</xdr:rowOff>
    </xdr:from>
    <xdr:ext cx="1944000" cy="888961"/>
    <xdr:sp macro="" textlink="">
      <xdr:nvSpPr>
        <xdr:cNvPr id="5" name="テキスト ボックス 6"/>
        <xdr:cNvSpPr txBox="1">
          <a:spLocks noChangeArrowheads="1"/>
        </xdr:cNvSpPr>
      </xdr:nvSpPr>
      <xdr:spPr bwMode="auto">
        <a:xfrm>
          <a:off x="4791075" y="43390297"/>
          <a:ext cx="1944000" cy="888961"/>
        </a:xfrm>
        <a:prstGeom prst="rect">
          <a:avLst/>
        </a:prstGeom>
        <a:solidFill>
          <a:srgbClr val="FFFFFF"/>
        </a:solidFill>
        <a:ln w="25400" cmpd="sng">
          <a:solidFill>
            <a:srgbClr val="000000"/>
          </a:solidFill>
          <a:miter lim="800000"/>
          <a:headEnd/>
          <a:tailEnd/>
        </a:ln>
      </xdr:spPr>
      <xdr:txBody>
        <a:bodyPr vertOverflow="clip" wrap="square" lIns="54864" tIns="54864" rIns="54864" bIns="0" anchor="ctr" upright="1">
          <a:spAutoFit/>
        </a:bodyPr>
        <a:lstStyle/>
        <a:p>
          <a:pPr algn="ctr" rtl="0">
            <a:lnSpc>
              <a:spcPts val="3300"/>
            </a:lnSpc>
            <a:defRPr sz="1000"/>
          </a:pPr>
          <a:r>
            <a:rPr lang="en-US" altLang="ja-JP" sz="1800" b="0" i="0" u="none" strike="noStrike" baseline="0">
              <a:solidFill>
                <a:srgbClr val="000000"/>
              </a:solidFill>
              <a:latin typeface="Calibri"/>
            </a:rPr>
            <a:t>B.</a:t>
          </a:r>
          <a:r>
            <a:rPr lang="ja-JP" altLang="en-US" sz="1800" b="0" i="0" u="none" strike="noStrike" baseline="0">
              <a:solidFill>
                <a:srgbClr val="000000"/>
              </a:solidFill>
              <a:latin typeface="ＭＳ Ｐゴシック"/>
              <a:ea typeface="ＭＳ Ｐゴシック"/>
            </a:rPr>
            <a:t>事務費</a:t>
          </a:r>
          <a:endParaRPr lang="ja-JP" altLang="en-US" sz="1800" b="0" i="0" u="none" strike="noStrike" baseline="0">
            <a:solidFill>
              <a:srgbClr val="000000"/>
            </a:solidFill>
            <a:latin typeface="Calibri"/>
          </a:endParaRPr>
        </a:p>
        <a:p>
          <a:pPr algn="ctr" rtl="0">
            <a:lnSpc>
              <a:spcPts val="3200"/>
            </a:lnSpc>
            <a:defRPr sz="1000"/>
          </a:pPr>
          <a:r>
            <a:rPr lang="en-US" altLang="ja-JP" sz="1800" b="0" i="0" u="none" strike="noStrike" baseline="0">
              <a:solidFill>
                <a:srgbClr val="000000"/>
              </a:solidFill>
              <a:latin typeface="ＭＳ Ｐゴシック"/>
              <a:ea typeface="ＭＳ Ｐゴシック"/>
            </a:rPr>
            <a:t>0.2</a:t>
          </a:r>
          <a:r>
            <a:rPr lang="ja-JP" altLang="en-US" sz="1800" b="0" i="0" u="none" strike="noStrike" baseline="0">
              <a:solidFill>
                <a:srgbClr val="000000"/>
              </a:solidFill>
              <a:latin typeface="ＭＳ Ｐゴシック"/>
              <a:ea typeface="ＭＳ Ｐゴシック"/>
            </a:rPr>
            <a:t>百万円</a:t>
          </a:r>
        </a:p>
      </xdr:txBody>
    </xdr:sp>
    <xdr:clientData/>
  </xdr:oneCellAnchor>
  <xdr:twoCellAnchor>
    <xdr:from>
      <xdr:col>34</xdr:col>
      <xdr:colOff>168088</xdr:colOff>
      <xdr:row>746</xdr:row>
      <xdr:rowOff>100854</xdr:rowOff>
    </xdr:from>
    <xdr:to>
      <xdr:col>41</xdr:col>
      <xdr:colOff>75241</xdr:colOff>
      <xdr:row>747</xdr:row>
      <xdr:rowOff>263900</xdr:rowOff>
    </xdr:to>
    <xdr:sp macro="" textlink="">
      <xdr:nvSpPr>
        <xdr:cNvPr id="6" name="大かっこ 11"/>
        <xdr:cNvSpPr>
          <a:spLocks noChangeArrowheads="1"/>
        </xdr:cNvSpPr>
      </xdr:nvSpPr>
      <xdr:spPr bwMode="auto">
        <a:xfrm>
          <a:off x="6968938" y="43563429"/>
          <a:ext cx="1307328" cy="515471"/>
        </a:xfrm>
        <a:prstGeom prst="bracketPair">
          <a:avLst>
            <a:gd name="adj" fmla="val 16667"/>
          </a:avLst>
        </a:prstGeom>
        <a:noFill/>
        <a:ln w="9525">
          <a:solidFill>
            <a:srgbClr val="000000"/>
          </a:solidFill>
          <a:round/>
          <a:headEnd/>
          <a:tailEnd/>
        </a:ln>
      </xdr:spPr>
    </xdr:sp>
    <xdr:clientData/>
  </xdr:twoCellAnchor>
  <xdr:twoCellAnchor>
    <xdr:from>
      <xdr:col>35</xdr:col>
      <xdr:colOff>89647</xdr:colOff>
      <xdr:row>746</xdr:row>
      <xdr:rowOff>44823</xdr:rowOff>
    </xdr:from>
    <xdr:to>
      <xdr:col>40</xdr:col>
      <xdr:colOff>185113</xdr:colOff>
      <xdr:row>747</xdr:row>
      <xdr:rowOff>250451</xdr:rowOff>
    </xdr:to>
    <xdr:sp macro="" textlink="">
      <xdr:nvSpPr>
        <xdr:cNvPr id="7" name="テキスト ボックス 10"/>
        <xdr:cNvSpPr txBox="1">
          <a:spLocks noChangeArrowheads="1"/>
        </xdr:cNvSpPr>
      </xdr:nvSpPr>
      <xdr:spPr bwMode="auto">
        <a:xfrm>
          <a:off x="7090522" y="43507398"/>
          <a:ext cx="1095591" cy="558053"/>
        </a:xfrm>
        <a:prstGeom prst="rect">
          <a:avLst/>
        </a:prstGeom>
        <a:noFill/>
        <a:ln w="9525" cmpd="sng">
          <a:noFill/>
          <a:miter lim="800000"/>
          <a:headEnd/>
          <a:tailEnd/>
        </a:ln>
      </xdr:spPr>
      <xdr:txBody>
        <a:bodyPr vertOverflow="clip" wrap="square" lIns="45720" tIns="32004" rIns="45720" bIns="32004" anchor="ctr" upright="1"/>
        <a:lstStyle/>
        <a:p>
          <a:pPr algn="ctr" rtl="0">
            <a:defRPr sz="1000"/>
          </a:pPr>
          <a:r>
            <a:rPr lang="ja-JP" altLang="en-US" sz="1200" b="0" i="0" u="none" strike="noStrike" baseline="0">
              <a:solidFill>
                <a:srgbClr val="000000"/>
              </a:solidFill>
              <a:latin typeface="ＭＳ Ｐゴシック"/>
              <a:ea typeface="ＭＳ Ｐゴシック"/>
            </a:rPr>
            <a:t>職員旅費</a:t>
          </a:r>
        </a:p>
      </xdr:txBody>
    </xdr:sp>
    <xdr:clientData/>
  </xdr:twoCellAnchor>
  <xdr:twoCellAnchor>
    <xdr:from>
      <xdr:col>22</xdr:col>
      <xdr:colOff>78443</xdr:colOff>
      <xdr:row>749</xdr:row>
      <xdr:rowOff>347382</xdr:rowOff>
    </xdr:from>
    <xdr:to>
      <xdr:col>37</xdr:col>
      <xdr:colOff>180682</xdr:colOff>
      <xdr:row>751</xdr:row>
      <xdr:rowOff>175341</xdr:rowOff>
    </xdr:to>
    <xdr:sp macro="" textlink="">
      <xdr:nvSpPr>
        <xdr:cNvPr id="8" name="テキスト ボックス 10"/>
        <xdr:cNvSpPr txBox="1">
          <a:spLocks noChangeArrowheads="1"/>
        </xdr:cNvSpPr>
      </xdr:nvSpPr>
      <xdr:spPr bwMode="auto">
        <a:xfrm>
          <a:off x="4478993" y="44867232"/>
          <a:ext cx="3102614" cy="532809"/>
        </a:xfrm>
        <a:prstGeom prst="rect">
          <a:avLst/>
        </a:prstGeom>
        <a:solidFill>
          <a:schemeClr val="bg1"/>
        </a:solid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一般競争入札、随意契約</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oneCellAnchor>
    <xdr:from>
      <xdr:col>24</xdr:col>
      <xdr:colOff>11207</xdr:colOff>
      <xdr:row>751</xdr:row>
      <xdr:rowOff>201706</xdr:rowOff>
    </xdr:from>
    <xdr:ext cx="2340000" cy="1324978"/>
    <xdr:sp macro="" textlink="">
      <xdr:nvSpPr>
        <xdr:cNvPr id="9" name="テキスト ボックス 7"/>
        <xdr:cNvSpPr txBox="1">
          <a:spLocks noChangeArrowheads="1"/>
        </xdr:cNvSpPr>
      </xdr:nvSpPr>
      <xdr:spPr bwMode="auto">
        <a:xfrm>
          <a:off x="4811807" y="45426406"/>
          <a:ext cx="2340000" cy="1324978"/>
        </a:xfrm>
        <a:prstGeom prst="rect">
          <a:avLst/>
        </a:prstGeom>
        <a:solidFill>
          <a:schemeClr val="bg1"/>
        </a:solidFill>
        <a:ln w="25400" cmpd="sng">
          <a:solidFill>
            <a:srgbClr val="000000"/>
          </a:solidFill>
          <a:miter lim="800000"/>
          <a:headEnd/>
          <a:tailEnd/>
        </a:ln>
      </xdr:spPr>
      <xdr:txBody>
        <a:bodyPr vertOverflow="clip" wrap="square" lIns="54864" tIns="54864" rIns="54864" bIns="0" anchor="ctr" upright="1">
          <a:spAutoFit/>
        </a:bodyPr>
        <a:lstStyle/>
        <a:p>
          <a:pPr algn="ctr" rtl="0">
            <a:lnSpc>
              <a:spcPts val="3300"/>
            </a:lnSpc>
            <a:defRPr sz="1000"/>
          </a:pPr>
          <a:r>
            <a:rPr lang="en-US" altLang="ja-JP" sz="1800" b="0" i="0" u="none" strike="noStrike" baseline="0">
              <a:solidFill>
                <a:schemeClr val="tx1"/>
              </a:solidFill>
              <a:latin typeface="Calibri"/>
            </a:rPr>
            <a:t>A.</a:t>
          </a:r>
          <a:r>
            <a:rPr lang="ja-JP" altLang="en-US" sz="1800" b="0" i="0" u="none" strike="noStrike" baseline="0">
              <a:solidFill>
                <a:schemeClr val="tx1"/>
              </a:solidFill>
              <a:latin typeface="ＭＳ Ｐゴシック"/>
              <a:ea typeface="ＭＳ Ｐゴシック"/>
            </a:rPr>
            <a:t>民間企業等</a:t>
          </a:r>
          <a:endParaRPr lang="ja-JP" altLang="en-US" sz="1800" b="0" i="0" u="none" strike="noStrike" baseline="0">
            <a:solidFill>
              <a:schemeClr val="tx1"/>
            </a:solidFill>
            <a:latin typeface="Calibri"/>
          </a:endParaRPr>
        </a:p>
        <a:p>
          <a:pPr algn="ctr" rtl="0">
            <a:lnSpc>
              <a:spcPts val="3300"/>
            </a:lnSpc>
            <a:defRPr sz="1000"/>
          </a:pPr>
          <a:r>
            <a:rPr lang="ja-JP" altLang="en-US" sz="1800" b="0" i="0" u="none" strike="noStrike" baseline="0">
              <a:solidFill>
                <a:schemeClr val="tx1"/>
              </a:solidFill>
              <a:latin typeface="ＭＳ Ｐゴシック"/>
              <a:ea typeface="ＭＳ Ｐゴシック"/>
            </a:rPr>
            <a:t>（</a:t>
          </a:r>
          <a:r>
            <a:rPr lang="en-US" altLang="ja-JP" sz="1800" b="0" i="0" u="none" strike="noStrike" baseline="0">
              <a:solidFill>
                <a:schemeClr val="tx1"/>
              </a:solidFill>
              <a:latin typeface="ＭＳ Ｐゴシック"/>
              <a:ea typeface="ＭＳ Ｐゴシック"/>
            </a:rPr>
            <a:t>8</a:t>
          </a:r>
          <a:r>
            <a:rPr lang="ja-JP" altLang="en-US" sz="1800" b="0" i="0" u="none" strike="noStrike" baseline="0">
              <a:solidFill>
                <a:schemeClr val="tx1"/>
              </a:solidFill>
              <a:latin typeface="ＭＳ Ｐゴシック"/>
              <a:ea typeface="ＭＳ Ｐゴシック"/>
            </a:rPr>
            <a:t>社）</a:t>
          </a:r>
          <a:endParaRPr lang="ja-JP" altLang="en-US" sz="1800" b="0" i="0" u="none" strike="noStrike" baseline="0">
            <a:solidFill>
              <a:schemeClr val="tx1"/>
            </a:solidFill>
            <a:latin typeface="Calibri"/>
          </a:endParaRPr>
        </a:p>
        <a:p>
          <a:pPr algn="ctr" rtl="0">
            <a:lnSpc>
              <a:spcPts val="3300"/>
            </a:lnSpc>
            <a:defRPr sz="1000"/>
          </a:pPr>
          <a:r>
            <a:rPr lang="en-US" altLang="ja-JP" sz="1800" b="0" i="0" u="none" strike="noStrike" baseline="0">
              <a:solidFill>
                <a:schemeClr val="tx1"/>
              </a:solidFill>
              <a:latin typeface="ＭＳ Ｐゴシック"/>
              <a:ea typeface="ＭＳ Ｐゴシック"/>
            </a:rPr>
            <a:t>42</a:t>
          </a:r>
          <a:r>
            <a:rPr lang="ja-JP" altLang="en-US" sz="1800" b="0" i="0" u="none" strike="noStrike" baseline="0">
              <a:solidFill>
                <a:schemeClr val="tx1"/>
              </a:solidFill>
              <a:latin typeface="ＭＳ Ｐゴシック"/>
              <a:ea typeface="ＭＳ Ｐゴシック"/>
            </a:rPr>
            <a:t>百万円</a:t>
          </a:r>
        </a:p>
      </xdr:txBody>
    </xdr:sp>
    <xdr:clientData/>
  </xdr:oneCellAnchor>
  <xdr:twoCellAnchor>
    <xdr:from>
      <xdr:col>16</xdr:col>
      <xdr:colOff>145677</xdr:colOff>
      <xdr:row>743</xdr:row>
      <xdr:rowOff>123264</xdr:rowOff>
    </xdr:from>
    <xdr:to>
      <xdr:col>16</xdr:col>
      <xdr:colOff>146699</xdr:colOff>
      <xdr:row>752</xdr:row>
      <xdr:rowOff>268941</xdr:rowOff>
    </xdr:to>
    <xdr:cxnSp macro="">
      <xdr:nvCxnSpPr>
        <xdr:cNvPr id="10" name="直線矢印コネクタ 3"/>
        <xdr:cNvCxnSpPr>
          <a:cxnSpLocks noChangeShapeType="1"/>
        </xdr:cNvCxnSpPr>
      </xdr:nvCxnSpPr>
      <xdr:spPr bwMode="auto">
        <a:xfrm flipH="1">
          <a:off x="3346077" y="42528564"/>
          <a:ext cx="1022" cy="3317502"/>
        </a:xfrm>
        <a:prstGeom prst="straightConnector1">
          <a:avLst/>
        </a:prstGeom>
        <a:noFill/>
        <a:ln w="38100">
          <a:solidFill>
            <a:srgbClr val="000000"/>
          </a:solidFill>
          <a:round/>
          <a:headEnd/>
          <a:tailEnd type="none" w="med" len="med"/>
        </a:ln>
        <a:extLst>
          <a:ext uri="{909E8E84-426E-40DD-AFC4-6F175D3DCCD1}">
            <a14:hiddenFill xmlns:a14="http://schemas.microsoft.com/office/drawing/2010/main">
              <a:noFill/>
            </a14:hiddenFill>
          </a:ext>
        </a:extLst>
      </xdr:spPr>
    </xdr:cxnSp>
    <xdr:clientData/>
  </xdr:twoCellAnchor>
  <xdr:twoCellAnchor>
    <xdr:from>
      <xdr:col>16</xdr:col>
      <xdr:colOff>123265</xdr:colOff>
      <xdr:row>746</xdr:row>
      <xdr:rowOff>347382</xdr:rowOff>
    </xdr:from>
    <xdr:to>
      <xdr:col>23</xdr:col>
      <xdr:colOff>155861</xdr:colOff>
      <xdr:row>747</xdr:row>
      <xdr:rowOff>3754</xdr:rowOff>
    </xdr:to>
    <xdr:cxnSp macro="">
      <xdr:nvCxnSpPr>
        <xdr:cNvPr id="11" name="直線矢印コネクタ 3"/>
        <xdr:cNvCxnSpPr>
          <a:cxnSpLocks noChangeShapeType="1"/>
        </xdr:cNvCxnSpPr>
      </xdr:nvCxnSpPr>
      <xdr:spPr bwMode="auto">
        <a:xfrm flipV="1">
          <a:off x="3323665" y="43809957"/>
          <a:ext cx="1432771" cy="8797"/>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118783</xdr:colOff>
      <xdr:row>752</xdr:row>
      <xdr:rowOff>242046</xdr:rowOff>
    </xdr:from>
    <xdr:to>
      <xdr:col>23</xdr:col>
      <xdr:colOff>151379</xdr:colOff>
      <xdr:row>752</xdr:row>
      <xdr:rowOff>245801</xdr:rowOff>
    </xdr:to>
    <xdr:cxnSp macro="">
      <xdr:nvCxnSpPr>
        <xdr:cNvPr id="12" name="直線矢印コネクタ 3"/>
        <xdr:cNvCxnSpPr>
          <a:cxnSpLocks noChangeShapeType="1"/>
        </xdr:cNvCxnSpPr>
      </xdr:nvCxnSpPr>
      <xdr:spPr bwMode="auto">
        <a:xfrm flipV="1">
          <a:off x="3319183" y="45819171"/>
          <a:ext cx="1432771" cy="3755"/>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33617</xdr:colOff>
      <xdr:row>755</xdr:row>
      <xdr:rowOff>268941</xdr:rowOff>
    </xdr:from>
    <xdr:to>
      <xdr:col>47</xdr:col>
      <xdr:colOff>160751</xdr:colOff>
      <xdr:row>757</xdr:row>
      <xdr:rowOff>165995</xdr:rowOff>
    </xdr:to>
    <xdr:sp macro="" textlink="">
      <xdr:nvSpPr>
        <xdr:cNvPr id="13" name="大かっこ 13"/>
        <xdr:cNvSpPr>
          <a:spLocks noChangeArrowheads="1"/>
        </xdr:cNvSpPr>
      </xdr:nvSpPr>
      <xdr:spPr bwMode="auto">
        <a:xfrm>
          <a:off x="4834217" y="46903341"/>
          <a:ext cx="4727709" cy="91622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100852</xdr:colOff>
      <xdr:row>755</xdr:row>
      <xdr:rowOff>291353</xdr:rowOff>
    </xdr:from>
    <xdr:to>
      <xdr:col>47</xdr:col>
      <xdr:colOff>38495</xdr:colOff>
      <xdr:row>757</xdr:row>
      <xdr:rowOff>194811</xdr:rowOff>
    </xdr:to>
    <xdr:sp macro="" textlink="">
      <xdr:nvSpPr>
        <xdr:cNvPr id="14" name="テキスト ボックス 9"/>
        <xdr:cNvSpPr txBox="1">
          <a:spLocks noChangeArrowheads="1"/>
        </xdr:cNvSpPr>
      </xdr:nvSpPr>
      <xdr:spPr bwMode="auto">
        <a:xfrm>
          <a:off x="5101477" y="46925753"/>
          <a:ext cx="4338193" cy="922633"/>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200"/>
            </a:lnSpc>
            <a:defRPr sz="1000"/>
          </a:pPr>
          <a:r>
            <a:rPr lang="ja-JP" altLang="en-US" sz="1200" b="0" i="0" u="none" strike="noStrike" baseline="0">
              <a:solidFill>
                <a:srgbClr val="000000"/>
              </a:solidFill>
              <a:latin typeface="ＭＳ Ｐゴシック"/>
              <a:ea typeface="ＭＳ Ｐゴシック"/>
            </a:rPr>
            <a:t>製品仕様書・作業手順書の作成及び国土交通省の定める仕様書、作業手順書に基づくデータ整備、品質評価等の実施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393</v>
      </c>
      <c r="AT2" s="937"/>
      <c r="AU2" s="937"/>
      <c r="AV2" s="52" t="str">
        <f>IF(AW2="", "", "-")</f>
        <v/>
      </c>
      <c r="AW2" s="908"/>
      <c r="AX2" s="908"/>
    </row>
    <row r="3" spans="1:50" ht="21" customHeight="1" thickBot="1" x14ac:dyDescent="0.2">
      <c r="A3" s="864" t="s">
        <v>535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550</v>
      </c>
      <c r="AK3" s="866"/>
      <c r="AL3" s="866"/>
      <c r="AM3" s="866"/>
      <c r="AN3" s="866"/>
      <c r="AO3" s="866"/>
      <c r="AP3" s="866"/>
      <c r="AQ3" s="866"/>
      <c r="AR3" s="866"/>
      <c r="AS3" s="866"/>
      <c r="AT3" s="866"/>
      <c r="AU3" s="866"/>
      <c r="AV3" s="866"/>
      <c r="AW3" s="866"/>
      <c r="AX3" s="24" t="s">
        <v>65</v>
      </c>
    </row>
    <row r="4" spans="1:50" ht="24.75" customHeight="1" x14ac:dyDescent="0.15">
      <c r="A4" s="702" t="s">
        <v>25</v>
      </c>
      <c r="B4" s="703"/>
      <c r="C4" s="703"/>
      <c r="D4" s="703"/>
      <c r="E4" s="703"/>
      <c r="F4" s="703"/>
      <c r="G4" s="679" t="s">
        <v>557</v>
      </c>
      <c r="H4" s="680"/>
      <c r="I4" s="680"/>
      <c r="J4" s="680"/>
      <c r="K4" s="680"/>
      <c r="L4" s="680"/>
      <c r="M4" s="680"/>
      <c r="N4" s="680"/>
      <c r="O4" s="680"/>
      <c r="P4" s="680"/>
      <c r="Q4" s="680"/>
      <c r="R4" s="680"/>
      <c r="S4" s="680"/>
      <c r="T4" s="680"/>
      <c r="U4" s="680"/>
      <c r="V4" s="680"/>
      <c r="W4" s="680"/>
      <c r="X4" s="681"/>
      <c r="Y4" s="682" t="s">
        <v>1</v>
      </c>
      <c r="Z4" s="683"/>
      <c r="AA4" s="683"/>
      <c r="AB4" s="683"/>
      <c r="AC4" s="683"/>
      <c r="AD4" s="684"/>
      <c r="AE4" s="685" t="s">
        <v>551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6" t="s">
        <v>183</v>
      </c>
      <c r="H5" s="837"/>
      <c r="I5" s="837"/>
      <c r="J5" s="837"/>
      <c r="K5" s="837"/>
      <c r="L5" s="837"/>
      <c r="M5" s="838" t="s">
        <v>66</v>
      </c>
      <c r="N5" s="839"/>
      <c r="O5" s="839"/>
      <c r="P5" s="839"/>
      <c r="Q5" s="839"/>
      <c r="R5" s="840"/>
      <c r="S5" s="841" t="s">
        <v>131</v>
      </c>
      <c r="T5" s="837"/>
      <c r="U5" s="837"/>
      <c r="V5" s="837"/>
      <c r="W5" s="837"/>
      <c r="X5" s="842"/>
      <c r="Y5" s="696" t="s">
        <v>3</v>
      </c>
      <c r="Z5" s="539"/>
      <c r="AA5" s="539"/>
      <c r="AB5" s="539"/>
      <c r="AC5" s="539"/>
      <c r="AD5" s="540"/>
      <c r="AE5" s="697" t="s">
        <v>552</v>
      </c>
      <c r="AF5" s="697"/>
      <c r="AG5" s="697"/>
      <c r="AH5" s="697"/>
      <c r="AI5" s="697"/>
      <c r="AJ5" s="697"/>
      <c r="AK5" s="697"/>
      <c r="AL5" s="697"/>
      <c r="AM5" s="697"/>
      <c r="AN5" s="697"/>
      <c r="AO5" s="697"/>
      <c r="AP5" s="698"/>
      <c r="AQ5" s="699" t="s">
        <v>553</v>
      </c>
      <c r="AR5" s="700"/>
      <c r="AS5" s="700"/>
      <c r="AT5" s="700"/>
      <c r="AU5" s="700"/>
      <c r="AV5" s="700"/>
      <c r="AW5" s="700"/>
      <c r="AX5" s="701"/>
    </row>
    <row r="6" spans="1:50" ht="39" customHeight="1" x14ac:dyDescent="0.15">
      <c r="A6" s="704" t="s">
        <v>4</v>
      </c>
      <c r="B6" s="705"/>
      <c r="C6" s="705"/>
      <c r="D6" s="705"/>
      <c r="E6" s="705"/>
      <c r="F6" s="705"/>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19" t="s">
        <v>548</v>
      </c>
      <c r="Z7" s="439"/>
      <c r="AA7" s="439"/>
      <c r="AB7" s="439"/>
      <c r="AC7" s="439"/>
      <c r="AD7" s="920"/>
      <c r="AE7" s="909" t="s">
        <v>621</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1" t="s">
        <v>389</v>
      </c>
      <c r="B8" s="492"/>
      <c r="C8" s="492"/>
      <c r="D8" s="492"/>
      <c r="E8" s="492"/>
      <c r="F8" s="493"/>
      <c r="G8" s="938" t="str">
        <f>入力規則等!A26</f>
        <v>科学技術・イノベーション</v>
      </c>
      <c r="H8" s="718"/>
      <c r="I8" s="718"/>
      <c r="J8" s="718"/>
      <c r="K8" s="718"/>
      <c r="L8" s="718"/>
      <c r="M8" s="718"/>
      <c r="N8" s="718"/>
      <c r="O8" s="718"/>
      <c r="P8" s="718"/>
      <c r="Q8" s="718"/>
      <c r="R8" s="718"/>
      <c r="S8" s="718"/>
      <c r="T8" s="718"/>
      <c r="U8" s="718"/>
      <c r="V8" s="718"/>
      <c r="W8" s="718"/>
      <c r="X8" s="939"/>
      <c r="Y8" s="843" t="s">
        <v>390</v>
      </c>
      <c r="Z8" s="844"/>
      <c r="AA8" s="844"/>
      <c r="AB8" s="844"/>
      <c r="AC8" s="844"/>
      <c r="AD8" s="845"/>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6" t="s">
        <v>23</v>
      </c>
      <c r="B9" s="847"/>
      <c r="C9" s="847"/>
      <c r="D9" s="847"/>
      <c r="E9" s="847"/>
      <c r="F9" s="847"/>
      <c r="G9" s="848" t="s">
        <v>559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7" t="s">
        <v>30</v>
      </c>
      <c r="B10" s="658"/>
      <c r="C10" s="658"/>
      <c r="D10" s="658"/>
      <c r="E10" s="658"/>
      <c r="F10" s="658"/>
      <c r="G10" s="751" t="s">
        <v>560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0" t="s">
        <v>24</v>
      </c>
      <c r="B12" s="941"/>
      <c r="C12" s="941"/>
      <c r="D12" s="941"/>
      <c r="E12" s="941"/>
      <c r="F12" s="942"/>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0"/>
    </row>
    <row r="13" spans="1:50" ht="21" customHeight="1" x14ac:dyDescent="0.15">
      <c r="A13" s="613"/>
      <c r="B13" s="614"/>
      <c r="C13" s="614"/>
      <c r="D13" s="614"/>
      <c r="E13" s="614"/>
      <c r="F13" s="615"/>
      <c r="G13" s="721" t="s">
        <v>6</v>
      </c>
      <c r="H13" s="722"/>
      <c r="I13" s="761" t="s">
        <v>7</v>
      </c>
      <c r="J13" s="762"/>
      <c r="K13" s="762"/>
      <c r="L13" s="762"/>
      <c r="M13" s="762"/>
      <c r="N13" s="762"/>
      <c r="O13" s="763"/>
      <c r="P13" s="654">
        <v>201</v>
      </c>
      <c r="Q13" s="655"/>
      <c r="R13" s="655"/>
      <c r="S13" s="655"/>
      <c r="T13" s="655"/>
      <c r="U13" s="655"/>
      <c r="V13" s="656"/>
      <c r="W13" s="654">
        <v>159</v>
      </c>
      <c r="X13" s="655"/>
      <c r="Y13" s="655"/>
      <c r="Z13" s="655"/>
      <c r="AA13" s="655"/>
      <c r="AB13" s="655"/>
      <c r="AC13" s="656"/>
      <c r="AD13" s="654">
        <v>42</v>
      </c>
      <c r="AE13" s="655"/>
      <c r="AF13" s="655"/>
      <c r="AG13" s="655"/>
      <c r="AH13" s="655"/>
      <c r="AI13" s="655"/>
      <c r="AJ13" s="656"/>
      <c r="AK13" s="654">
        <v>41</v>
      </c>
      <c r="AL13" s="655"/>
      <c r="AM13" s="655"/>
      <c r="AN13" s="655"/>
      <c r="AO13" s="655"/>
      <c r="AP13" s="655"/>
      <c r="AQ13" s="656"/>
      <c r="AR13" s="916"/>
      <c r="AS13" s="917"/>
      <c r="AT13" s="917"/>
      <c r="AU13" s="917"/>
      <c r="AV13" s="917"/>
      <c r="AW13" s="917"/>
      <c r="AX13" s="918"/>
    </row>
    <row r="14" spans="1:50" ht="21" customHeight="1" x14ac:dyDescent="0.15">
      <c r="A14" s="613"/>
      <c r="B14" s="614"/>
      <c r="C14" s="614"/>
      <c r="D14" s="614"/>
      <c r="E14" s="614"/>
      <c r="F14" s="615"/>
      <c r="G14" s="723"/>
      <c r="H14" s="724"/>
      <c r="I14" s="709" t="s">
        <v>8</v>
      </c>
      <c r="J14" s="759"/>
      <c r="K14" s="759"/>
      <c r="L14" s="759"/>
      <c r="M14" s="759"/>
      <c r="N14" s="759"/>
      <c r="O14" s="760"/>
      <c r="P14" s="654" t="s">
        <v>561</v>
      </c>
      <c r="Q14" s="655"/>
      <c r="R14" s="655"/>
      <c r="S14" s="655"/>
      <c r="T14" s="655"/>
      <c r="U14" s="655"/>
      <c r="V14" s="656"/>
      <c r="W14" s="654" t="s">
        <v>561</v>
      </c>
      <c r="X14" s="655"/>
      <c r="Y14" s="655"/>
      <c r="Z14" s="655"/>
      <c r="AA14" s="655"/>
      <c r="AB14" s="655"/>
      <c r="AC14" s="656"/>
      <c r="AD14" s="654" t="s">
        <v>561</v>
      </c>
      <c r="AE14" s="655"/>
      <c r="AF14" s="655"/>
      <c r="AG14" s="655"/>
      <c r="AH14" s="655"/>
      <c r="AI14" s="655"/>
      <c r="AJ14" s="656"/>
      <c r="AK14" s="654"/>
      <c r="AL14" s="655"/>
      <c r="AM14" s="655"/>
      <c r="AN14" s="655"/>
      <c r="AO14" s="655"/>
      <c r="AP14" s="655"/>
      <c r="AQ14" s="656"/>
      <c r="AR14" s="785"/>
      <c r="AS14" s="785"/>
      <c r="AT14" s="785"/>
      <c r="AU14" s="785"/>
      <c r="AV14" s="785"/>
      <c r="AW14" s="785"/>
      <c r="AX14" s="786"/>
    </row>
    <row r="15" spans="1:50" ht="21" customHeight="1" x14ac:dyDescent="0.15">
      <c r="A15" s="613"/>
      <c r="B15" s="614"/>
      <c r="C15" s="614"/>
      <c r="D15" s="614"/>
      <c r="E15" s="614"/>
      <c r="F15" s="615"/>
      <c r="G15" s="723"/>
      <c r="H15" s="724"/>
      <c r="I15" s="709" t="s">
        <v>51</v>
      </c>
      <c r="J15" s="710"/>
      <c r="K15" s="710"/>
      <c r="L15" s="710"/>
      <c r="M15" s="710"/>
      <c r="N15" s="710"/>
      <c r="O15" s="711"/>
      <c r="P15" s="654" t="s">
        <v>561</v>
      </c>
      <c r="Q15" s="655"/>
      <c r="R15" s="655"/>
      <c r="S15" s="655"/>
      <c r="T15" s="655"/>
      <c r="U15" s="655"/>
      <c r="V15" s="656"/>
      <c r="W15" s="654" t="s">
        <v>561</v>
      </c>
      <c r="X15" s="655"/>
      <c r="Y15" s="655"/>
      <c r="Z15" s="655"/>
      <c r="AA15" s="655"/>
      <c r="AB15" s="655"/>
      <c r="AC15" s="656"/>
      <c r="AD15" s="654" t="s">
        <v>561</v>
      </c>
      <c r="AE15" s="655"/>
      <c r="AF15" s="655"/>
      <c r="AG15" s="655"/>
      <c r="AH15" s="655"/>
      <c r="AI15" s="655"/>
      <c r="AJ15" s="656"/>
      <c r="AK15" s="654" t="s">
        <v>561</v>
      </c>
      <c r="AL15" s="655"/>
      <c r="AM15" s="655"/>
      <c r="AN15" s="655"/>
      <c r="AO15" s="655"/>
      <c r="AP15" s="655"/>
      <c r="AQ15" s="656"/>
      <c r="AR15" s="654"/>
      <c r="AS15" s="655"/>
      <c r="AT15" s="655"/>
      <c r="AU15" s="655"/>
      <c r="AV15" s="655"/>
      <c r="AW15" s="655"/>
      <c r="AX15" s="803"/>
    </row>
    <row r="16" spans="1:50" ht="21" customHeight="1" x14ac:dyDescent="0.15">
      <c r="A16" s="613"/>
      <c r="B16" s="614"/>
      <c r="C16" s="614"/>
      <c r="D16" s="614"/>
      <c r="E16" s="614"/>
      <c r="F16" s="615"/>
      <c r="G16" s="723"/>
      <c r="H16" s="724"/>
      <c r="I16" s="709" t="s">
        <v>52</v>
      </c>
      <c r="J16" s="710"/>
      <c r="K16" s="710"/>
      <c r="L16" s="710"/>
      <c r="M16" s="710"/>
      <c r="N16" s="710"/>
      <c r="O16" s="711"/>
      <c r="P16" s="654" t="s">
        <v>561</v>
      </c>
      <c r="Q16" s="655"/>
      <c r="R16" s="655"/>
      <c r="S16" s="655"/>
      <c r="T16" s="655"/>
      <c r="U16" s="655"/>
      <c r="V16" s="656"/>
      <c r="W16" s="654" t="s">
        <v>561</v>
      </c>
      <c r="X16" s="655"/>
      <c r="Y16" s="655"/>
      <c r="Z16" s="655"/>
      <c r="AA16" s="655"/>
      <c r="AB16" s="655"/>
      <c r="AC16" s="656"/>
      <c r="AD16" s="654" t="s">
        <v>561</v>
      </c>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x14ac:dyDescent="0.15">
      <c r="A17" s="613"/>
      <c r="B17" s="614"/>
      <c r="C17" s="614"/>
      <c r="D17" s="614"/>
      <c r="E17" s="614"/>
      <c r="F17" s="615"/>
      <c r="G17" s="723"/>
      <c r="H17" s="724"/>
      <c r="I17" s="709" t="s">
        <v>50</v>
      </c>
      <c r="J17" s="759"/>
      <c r="K17" s="759"/>
      <c r="L17" s="759"/>
      <c r="M17" s="759"/>
      <c r="N17" s="759"/>
      <c r="O17" s="760"/>
      <c r="P17" s="654" t="s">
        <v>561</v>
      </c>
      <c r="Q17" s="655"/>
      <c r="R17" s="655"/>
      <c r="S17" s="655"/>
      <c r="T17" s="655"/>
      <c r="U17" s="655"/>
      <c r="V17" s="656"/>
      <c r="W17" s="654" t="s">
        <v>561</v>
      </c>
      <c r="X17" s="655"/>
      <c r="Y17" s="655"/>
      <c r="Z17" s="655"/>
      <c r="AA17" s="655"/>
      <c r="AB17" s="655"/>
      <c r="AC17" s="656"/>
      <c r="AD17" s="654" t="s">
        <v>561</v>
      </c>
      <c r="AE17" s="655"/>
      <c r="AF17" s="655"/>
      <c r="AG17" s="655"/>
      <c r="AH17" s="655"/>
      <c r="AI17" s="655"/>
      <c r="AJ17" s="656"/>
      <c r="AK17" s="654"/>
      <c r="AL17" s="655"/>
      <c r="AM17" s="655"/>
      <c r="AN17" s="655"/>
      <c r="AO17" s="655"/>
      <c r="AP17" s="655"/>
      <c r="AQ17" s="656"/>
      <c r="AR17" s="914"/>
      <c r="AS17" s="914"/>
      <c r="AT17" s="914"/>
      <c r="AU17" s="914"/>
      <c r="AV17" s="914"/>
      <c r="AW17" s="914"/>
      <c r="AX17" s="915"/>
    </row>
    <row r="18" spans="1:50" ht="24.75" customHeight="1" x14ac:dyDescent="0.15">
      <c r="A18" s="613"/>
      <c r="B18" s="614"/>
      <c r="C18" s="614"/>
      <c r="D18" s="614"/>
      <c r="E18" s="614"/>
      <c r="F18" s="615"/>
      <c r="G18" s="725"/>
      <c r="H18" s="726"/>
      <c r="I18" s="714" t="s">
        <v>20</v>
      </c>
      <c r="J18" s="715"/>
      <c r="K18" s="715"/>
      <c r="L18" s="715"/>
      <c r="M18" s="715"/>
      <c r="N18" s="715"/>
      <c r="O18" s="716"/>
      <c r="P18" s="875">
        <f>SUM(P13:V17)</f>
        <v>201</v>
      </c>
      <c r="Q18" s="876"/>
      <c r="R18" s="876"/>
      <c r="S18" s="876"/>
      <c r="T18" s="876"/>
      <c r="U18" s="876"/>
      <c r="V18" s="877"/>
      <c r="W18" s="875">
        <f>SUM(W13:AC17)</f>
        <v>159</v>
      </c>
      <c r="X18" s="876"/>
      <c r="Y18" s="876"/>
      <c r="Z18" s="876"/>
      <c r="AA18" s="876"/>
      <c r="AB18" s="876"/>
      <c r="AC18" s="877"/>
      <c r="AD18" s="875">
        <f>SUM(AD13:AJ17)</f>
        <v>42</v>
      </c>
      <c r="AE18" s="876"/>
      <c r="AF18" s="876"/>
      <c r="AG18" s="876"/>
      <c r="AH18" s="876"/>
      <c r="AI18" s="876"/>
      <c r="AJ18" s="877"/>
      <c r="AK18" s="875">
        <f>SUM(AK13:AQ17)</f>
        <v>41</v>
      </c>
      <c r="AL18" s="876"/>
      <c r="AM18" s="876"/>
      <c r="AN18" s="876"/>
      <c r="AO18" s="876"/>
      <c r="AP18" s="876"/>
      <c r="AQ18" s="877"/>
      <c r="AR18" s="875">
        <f>SUM(AR13:AX17)</f>
        <v>0</v>
      </c>
      <c r="AS18" s="876"/>
      <c r="AT18" s="876"/>
      <c r="AU18" s="876"/>
      <c r="AV18" s="876"/>
      <c r="AW18" s="876"/>
      <c r="AX18" s="878"/>
    </row>
    <row r="19" spans="1:50" ht="24.75" customHeight="1" x14ac:dyDescent="0.15">
      <c r="A19" s="613"/>
      <c r="B19" s="614"/>
      <c r="C19" s="614"/>
      <c r="D19" s="614"/>
      <c r="E19" s="614"/>
      <c r="F19" s="615"/>
      <c r="G19" s="873" t="s">
        <v>9</v>
      </c>
      <c r="H19" s="874"/>
      <c r="I19" s="874"/>
      <c r="J19" s="874"/>
      <c r="K19" s="874"/>
      <c r="L19" s="874"/>
      <c r="M19" s="874"/>
      <c r="N19" s="874"/>
      <c r="O19" s="874"/>
      <c r="P19" s="654">
        <v>173</v>
      </c>
      <c r="Q19" s="655"/>
      <c r="R19" s="655"/>
      <c r="S19" s="655"/>
      <c r="T19" s="655"/>
      <c r="U19" s="655"/>
      <c r="V19" s="656"/>
      <c r="W19" s="654">
        <v>156</v>
      </c>
      <c r="X19" s="655"/>
      <c r="Y19" s="655"/>
      <c r="Z19" s="655"/>
      <c r="AA19" s="655"/>
      <c r="AB19" s="655"/>
      <c r="AC19" s="656"/>
      <c r="AD19" s="654">
        <v>42</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3" t="s">
        <v>10</v>
      </c>
      <c r="H20" s="874"/>
      <c r="I20" s="874"/>
      <c r="J20" s="874"/>
      <c r="K20" s="874"/>
      <c r="L20" s="874"/>
      <c r="M20" s="874"/>
      <c r="N20" s="874"/>
      <c r="O20" s="874"/>
      <c r="P20" s="311">
        <f>IF(P18=0, "-", SUM(P19)/P18)</f>
        <v>0.86069651741293529</v>
      </c>
      <c r="Q20" s="311"/>
      <c r="R20" s="311"/>
      <c r="S20" s="311"/>
      <c r="T20" s="311"/>
      <c r="U20" s="311"/>
      <c r="V20" s="311"/>
      <c r="W20" s="311">
        <f t="shared" ref="W20" si="0">IF(W18=0, "-", SUM(W19)/W18)</f>
        <v>0.98113207547169812</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3"/>
      <c r="G21" s="309" t="s">
        <v>497</v>
      </c>
      <c r="H21" s="310"/>
      <c r="I21" s="310"/>
      <c r="J21" s="310"/>
      <c r="K21" s="310"/>
      <c r="L21" s="310"/>
      <c r="M21" s="310"/>
      <c r="N21" s="310"/>
      <c r="O21" s="310"/>
      <c r="P21" s="311">
        <f>IF(P19=0, "-", SUM(P19)/SUM(P13,P14))</f>
        <v>0.86069651741293529</v>
      </c>
      <c r="Q21" s="311"/>
      <c r="R21" s="311"/>
      <c r="S21" s="311"/>
      <c r="T21" s="311"/>
      <c r="U21" s="311"/>
      <c r="V21" s="311"/>
      <c r="W21" s="311">
        <f t="shared" ref="W21" si="2">IF(W19=0, "-", SUM(W19)/SUM(W13,W14))</f>
        <v>0.98113207547169812</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540</v>
      </c>
      <c r="B22" s="962"/>
      <c r="C22" s="962"/>
      <c r="D22" s="962"/>
      <c r="E22" s="962"/>
      <c r="F22" s="963"/>
      <c r="G22" s="948"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562</v>
      </c>
      <c r="H23" s="950"/>
      <c r="I23" s="950"/>
      <c r="J23" s="950"/>
      <c r="K23" s="950"/>
      <c r="L23" s="950"/>
      <c r="M23" s="950"/>
      <c r="N23" s="950"/>
      <c r="O23" s="951"/>
      <c r="P23" s="916">
        <v>40</v>
      </c>
      <c r="Q23" s="917"/>
      <c r="R23" s="917"/>
      <c r="S23" s="917"/>
      <c r="T23" s="917"/>
      <c r="U23" s="917"/>
      <c r="V23" s="934"/>
      <c r="W23" s="916"/>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t="s">
        <v>563</v>
      </c>
      <c r="H24" s="953"/>
      <c r="I24" s="953"/>
      <c r="J24" s="953"/>
      <c r="K24" s="953"/>
      <c r="L24" s="953"/>
      <c r="M24" s="953"/>
      <c r="N24" s="953"/>
      <c r="O24" s="954"/>
      <c r="P24" s="654">
        <v>1</v>
      </c>
      <c r="Q24" s="655"/>
      <c r="R24" s="655"/>
      <c r="S24" s="655"/>
      <c r="T24" s="655"/>
      <c r="U24" s="655"/>
      <c r="V24" s="656"/>
      <c r="W24" s="654"/>
      <c r="X24" s="655"/>
      <c r="Y24" s="655"/>
      <c r="Z24" s="655"/>
      <c r="AA24" s="655"/>
      <c r="AB24" s="655"/>
      <c r="AC24" s="656"/>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54" t="s">
        <v>625</v>
      </c>
      <c r="Q25" s="655"/>
      <c r="R25" s="655"/>
      <c r="S25" s="655"/>
      <c r="T25" s="655"/>
      <c r="U25" s="655"/>
      <c r="V25" s="656"/>
      <c r="W25" s="654"/>
      <c r="X25" s="655"/>
      <c r="Y25" s="655"/>
      <c r="Z25" s="655"/>
      <c r="AA25" s="655"/>
      <c r="AB25" s="655"/>
      <c r="AC25" s="656"/>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4" t="s">
        <v>625</v>
      </c>
      <c r="Q26" s="655"/>
      <c r="R26" s="655"/>
      <c r="S26" s="655"/>
      <c r="T26" s="655"/>
      <c r="U26" s="655"/>
      <c r="V26" s="656"/>
      <c r="W26" s="654"/>
      <c r="X26" s="655"/>
      <c r="Y26" s="655"/>
      <c r="Z26" s="655"/>
      <c r="AA26" s="655"/>
      <c r="AB26" s="655"/>
      <c r="AC26" s="656"/>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4" t="s">
        <v>625</v>
      </c>
      <c r="Q27" s="655"/>
      <c r="R27" s="655"/>
      <c r="S27" s="655"/>
      <c r="T27" s="655"/>
      <c r="U27" s="655"/>
      <c r="V27" s="656"/>
      <c r="W27" s="654"/>
      <c r="X27" s="655"/>
      <c r="Y27" s="655"/>
      <c r="Z27" s="655"/>
      <c r="AA27" s="655"/>
      <c r="AB27" s="655"/>
      <c r="AC27" s="656"/>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478</v>
      </c>
      <c r="H28" s="956"/>
      <c r="I28" s="956"/>
      <c r="J28" s="956"/>
      <c r="K28" s="956"/>
      <c r="L28" s="956"/>
      <c r="M28" s="956"/>
      <c r="N28" s="956"/>
      <c r="O28" s="957"/>
      <c r="P28" s="875">
        <f>P29-SUM(P23:P27)</f>
        <v>0</v>
      </c>
      <c r="Q28" s="876"/>
      <c r="R28" s="876"/>
      <c r="S28" s="876"/>
      <c r="T28" s="876"/>
      <c r="U28" s="876"/>
      <c r="V28" s="877"/>
      <c r="W28" s="875">
        <f>W29-SUM(W23:W27)</f>
        <v>0</v>
      </c>
      <c r="X28" s="876"/>
      <c r="Y28" s="876"/>
      <c r="Z28" s="876"/>
      <c r="AA28" s="876"/>
      <c r="AB28" s="876"/>
      <c r="AC28" s="877"/>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f>AK13</f>
        <v>41</v>
      </c>
      <c r="Q29" s="931"/>
      <c r="R29" s="931"/>
      <c r="S29" s="931"/>
      <c r="T29" s="931"/>
      <c r="U29" s="931"/>
      <c r="V29" s="932"/>
      <c r="W29" s="930">
        <f>AR13</f>
        <v>0</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8" t="s">
        <v>491</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357</v>
      </c>
      <c r="AF30" s="856"/>
      <c r="AG30" s="856"/>
      <c r="AH30" s="857"/>
      <c r="AI30" s="855" t="s">
        <v>363</v>
      </c>
      <c r="AJ30" s="856"/>
      <c r="AK30" s="856"/>
      <c r="AL30" s="857"/>
      <c r="AM30" s="912" t="s">
        <v>472</v>
      </c>
      <c r="AN30" s="912"/>
      <c r="AO30" s="912"/>
      <c r="AP30" s="855"/>
      <c r="AQ30" s="764" t="s">
        <v>355</v>
      </c>
      <c r="AR30" s="765"/>
      <c r="AS30" s="765"/>
      <c r="AT30" s="766"/>
      <c r="AU30" s="771" t="s">
        <v>253</v>
      </c>
      <c r="AV30" s="771"/>
      <c r="AW30" s="771"/>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622</v>
      </c>
      <c r="AR31" s="193"/>
      <c r="AS31" s="126" t="s">
        <v>356</v>
      </c>
      <c r="AT31" s="127"/>
      <c r="AU31" s="192">
        <v>33</v>
      </c>
      <c r="AV31" s="192"/>
      <c r="AW31" s="394" t="s">
        <v>300</v>
      </c>
      <c r="AX31" s="395"/>
    </row>
    <row r="32" spans="1:50" ht="23.25" customHeight="1" x14ac:dyDescent="0.15">
      <c r="A32" s="399"/>
      <c r="B32" s="397"/>
      <c r="C32" s="397"/>
      <c r="D32" s="397"/>
      <c r="E32" s="397"/>
      <c r="F32" s="398"/>
      <c r="G32" s="560" t="s">
        <v>564</v>
      </c>
      <c r="H32" s="561"/>
      <c r="I32" s="561"/>
      <c r="J32" s="561"/>
      <c r="K32" s="561"/>
      <c r="L32" s="561"/>
      <c r="M32" s="561"/>
      <c r="N32" s="561"/>
      <c r="O32" s="562"/>
      <c r="P32" s="98" t="s">
        <v>565</v>
      </c>
      <c r="Q32" s="98"/>
      <c r="R32" s="98"/>
      <c r="S32" s="98"/>
      <c r="T32" s="98"/>
      <c r="U32" s="98"/>
      <c r="V32" s="98"/>
      <c r="W32" s="98"/>
      <c r="X32" s="99"/>
      <c r="Y32" s="467" t="s">
        <v>12</v>
      </c>
      <c r="Z32" s="527"/>
      <c r="AA32" s="528"/>
      <c r="AB32" s="457" t="s">
        <v>566</v>
      </c>
      <c r="AC32" s="457"/>
      <c r="AD32" s="457"/>
      <c r="AE32" s="211">
        <v>114</v>
      </c>
      <c r="AF32" s="212"/>
      <c r="AG32" s="212"/>
      <c r="AH32" s="212"/>
      <c r="AI32" s="211">
        <v>114</v>
      </c>
      <c r="AJ32" s="212"/>
      <c r="AK32" s="212"/>
      <c r="AL32" s="212"/>
      <c r="AM32" s="211">
        <v>117</v>
      </c>
      <c r="AN32" s="212"/>
      <c r="AO32" s="212"/>
      <c r="AP32" s="212"/>
      <c r="AQ32" s="333" t="s">
        <v>622</v>
      </c>
      <c r="AR32" s="200"/>
      <c r="AS32" s="200"/>
      <c r="AT32" s="334"/>
      <c r="AU32" s="212" t="s">
        <v>622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566</v>
      </c>
      <c r="AC33" s="519"/>
      <c r="AD33" s="519"/>
      <c r="AE33" s="211">
        <v>106</v>
      </c>
      <c r="AF33" s="212"/>
      <c r="AG33" s="212"/>
      <c r="AH33" s="212"/>
      <c r="AI33" s="211">
        <v>114</v>
      </c>
      <c r="AJ33" s="212"/>
      <c r="AK33" s="212"/>
      <c r="AL33" s="212"/>
      <c r="AM33" s="211">
        <v>117</v>
      </c>
      <c r="AN33" s="212"/>
      <c r="AO33" s="212"/>
      <c r="AP33" s="212"/>
      <c r="AQ33" s="333" t="s">
        <v>622</v>
      </c>
      <c r="AR33" s="200"/>
      <c r="AS33" s="200"/>
      <c r="AT33" s="334"/>
      <c r="AU33" s="212">
        <v>121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108</v>
      </c>
      <c r="AF34" s="212"/>
      <c r="AG34" s="212"/>
      <c r="AH34" s="212"/>
      <c r="AI34" s="211">
        <v>100</v>
      </c>
      <c r="AJ34" s="212"/>
      <c r="AK34" s="212"/>
      <c r="AL34" s="212"/>
      <c r="AM34" s="211">
        <v>100</v>
      </c>
      <c r="AN34" s="212"/>
      <c r="AO34" s="212"/>
      <c r="AP34" s="212"/>
      <c r="AQ34" s="333" t="s">
        <v>622</v>
      </c>
      <c r="AR34" s="200"/>
      <c r="AS34" s="200"/>
      <c r="AT34" s="334"/>
      <c r="AU34" s="212" t="s">
        <v>622</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14.25"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idden="1" x14ac:dyDescent="0.15">
      <c r="A37" s="767" t="s">
        <v>491</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idden="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idden="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idden="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idden="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idden="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idden="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idden="1" x14ac:dyDescent="0.15">
      <c r="A44" s="767" t="s">
        <v>491</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idden="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idden="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idden="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idden="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idden="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idden="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idden="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idden="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idden="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idden="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idden="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idden="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idden="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idden="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idden="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idden="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idden="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idden="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4"/>
    </row>
    <row r="80" spans="1:50" ht="18.75" hidden="1" customHeight="1" x14ac:dyDescent="0.15">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2"/>
      <c r="B82" s="523"/>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62"/>
      <c r="B83" s="523"/>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62"/>
      <c r="B84" s="524"/>
      <c r="C84" s="525"/>
      <c r="D84" s="525"/>
      <c r="E84" s="525"/>
      <c r="F84" s="526"/>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2"/>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idden="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idden="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idden="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idden="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idden="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idden="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14.25" hidden="1" thickBot="1" x14ac:dyDescent="0.2">
      <c r="A99" s="86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2" t="s">
        <v>13</v>
      </c>
      <c r="Z99" s="893"/>
      <c r="AA99" s="894"/>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619</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30</v>
      </c>
      <c r="AF101" s="212"/>
      <c r="AG101" s="212"/>
      <c r="AH101" s="213"/>
      <c r="AI101" s="211">
        <v>31</v>
      </c>
      <c r="AJ101" s="212"/>
      <c r="AK101" s="212"/>
      <c r="AL101" s="213"/>
      <c r="AM101" s="211">
        <v>19</v>
      </c>
      <c r="AN101" s="212"/>
      <c r="AO101" s="212"/>
      <c r="AP101" s="213"/>
      <c r="AQ101" s="211" t="s">
        <v>622</v>
      </c>
      <c r="AR101" s="212"/>
      <c r="AS101" s="212"/>
      <c r="AT101" s="213"/>
      <c r="AU101" s="211" t="s">
        <v>622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414" t="s">
        <v>561</v>
      </c>
      <c r="AF102" s="414"/>
      <c r="AG102" s="414"/>
      <c r="AH102" s="414"/>
      <c r="AI102" s="414" t="s">
        <v>561</v>
      </c>
      <c r="AJ102" s="414"/>
      <c r="AK102" s="414"/>
      <c r="AL102" s="414"/>
      <c r="AM102" s="414">
        <v>12</v>
      </c>
      <c r="AN102" s="414"/>
      <c r="AO102" s="414"/>
      <c r="AP102" s="414"/>
      <c r="AQ102" s="266" t="s">
        <v>622</v>
      </c>
      <c r="AR102" s="267"/>
      <c r="AS102" s="267"/>
      <c r="AT102" s="312"/>
      <c r="AU102" s="266" t="s">
        <v>622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v>110</v>
      </c>
      <c r="AF116" s="414"/>
      <c r="AG116" s="414"/>
      <c r="AH116" s="414"/>
      <c r="AI116" s="414">
        <v>125</v>
      </c>
      <c r="AJ116" s="414"/>
      <c r="AK116" s="414"/>
      <c r="AL116" s="414"/>
      <c r="AM116" s="414">
        <v>146</v>
      </c>
      <c r="AN116" s="414"/>
      <c r="AO116" s="414"/>
      <c r="AP116" s="414"/>
      <c r="AQ116" s="211" t="s">
        <v>622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572</v>
      </c>
      <c r="AF117" s="547"/>
      <c r="AG117" s="547"/>
      <c r="AH117" s="547"/>
      <c r="AI117" s="547" t="s">
        <v>573</v>
      </c>
      <c r="AJ117" s="547"/>
      <c r="AK117" s="547"/>
      <c r="AL117" s="547"/>
      <c r="AM117" s="547" t="s">
        <v>620</v>
      </c>
      <c r="AN117" s="547"/>
      <c r="AO117" s="547"/>
      <c r="AP117" s="547"/>
      <c r="AQ117" s="547" t="s">
        <v>622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622</v>
      </c>
      <c r="AR133" s="192"/>
      <c r="AS133" s="126" t="s">
        <v>356</v>
      </c>
      <c r="AT133" s="127"/>
      <c r="AU133" s="193" t="s">
        <v>622</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v>114</v>
      </c>
      <c r="AF134" s="200"/>
      <c r="AG134" s="200"/>
      <c r="AH134" s="200"/>
      <c r="AI134" s="199">
        <v>114</v>
      </c>
      <c r="AJ134" s="200"/>
      <c r="AK134" s="200"/>
      <c r="AL134" s="200"/>
      <c r="AM134" s="199">
        <v>117</v>
      </c>
      <c r="AN134" s="200"/>
      <c r="AO134" s="200"/>
      <c r="AP134" s="200"/>
      <c r="AQ134" s="199" t="s">
        <v>622</v>
      </c>
      <c r="AR134" s="200"/>
      <c r="AS134" s="200"/>
      <c r="AT134" s="200"/>
      <c r="AU134" s="199" t="s">
        <v>622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v>116</v>
      </c>
      <c r="AF135" s="200"/>
      <c r="AG135" s="200"/>
      <c r="AH135" s="200"/>
      <c r="AI135" s="199">
        <v>114</v>
      </c>
      <c r="AJ135" s="200"/>
      <c r="AK135" s="200"/>
      <c r="AL135" s="200"/>
      <c r="AM135" s="199">
        <v>117</v>
      </c>
      <c r="AN135" s="200"/>
      <c r="AO135" s="200"/>
      <c r="AP135" s="200"/>
      <c r="AQ135" s="199" t="s">
        <v>622</v>
      </c>
      <c r="AR135" s="200"/>
      <c r="AS135" s="200"/>
      <c r="AT135" s="200"/>
      <c r="AU135" s="199">
        <v>117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5" t="s">
        <v>384</v>
      </c>
      <c r="H430" s="116"/>
      <c r="I430" s="116"/>
      <c r="J430" s="896" t="s">
        <v>555</v>
      </c>
      <c r="K430" s="897"/>
      <c r="L430" s="897"/>
      <c r="M430" s="897"/>
      <c r="N430" s="897"/>
      <c r="O430" s="897"/>
      <c r="P430" s="897"/>
      <c r="Q430" s="897"/>
      <c r="R430" s="897"/>
      <c r="S430" s="897"/>
      <c r="T430" s="898"/>
      <c r="U430" s="587" t="s">
        <v>556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625</v>
      </c>
      <c r="AF432" s="193"/>
      <c r="AG432" s="126" t="s">
        <v>356</v>
      </c>
      <c r="AH432" s="127"/>
      <c r="AI432" s="149"/>
      <c r="AJ432" s="149"/>
      <c r="AK432" s="149"/>
      <c r="AL432" s="147"/>
      <c r="AM432" s="149"/>
      <c r="AN432" s="149"/>
      <c r="AO432" s="149"/>
      <c r="AP432" s="147"/>
      <c r="AQ432" s="589" t="s">
        <v>625</v>
      </c>
      <c r="AR432" s="193"/>
      <c r="AS432" s="126" t="s">
        <v>356</v>
      </c>
      <c r="AT432" s="127"/>
      <c r="AU432" s="193" t="s">
        <v>625</v>
      </c>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625</v>
      </c>
      <c r="AC433" s="206"/>
      <c r="AD433" s="206"/>
      <c r="AE433" s="333" t="s">
        <v>625</v>
      </c>
      <c r="AF433" s="200"/>
      <c r="AG433" s="200"/>
      <c r="AH433" s="200"/>
      <c r="AI433" s="333" t="s">
        <v>625</v>
      </c>
      <c r="AJ433" s="200"/>
      <c r="AK433" s="200"/>
      <c r="AL433" s="200"/>
      <c r="AM433" s="333" t="s">
        <v>625</v>
      </c>
      <c r="AN433" s="200"/>
      <c r="AO433" s="200"/>
      <c r="AP433" s="200"/>
      <c r="AQ433" s="333" t="s">
        <v>625</v>
      </c>
      <c r="AR433" s="200"/>
      <c r="AS433" s="200"/>
      <c r="AT433" s="200"/>
      <c r="AU433" s="333" t="s">
        <v>625</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625</v>
      </c>
      <c r="AC434" s="198"/>
      <c r="AD434" s="198"/>
      <c r="AE434" s="333" t="s">
        <v>625</v>
      </c>
      <c r="AF434" s="200"/>
      <c r="AG434" s="200"/>
      <c r="AH434" s="334"/>
      <c r="AI434" s="333" t="s">
        <v>625</v>
      </c>
      <c r="AJ434" s="200"/>
      <c r="AK434" s="200"/>
      <c r="AL434" s="334"/>
      <c r="AM434" s="333" t="s">
        <v>625</v>
      </c>
      <c r="AN434" s="200"/>
      <c r="AO434" s="200"/>
      <c r="AP434" s="334"/>
      <c r="AQ434" s="333" t="s">
        <v>625</v>
      </c>
      <c r="AR434" s="200"/>
      <c r="AS434" s="200"/>
      <c r="AT434" s="334"/>
      <c r="AU434" s="333" t="s">
        <v>625</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625</v>
      </c>
      <c r="AF435" s="200"/>
      <c r="AG435" s="200"/>
      <c r="AH435" s="334"/>
      <c r="AI435" s="333" t="s">
        <v>625</v>
      </c>
      <c r="AJ435" s="200"/>
      <c r="AK435" s="200"/>
      <c r="AL435" s="334"/>
      <c r="AM435" s="333" t="s">
        <v>625</v>
      </c>
      <c r="AN435" s="200"/>
      <c r="AO435" s="200"/>
      <c r="AP435" s="334"/>
      <c r="AQ435" s="333" t="s">
        <v>625</v>
      </c>
      <c r="AR435" s="200"/>
      <c r="AS435" s="200"/>
      <c r="AT435" s="334"/>
      <c r="AU435" s="333" t="s">
        <v>625</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80.099999999999994" customHeight="1" x14ac:dyDescent="0.15">
      <c r="A702" s="867" t="s">
        <v>259</v>
      </c>
      <c r="B702" s="868"/>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554</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50.1"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554</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39.950000000000003"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554</v>
      </c>
      <c r="AE704" s="780"/>
      <c r="AF704" s="780"/>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39</v>
      </c>
      <c r="B705" s="638"/>
      <c r="C705" s="818" t="s">
        <v>41</v>
      </c>
      <c r="D705" s="819"/>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0"/>
      <c r="AD705" s="712" t="s">
        <v>554</v>
      </c>
      <c r="AE705" s="713"/>
      <c r="AF705" s="713"/>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91"/>
      <c r="D706" s="792"/>
      <c r="E706" s="727" t="s">
        <v>529</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583</v>
      </c>
      <c r="AE706" s="322"/>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9"/>
      <c r="B707" s="640"/>
      <c r="C707" s="793"/>
      <c r="D707" s="794"/>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583</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3" t="s">
        <v>584</v>
      </c>
      <c r="AE708" s="604"/>
      <c r="AF708" s="604"/>
      <c r="AG708" s="739" t="s">
        <v>625</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9"/>
      <c r="B710" s="64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t="s">
        <v>625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9"/>
      <c r="B711" s="64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9"/>
      <c r="B712" s="641"/>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79" t="s">
        <v>584</v>
      </c>
      <c r="AE712" s="780"/>
      <c r="AF712" s="780"/>
      <c r="AG712" s="807" t="s">
        <v>625</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9"/>
      <c r="B713" s="641"/>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584</v>
      </c>
      <c r="AE713" s="322"/>
      <c r="AF713" s="660"/>
      <c r="AG713" s="94" t="s">
        <v>625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554</v>
      </c>
      <c r="AE714" s="805"/>
      <c r="AF714" s="806"/>
      <c r="AG714" s="733" t="s">
        <v>587</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3" t="s">
        <v>554</v>
      </c>
      <c r="AE715" s="604"/>
      <c r="AF715" s="653"/>
      <c r="AG715" s="739" t="s">
        <v>588</v>
      </c>
      <c r="AH715" s="740"/>
      <c r="AI715" s="740"/>
      <c r="AJ715" s="740"/>
      <c r="AK715" s="740"/>
      <c r="AL715" s="740"/>
      <c r="AM715" s="740"/>
      <c r="AN715" s="740"/>
      <c r="AO715" s="740"/>
      <c r="AP715" s="740"/>
      <c r="AQ715" s="740"/>
      <c r="AR715" s="740"/>
      <c r="AS715" s="740"/>
      <c r="AT715" s="740"/>
      <c r="AU715" s="740"/>
      <c r="AV715" s="740"/>
      <c r="AW715" s="740"/>
      <c r="AX715" s="741"/>
    </row>
    <row r="716" spans="1:50" ht="50.1" customHeight="1" x14ac:dyDescent="0.15">
      <c r="A716" s="639"/>
      <c r="B716" s="641"/>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589</v>
      </c>
      <c r="AH716" s="95"/>
      <c r="AI716" s="95"/>
      <c r="AJ716" s="95"/>
      <c r="AK716" s="95"/>
      <c r="AL716" s="95"/>
      <c r="AM716" s="95"/>
      <c r="AN716" s="95"/>
      <c r="AO716" s="95"/>
      <c r="AP716" s="95"/>
      <c r="AQ716" s="95"/>
      <c r="AR716" s="95"/>
      <c r="AS716" s="95"/>
      <c r="AT716" s="95"/>
      <c r="AU716" s="95"/>
      <c r="AV716" s="95"/>
      <c r="AW716" s="95"/>
      <c r="AX716" s="96"/>
    </row>
    <row r="717" spans="1:50" ht="39.950000000000003" customHeight="1" x14ac:dyDescent="0.15">
      <c r="A717" s="639"/>
      <c r="B717" s="64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590</v>
      </c>
      <c r="AH717" s="95"/>
      <c r="AI717" s="95"/>
      <c r="AJ717" s="95"/>
      <c r="AK717" s="95"/>
      <c r="AL717" s="95"/>
      <c r="AM717" s="95"/>
      <c r="AN717" s="95"/>
      <c r="AO717" s="95"/>
      <c r="AP717" s="95"/>
      <c r="AQ717" s="95"/>
      <c r="AR717" s="95"/>
      <c r="AS717" s="95"/>
      <c r="AT717" s="95"/>
      <c r="AU717" s="95"/>
      <c r="AV717" s="95"/>
      <c r="AW717" s="95"/>
      <c r="AX717" s="96"/>
    </row>
    <row r="718" spans="1:50" ht="39.950000000000003" customHeight="1" x14ac:dyDescent="0.15">
      <c r="A718" s="642"/>
      <c r="B718" s="64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18" t="s">
        <v>625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799"/>
      <c r="C726" s="812" t="s">
        <v>53</v>
      </c>
      <c r="D726" s="834"/>
      <c r="E726" s="834"/>
      <c r="F726" s="835"/>
      <c r="G726" s="573" t="s">
        <v>592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0"/>
      <c r="B727" s="801"/>
      <c r="C727" s="745" t="s">
        <v>57</v>
      </c>
      <c r="D727" s="746"/>
      <c r="E727" s="746"/>
      <c r="F727" s="747"/>
      <c r="G727" s="571" t="s">
        <v>593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c r="B731" s="797"/>
      <c r="C731" s="797"/>
      <c r="D731" s="797"/>
      <c r="E731" s="798"/>
      <c r="F731" s="636"/>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c r="B733" s="671"/>
      <c r="C733" s="671"/>
      <c r="D733" s="671"/>
      <c r="E733" s="672"/>
      <c r="F733" s="636"/>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89" t="s">
        <v>431</v>
      </c>
      <c r="B737" s="203"/>
      <c r="C737" s="203"/>
      <c r="D737" s="204"/>
      <c r="E737" s="985" t="s">
        <v>594</v>
      </c>
      <c r="F737" s="985"/>
      <c r="G737" s="985"/>
      <c r="H737" s="985"/>
      <c r="I737" s="985"/>
      <c r="J737" s="985"/>
      <c r="K737" s="985"/>
      <c r="L737" s="985"/>
      <c r="M737" s="985"/>
      <c r="N737" s="358" t="s">
        <v>358</v>
      </c>
      <c r="O737" s="358"/>
      <c r="P737" s="358"/>
      <c r="Q737" s="358"/>
      <c r="R737" s="985" t="s">
        <v>595</v>
      </c>
      <c r="S737" s="985"/>
      <c r="T737" s="985"/>
      <c r="U737" s="985"/>
      <c r="V737" s="985"/>
      <c r="W737" s="985"/>
      <c r="X737" s="985"/>
      <c r="Y737" s="985"/>
      <c r="Z737" s="985"/>
      <c r="AA737" s="358" t="s">
        <v>359</v>
      </c>
      <c r="AB737" s="358"/>
      <c r="AC737" s="358"/>
      <c r="AD737" s="358"/>
      <c r="AE737" s="985" t="s">
        <v>596</v>
      </c>
      <c r="AF737" s="985"/>
      <c r="AG737" s="985"/>
      <c r="AH737" s="985"/>
      <c r="AI737" s="985"/>
      <c r="AJ737" s="985"/>
      <c r="AK737" s="985"/>
      <c r="AL737" s="985"/>
      <c r="AM737" s="985"/>
      <c r="AN737" s="358" t="s">
        <v>360</v>
      </c>
      <c r="AO737" s="358"/>
      <c r="AP737" s="358"/>
      <c r="AQ737" s="358"/>
      <c r="AR737" s="986" t="s">
        <v>597</v>
      </c>
      <c r="AS737" s="987"/>
      <c r="AT737" s="987"/>
      <c r="AU737" s="987"/>
      <c r="AV737" s="987"/>
      <c r="AW737" s="987"/>
      <c r="AX737" s="988"/>
      <c r="AY737" s="89"/>
      <c r="AZ737" s="89"/>
    </row>
    <row r="738" spans="1:52" ht="24.75" customHeight="1" x14ac:dyDescent="0.15">
      <c r="A738" s="989" t="s">
        <v>361</v>
      </c>
      <c r="B738" s="203"/>
      <c r="C738" s="203"/>
      <c r="D738" s="204"/>
      <c r="E738" s="985" t="s">
        <v>598</v>
      </c>
      <c r="F738" s="985"/>
      <c r="G738" s="985"/>
      <c r="H738" s="985"/>
      <c r="I738" s="985"/>
      <c r="J738" s="985"/>
      <c r="K738" s="985"/>
      <c r="L738" s="985"/>
      <c r="M738" s="985"/>
      <c r="N738" s="358" t="s">
        <v>362</v>
      </c>
      <c r="O738" s="358"/>
      <c r="P738" s="358"/>
      <c r="Q738" s="358"/>
      <c r="R738" s="985" t="s">
        <v>599</v>
      </c>
      <c r="S738" s="985"/>
      <c r="T738" s="985"/>
      <c r="U738" s="985"/>
      <c r="V738" s="985"/>
      <c r="W738" s="985"/>
      <c r="X738" s="985"/>
      <c r="Y738" s="985"/>
      <c r="Z738" s="985"/>
      <c r="AA738" s="358" t="s">
        <v>482</v>
      </c>
      <c r="AB738" s="358"/>
      <c r="AC738" s="358"/>
      <c r="AD738" s="358"/>
      <c r="AE738" s="985" t="s">
        <v>600</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543</v>
      </c>
      <c r="B739" s="994"/>
      <c r="C739" s="994"/>
      <c r="D739" s="995"/>
      <c r="E739" s="996" t="s">
        <v>550</v>
      </c>
      <c r="F739" s="997"/>
      <c r="G739" s="997"/>
      <c r="H739" s="91" t="str">
        <f>IF(E739="", "", "(")</f>
        <v>(</v>
      </c>
      <c r="I739" s="980"/>
      <c r="J739" s="980"/>
      <c r="K739" s="91" t="str">
        <f>IF(OR(I739="　", I739=""), "", "-")</f>
        <v/>
      </c>
      <c r="L739" s="981">
        <v>386</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0"/>
    </row>
    <row r="780" spans="1:50" ht="24.75" customHeight="1" x14ac:dyDescent="0.15">
      <c r="A780" s="630"/>
      <c r="B780" s="631"/>
      <c r="C780" s="631"/>
      <c r="D780" s="631"/>
      <c r="E780" s="631"/>
      <c r="F780" s="632"/>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30"/>
      <c r="B781" s="631"/>
      <c r="C781" s="631"/>
      <c r="D781" s="631"/>
      <c r="E781" s="631"/>
      <c r="F781" s="632"/>
      <c r="G781" s="667" t="s">
        <v>609</v>
      </c>
      <c r="H781" s="668"/>
      <c r="I781" s="668"/>
      <c r="J781" s="668"/>
      <c r="K781" s="669"/>
      <c r="L781" s="661" t="s">
        <v>610</v>
      </c>
      <c r="M781" s="662"/>
      <c r="N781" s="662"/>
      <c r="O781" s="662"/>
      <c r="P781" s="662"/>
      <c r="Q781" s="662"/>
      <c r="R781" s="662"/>
      <c r="S781" s="662"/>
      <c r="T781" s="662"/>
      <c r="U781" s="662"/>
      <c r="V781" s="662"/>
      <c r="W781" s="662"/>
      <c r="X781" s="663"/>
      <c r="Y781" s="384">
        <v>24</v>
      </c>
      <c r="Z781" s="385"/>
      <c r="AA781" s="385"/>
      <c r="AB781" s="802"/>
      <c r="AC781" s="667" t="s">
        <v>625</v>
      </c>
      <c r="AD781" s="668"/>
      <c r="AE781" s="668"/>
      <c r="AF781" s="668"/>
      <c r="AG781" s="669"/>
      <c r="AH781" s="661" t="s">
        <v>625</v>
      </c>
      <c r="AI781" s="662"/>
      <c r="AJ781" s="662"/>
      <c r="AK781" s="662"/>
      <c r="AL781" s="662"/>
      <c r="AM781" s="662"/>
      <c r="AN781" s="662"/>
      <c r="AO781" s="662"/>
      <c r="AP781" s="662"/>
      <c r="AQ781" s="662"/>
      <c r="AR781" s="662"/>
      <c r="AS781" s="662"/>
      <c r="AT781" s="663"/>
      <c r="AU781" s="384" t="s">
        <v>625</v>
      </c>
      <c r="AV781" s="385"/>
      <c r="AW781" s="385"/>
      <c r="AX781" s="386"/>
    </row>
    <row r="782" spans="1:50" ht="24.75" customHeight="1" x14ac:dyDescent="0.15">
      <c r="A782" s="630"/>
      <c r="B782" s="631"/>
      <c r="C782" s="631"/>
      <c r="D782" s="631"/>
      <c r="E782" s="631"/>
      <c r="F782" s="632"/>
      <c r="G782" s="605" t="s">
        <v>611</v>
      </c>
      <c r="H782" s="606"/>
      <c r="I782" s="606"/>
      <c r="J782" s="606"/>
      <c r="K782" s="607"/>
      <c r="L782" s="597" t="s">
        <v>612</v>
      </c>
      <c r="M782" s="598"/>
      <c r="N782" s="598"/>
      <c r="O782" s="598"/>
      <c r="P782" s="598"/>
      <c r="Q782" s="598"/>
      <c r="R782" s="598"/>
      <c r="S782" s="598"/>
      <c r="T782" s="598"/>
      <c r="U782" s="598"/>
      <c r="V782" s="598"/>
      <c r="W782" s="598"/>
      <c r="X782" s="599"/>
      <c r="Y782" s="600">
        <v>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3" t="s">
        <v>20</v>
      </c>
      <c r="H791" s="824"/>
      <c r="I791" s="824"/>
      <c r="J791" s="824"/>
      <c r="K791" s="824"/>
      <c r="L791" s="825"/>
      <c r="M791" s="826"/>
      <c r="N791" s="826"/>
      <c r="O791" s="826"/>
      <c r="P791" s="826"/>
      <c r="Q791" s="826"/>
      <c r="R791" s="826"/>
      <c r="S791" s="826"/>
      <c r="T791" s="826"/>
      <c r="U791" s="826"/>
      <c r="V791" s="826"/>
      <c r="W791" s="826"/>
      <c r="X791" s="827"/>
      <c r="Y791" s="828">
        <f>SUM(Y781:AB790)</f>
        <v>26</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0"/>
    </row>
    <row r="793" spans="1:50" ht="24.75" hidden="1" customHeight="1" x14ac:dyDescent="0.15">
      <c r="A793" s="630"/>
      <c r="B793" s="631"/>
      <c r="C793" s="631"/>
      <c r="D793" s="631"/>
      <c r="E793" s="631"/>
      <c r="F793" s="632"/>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hidden="1" customHeight="1" x14ac:dyDescent="0.15">
      <c r="A794" s="630"/>
      <c r="B794" s="631"/>
      <c r="C794" s="631"/>
      <c r="D794" s="631"/>
      <c r="E794" s="631"/>
      <c r="F794" s="632"/>
      <c r="G794" s="667"/>
      <c r="H794" s="668"/>
      <c r="I794" s="668"/>
      <c r="J794" s="668"/>
      <c r="K794" s="669"/>
      <c r="L794" s="661"/>
      <c r="M794" s="662"/>
      <c r="N794" s="662"/>
      <c r="O794" s="662"/>
      <c r="P794" s="662"/>
      <c r="Q794" s="662"/>
      <c r="R794" s="662"/>
      <c r="S794" s="662"/>
      <c r="T794" s="662"/>
      <c r="U794" s="662"/>
      <c r="V794" s="662"/>
      <c r="W794" s="662"/>
      <c r="X794" s="663"/>
      <c r="Y794" s="384"/>
      <c r="Z794" s="385"/>
      <c r="AA794" s="385"/>
      <c r="AB794" s="802"/>
      <c r="AC794" s="667"/>
      <c r="AD794" s="668"/>
      <c r="AE794" s="668"/>
      <c r="AF794" s="668"/>
      <c r="AG794" s="669"/>
      <c r="AH794" s="661"/>
      <c r="AI794" s="662"/>
      <c r="AJ794" s="662"/>
      <c r="AK794" s="662"/>
      <c r="AL794" s="662"/>
      <c r="AM794" s="662"/>
      <c r="AN794" s="662"/>
      <c r="AO794" s="662"/>
      <c r="AP794" s="662"/>
      <c r="AQ794" s="662"/>
      <c r="AR794" s="662"/>
      <c r="AS794" s="662"/>
      <c r="AT794" s="663"/>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0"/>
    </row>
    <row r="806" spans="1:50" ht="24.75" hidden="1" customHeight="1" x14ac:dyDescent="0.15">
      <c r="A806" s="630"/>
      <c r="B806" s="631"/>
      <c r="C806" s="631"/>
      <c r="D806" s="631"/>
      <c r="E806" s="631"/>
      <c r="F806" s="632"/>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15">
      <c r="A807" s="630"/>
      <c r="B807" s="631"/>
      <c r="C807" s="631"/>
      <c r="D807" s="631"/>
      <c r="E807" s="631"/>
      <c r="F807" s="632"/>
      <c r="G807" s="667"/>
      <c r="H807" s="668"/>
      <c r="I807" s="668"/>
      <c r="J807" s="668"/>
      <c r="K807" s="669"/>
      <c r="L807" s="661"/>
      <c r="M807" s="662"/>
      <c r="N807" s="662"/>
      <c r="O807" s="662"/>
      <c r="P807" s="662"/>
      <c r="Q807" s="662"/>
      <c r="R807" s="662"/>
      <c r="S807" s="662"/>
      <c r="T807" s="662"/>
      <c r="U807" s="662"/>
      <c r="V807" s="662"/>
      <c r="W807" s="662"/>
      <c r="X807" s="663"/>
      <c r="Y807" s="384"/>
      <c r="Z807" s="385"/>
      <c r="AA807" s="385"/>
      <c r="AB807" s="802"/>
      <c r="AC807" s="667"/>
      <c r="AD807" s="668"/>
      <c r="AE807" s="668"/>
      <c r="AF807" s="668"/>
      <c r="AG807" s="669"/>
      <c r="AH807" s="661"/>
      <c r="AI807" s="662"/>
      <c r="AJ807" s="662"/>
      <c r="AK807" s="662"/>
      <c r="AL807" s="662"/>
      <c r="AM807" s="662"/>
      <c r="AN807" s="662"/>
      <c r="AO807" s="662"/>
      <c r="AP807" s="662"/>
      <c r="AQ807" s="662"/>
      <c r="AR807" s="662"/>
      <c r="AS807" s="662"/>
      <c r="AT807" s="663"/>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0"/>
    </row>
    <row r="819" spans="1:50" ht="24.75" hidden="1" customHeight="1" x14ac:dyDescent="0.15">
      <c r="A819" s="630"/>
      <c r="B819" s="631"/>
      <c r="C819" s="631"/>
      <c r="D819" s="631"/>
      <c r="E819" s="631"/>
      <c r="F819" s="632"/>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30"/>
      <c r="B820" s="631"/>
      <c r="C820" s="631"/>
      <c r="D820" s="631"/>
      <c r="E820" s="631"/>
      <c r="F820" s="632"/>
      <c r="G820" s="667"/>
      <c r="H820" s="668"/>
      <c r="I820" s="668"/>
      <c r="J820" s="668"/>
      <c r="K820" s="669"/>
      <c r="L820" s="661"/>
      <c r="M820" s="662"/>
      <c r="N820" s="662"/>
      <c r="O820" s="662"/>
      <c r="P820" s="662"/>
      <c r="Q820" s="662"/>
      <c r="R820" s="662"/>
      <c r="S820" s="662"/>
      <c r="T820" s="662"/>
      <c r="U820" s="662"/>
      <c r="V820" s="662"/>
      <c r="W820" s="662"/>
      <c r="X820" s="663"/>
      <c r="Y820" s="384"/>
      <c r="Z820" s="385"/>
      <c r="AA820" s="385"/>
      <c r="AB820" s="802"/>
      <c r="AC820" s="667"/>
      <c r="AD820" s="668"/>
      <c r="AE820" s="668"/>
      <c r="AF820" s="668"/>
      <c r="AG820" s="669"/>
      <c r="AH820" s="661"/>
      <c r="AI820" s="662"/>
      <c r="AJ820" s="662"/>
      <c r="AK820" s="662"/>
      <c r="AL820" s="662"/>
      <c r="AM820" s="662"/>
      <c r="AN820" s="662"/>
      <c r="AO820" s="662"/>
      <c r="AP820" s="662"/>
      <c r="AQ820" s="662"/>
      <c r="AR820" s="662"/>
      <c r="AS820" s="662"/>
      <c r="AT820" s="663"/>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60" customHeight="1" x14ac:dyDescent="0.15">
      <c r="A837" s="372">
        <v>1</v>
      </c>
      <c r="B837" s="372">
        <v>1</v>
      </c>
      <c r="C837" s="354" t="s">
        <v>613</v>
      </c>
      <c r="D837" s="340"/>
      <c r="E837" s="340"/>
      <c r="F837" s="340"/>
      <c r="G837" s="340"/>
      <c r="H837" s="340"/>
      <c r="I837" s="340"/>
      <c r="J837" s="341">
        <v>5013201004656</v>
      </c>
      <c r="K837" s="342"/>
      <c r="L837" s="342"/>
      <c r="M837" s="342"/>
      <c r="N837" s="342"/>
      <c r="O837" s="342"/>
      <c r="P837" s="355" t="s">
        <v>601</v>
      </c>
      <c r="Q837" s="343"/>
      <c r="R837" s="343"/>
      <c r="S837" s="343"/>
      <c r="T837" s="343"/>
      <c r="U837" s="343"/>
      <c r="V837" s="343"/>
      <c r="W837" s="343"/>
      <c r="X837" s="343"/>
      <c r="Y837" s="344">
        <v>19</v>
      </c>
      <c r="Z837" s="345"/>
      <c r="AA837" s="345"/>
      <c r="AB837" s="346"/>
      <c r="AC837" s="356" t="s">
        <v>520</v>
      </c>
      <c r="AD837" s="364"/>
      <c r="AE837" s="364"/>
      <c r="AF837" s="364"/>
      <c r="AG837" s="364"/>
      <c r="AH837" s="365">
        <v>6</v>
      </c>
      <c r="AI837" s="366"/>
      <c r="AJ837" s="366"/>
      <c r="AK837" s="366"/>
      <c r="AL837" s="350">
        <v>96.96</v>
      </c>
      <c r="AM837" s="351"/>
      <c r="AN837" s="351"/>
      <c r="AO837" s="352"/>
      <c r="AP837" s="353" t="s">
        <v>625</v>
      </c>
      <c r="AQ837" s="353"/>
      <c r="AR837" s="353"/>
      <c r="AS837" s="353"/>
      <c r="AT837" s="353"/>
      <c r="AU837" s="353"/>
      <c r="AV837" s="353"/>
      <c r="AW837" s="353"/>
      <c r="AX837" s="353"/>
    </row>
    <row r="838" spans="1:50" ht="60" customHeight="1" x14ac:dyDescent="0.15">
      <c r="A838" s="372">
        <v>2</v>
      </c>
      <c r="B838" s="372">
        <v>1</v>
      </c>
      <c r="C838" s="354" t="s">
        <v>613</v>
      </c>
      <c r="D838" s="340"/>
      <c r="E838" s="340"/>
      <c r="F838" s="340"/>
      <c r="G838" s="340"/>
      <c r="H838" s="340"/>
      <c r="I838" s="340"/>
      <c r="J838" s="341">
        <v>5013201004656</v>
      </c>
      <c r="K838" s="342"/>
      <c r="L838" s="342"/>
      <c r="M838" s="342"/>
      <c r="N838" s="342"/>
      <c r="O838" s="342"/>
      <c r="P838" s="355" t="s">
        <v>602</v>
      </c>
      <c r="Q838" s="343"/>
      <c r="R838" s="343"/>
      <c r="S838" s="343"/>
      <c r="T838" s="343"/>
      <c r="U838" s="343"/>
      <c r="V838" s="343"/>
      <c r="W838" s="343"/>
      <c r="X838" s="343"/>
      <c r="Y838" s="344">
        <v>7</v>
      </c>
      <c r="Z838" s="345"/>
      <c r="AA838" s="345"/>
      <c r="AB838" s="346"/>
      <c r="AC838" s="356" t="s">
        <v>520</v>
      </c>
      <c r="AD838" s="356"/>
      <c r="AE838" s="356"/>
      <c r="AF838" s="356"/>
      <c r="AG838" s="356"/>
      <c r="AH838" s="365">
        <v>5</v>
      </c>
      <c r="AI838" s="366"/>
      <c r="AJ838" s="366"/>
      <c r="AK838" s="366"/>
      <c r="AL838" s="350">
        <v>86.71</v>
      </c>
      <c r="AM838" s="351"/>
      <c r="AN838" s="351"/>
      <c r="AO838" s="352"/>
      <c r="AP838" s="353" t="s">
        <v>625</v>
      </c>
      <c r="AQ838" s="353"/>
      <c r="AR838" s="353"/>
      <c r="AS838" s="353"/>
      <c r="AT838" s="353"/>
      <c r="AU838" s="353"/>
      <c r="AV838" s="353"/>
      <c r="AW838" s="353"/>
      <c r="AX838" s="353"/>
    </row>
    <row r="839" spans="1:50" ht="60" customHeight="1" x14ac:dyDescent="0.15">
      <c r="A839" s="372">
        <v>3</v>
      </c>
      <c r="B839" s="372">
        <v>1</v>
      </c>
      <c r="C839" s="354" t="s">
        <v>614</v>
      </c>
      <c r="D839" s="340"/>
      <c r="E839" s="340"/>
      <c r="F839" s="340"/>
      <c r="G839" s="340"/>
      <c r="H839" s="340"/>
      <c r="I839" s="340"/>
      <c r="J839" s="341">
        <v>7012401001123</v>
      </c>
      <c r="K839" s="342"/>
      <c r="L839" s="342"/>
      <c r="M839" s="342"/>
      <c r="N839" s="342"/>
      <c r="O839" s="342"/>
      <c r="P839" s="355" t="s">
        <v>603</v>
      </c>
      <c r="Q839" s="343"/>
      <c r="R839" s="343"/>
      <c r="S839" s="343"/>
      <c r="T839" s="343"/>
      <c r="U839" s="343"/>
      <c r="V839" s="343"/>
      <c r="W839" s="343"/>
      <c r="X839" s="343"/>
      <c r="Y839" s="344">
        <v>7</v>
      </c>
      <c r="Z839" s="345"/>
      <c r="AA839" s="345"/>
      <c r="AB839" s="346"/>
      <c r="AC839" s="356" t="s">
        <v>520</v>
      </c>
      <c r="AD839" s="356"/>
      <c r="AE839" s="356"/>
      <c r="AF839" s="356"/>
      <c r="AG839" s="356"/>
      <c r="AH839" s="348">
        <v>7</v>
      </c>
      <c r="AI839" s="349"/>
      <c r="AJ839" s="349"/>
      <c r="AK839" s="349"/>
      <c r="AL839" s="350">
        <v>84.36</v>
      </c>
      <c r="AM839" s="351"/>
      <c r="AN839" s="351"/>
      <c r="AO839" s="352"/>
      <c r="AP839" s="353" t="s">
        <v>625</v>
      </c>
      <c r="AQ839" s="353"/>
      <c r="AR839" s="353"/>
      <c r="AS839" s="353"/>
      <c r="AT839" s="353"/>
      <c r="AU839" s="353"/>
      <c r="AV839" s="353"/>
      <c r="AW839" s="353"/>
      <c r="AX839" s="353"/>
    </row>
    <row r="840" spans="1:50" ht="60" customHeight="1" x14ac:dyDescent="0.15">
      <c r="A840" s="372">
        <v>4</v>
      </c>
      <c r="B840" s="372">
        <v>1</v>
      </c>
      <c r="C840" s="354" t="s">
        <v>615</v>
      </c>
      <c r="D840" s="340"/>
      <c r="E840" s="340"/>
      <c r="F840" s="340"/>
      <c r="G840" s="340"/>
      <c r="H840" s="340"/>
      <c r="I840" s="340"/>
      <c r="J840" s="341">
        <v>7011301004830</v>
      </c>
      <c r="K840" s="342"/>
      <c r="L840" s="342"/>
      <c r="M840" s="342"/>
      <c r="N840" s="342"/>
      <c r="O840" s="342"/>
      <c r="P840" s="355" t="s">
        <v>604</v>
      </c>
      <c r="Q840" s="343"/>
      <c r="R840" s="343"/>
      <c r="S840" s="343"/>
      <c r="T840" s="343"/>
      <c r="U840" s="343"/>
      <c r="V840" s="343"/>
      <c r="W840" s="343"/>
      <c r="X840" s="343"/>
      <c r="Y840" s="344">
        <v>4</v>
      </c>
      <c r="Z840" s="345"/>
      <c r="AA840" s="345"/>
      <c r="AB840" s="346"/>
      <c r="AC840" s="356" t="s">
        <v>520</v>
      </c>
      <c r="AD840" s="356"/>
      <c r="AE840" s="356"/>
      <c r="AF840" s="356"/>
      <c r="AG840" s="356"/>
      <c r="AH840" s="348">
        <v>10</v>
      </c>
      <c r="AI840" s="349"/>
      <c r="AJ840" s="349"/>
      <c r="AK840" s="349"/>
      <c r="AL840" s="350">
        <v>36.1</v>
      </c>
      <c r="AM840" s="351"/>
      <c r="AN840" s="351"/>
      <c r="AO840" s="352"/>
      <c r="AP840" s="903" t="s">
        <v>625</v>
      </c>
      <c r="AQ840" s="353"/>
      <c r="AR840" s="353"/>
      <c r="AS840" s="353"/>
      <c r="AT840" s="353"/>
      <c r="AU840" s="353"/>
      <c r="AV840" s="353"/>
      <c r="AW840" s="353"/>
      <c r="AX840" s="353"/>
    </row>
    <row r="841" spans="1:50" ht="60" customHeight="1" x14ac:dyDescent="0.15">
      <c r="A841" s="372">
        <v>5</v>
      </c>
      <c r="B841" s="372">
        <v>1</v>
      </c>
      <c r="C841" s="354" t="s">
        <v>614</v>
      </c>
      <c r="D841" s="340"/>
      <c r="E841" s="340"/>
      <c r="F841" s="340"/>
      <c r="G841" s="340"/>
      <c r="H841" s="340"/>
      <c r="I841" s="340"/>
      <c r="J841" s="341">
        <v>7012401001123</v>
      </c>
      <c r="K841" s="342"/>
      <c r="L841" s="342"/>
      <c r="M841" s="342"/>
      <c r="N841" s="342"/>
      <c r="O841" s="342"/>
      <c r="P841" s="355" t="s">
        <v>605</v>
      </c>
      <c r="Q841" s="343"/>
      <c r="R841" s="343"/>
      <c r="S841" s="343"/>
      <c r="T841" s="343"/>
      <c r="U841" s="343"/>
      <c r="V841" s="343"/>
      <c r="W841" s="343"/>
      <c r="X841" s="343"/>
      <c r="Y841" s="344">
        <v>3</v>
      </c>
      <c r="Z841" s="345"/>
      <c r="AA841" s="345"/>
      <c r="AB841" s="346"/>
      <c r="AC841" s="347" t="s">
        <v>520</v>
      </c>
      <c r="AD841" s="347"/>
      <c r="AE841" s="347"/>
      <c r="AF841" s="347"/>
      <c r="AG841" s="347"/>
      <c r="AH841" s="348">
        <v>13</v>
      </c>
      <c r="AI841" s="349"/>
      <c r="AJ841" s="349"/>
      <c r="AK841" s="349"/>
      <c r="AL841" s="350">
        <v>34.619999999999997</v>
      </c>
      <c r="AM841" s="351"/>
      <c r="AN841" s="351"/>
      <c r="AO841" s="352"/>
      <c r="AP841" s="353" t="s">
        <v>625</v>
      </c>
      <c r="AQ841" s="353"/>
      <c r="AR841" s="353"/>
      <c r="AS841" s="353"/>
      <c r="AT841" s="353"/>
      <c r="AU841" s="353"/>
      <c r="AV841" s="353"/>
      <c r="AW841" s="353"/>
      <c r="AX841" s="353"/>
    </row>
    <row r="842" spans="1:50" ht="60" customHeight="1" x14ac:dyDescent="0.15">
      <c r="A842" s="372">
        <v>6</v>
      </c>
      <c r="B842" s="372">
        <v>1</v>
      </c>
      <c r="C842" s="354" t="s">
        <v>615</v>
      </c>
      <c r="D842" s="340"/>
      <c r="E842" s="340"/>
      <c r="F842" s="340"/>
      <c r="G842" s="340"/>
      <c r="H842" s="340"/>
      <c r="I842" s="340"/>
      <c r="J842" s="341">
        <v>7011301004830</v>
      </c>
      <c r="K842" s="342"/>
      <c r="L842" s="342"/>
      <c r="M842" s="342"/>
      <c r="N842" s="342"/>
      <c r="O842" s="342"/>
      <c r="P842" s="355" t="s">
        <v>606</v>
      </c>
      <c r="Q842" s="343"/>
      <c r="R842" s="343"/>
      <c r="S842" s="343"/>
      <c r="T842" s="343"/>
      <c r="U842" s="343"/>
      <c r="V842" s="343"/>
      <c r="W842" s="343"/>
      <c r="X842" s="343"/>
      <c r="Y842" s="344">
        <v>0.9</v>
      </c>
      <c r="Z842" s="345"/>
      <c r="AA842" s="345"/>
      <c r="AB842" s="346"/>
      <c r="AC842" s="347" t="s">
        <v>526</v>
      </c>
      <c r="AD842" s="347"/>
      <c r="AE842" s="347"/>
      <c r="AF842" s="347"/>
      <c r="AG842" s="347"/>
      <c r="AH842" s="348" t="s">
        <v>623</v>
      </c>
      <c r="AI842" s="349"/>
      <c r="AJ842" s="349"/>
      <c r="AK842" s="349"/>
      <c r="AL842" s="350" t="s">
        <v>624</v>
      </c>
      <c r="AM842" s="351"/>
      <c r="AN842" s="351"/>
      <c r="AO842" s="352"/>
      <c r="AP842" s="353" t="s">
        <v>625</v>
      </c>
      <c r="AQ842" s="353"/>
      <c r="AR842" s="353"/>
      <c r="AS842" s="353"/>
      <c r="AT842" s="353"/>
      <c r="AU842" s="353"/>
      <c r="AV842" s="353"/>
      <c r="AW842" s="353"/>
      <c r="AX842" s="353"/>
    </row>
    <row r="843" spans="1:50" ht="60" customHeight="1" x14ac:dyDescent="0.15">
      <c r="A843" s="372">
        <v>7</v>
      </c>
      <c r="B843" s="372">
        <v>1</v>
      </c>
      <c r="C843" s="354" t="s">
        <v>616</v>
      </c>
      <c r="D843" s="340"/>
      <c r="E843" s="340"/>
      <c r="F843" s="340"/>
      <c r="G843" s="340"/>
      <c r="H843" s="340"/>
      <c r="I843" s="340"/>
      <c r="J843" s="341">
        <v>7010001002129</v>
      </c>
      <c r="K843" s="342"/>
      <c r="L843" s="342"/>
      <c r="M843" s="342"/>
      <c r="N843" s="342"/>
      <c r="O843" s="342"/>
      <c r="P843" s="355" t="s">
        <v>607</v>
      </c>
      <c r="Q843" s="343"/>
      <c r="R843" s="343"/>
      <c r="S843" s="343"/>
      <c r="T843" s="343"/>
      <c r="U843" s="343"/>
      <c r="V843" s="343"/>
      <c r="W843" s="343"/>
      <c r="X843" s="343"/>
      <c r="Y843" s="344">
        <v>0.9</v>
      </c>
      <c r="Z843" s="345"/>
      <c r="AA843" s="345"/>
      <c r="AB843" s="346"/>
      <c r="AC843" s="347" t="s">
        <v>526</v>
      </c>
      <c r="AD843" s="347"/>
      <c r="AE843" s="347"/>
      <c r="AF843" s="347"/>
      <c r="AG843" s="347"/>
      <c r="AH843" s="348" t="s">
        <v>623</v>
      </c>
      <c r="AI843" s="349"/>
      <c r="AJ843" s="349"/>
      <c r="AK843" s="349"/>
      <c r="AL843" s="350" t="s">
        <v>624</v>
      </c>
      <c r="AM843" s="351"/>
      <c r="AN843" s="351"/>
      <c r="AO843" s="352"/>
      <c r="AP843" s="353" t="s">
        <v>625</v>
      </c>
      <c r="AQ843" s="353"/>
      <c r="AR843" s="353"/>
      <c r="AS843" s="353"/>
      <c r="AT843" s="353"/>
      <c r="AU843" s="353"/>
      <c r="AV843" s="353"/>
      <c r="AW843" s="353"/>
      <c r="AX843" s="353"/>
    </row>
    <row r="844" spans="1:50" ht="60" customHeight="1" x14ac:dyDescent="0.15">
      <c r="A844" s="372">
        <v>8</v>
      </c>
      <c r="B844" s="372">
        <v>1</v>
      </c>
      <c r="C844" s="354" t="s">
        <v>617</v>
      </c>
      <c r="D844" s="340"/>
      <c r="E844" s="340"/>
      <c r="F844" s="340"/>
      <c r="G844" s="340"/>
      <c r="H844" s="340"/>
      <c r="I844" s="340"/>
      <c r="J844" s="341">
        <v>6011101000700</v>
      </c>
      <c r="K844" s="342"/>
      <c r="L844" s="342"/>
      <c r="M844" s="342"/>
      <c r="N844" s="342"/>
      <c r="O844" s="342"/>
      <c r="P844" s="355" t="s">
        <v>608</v>
      </c>
      <c r="Q844" s="343"/>
      <c r="R844" s="343"/>
      <c r="S844" s="343"/>
      <c r="T844" s="343"/>
      <c r="U844" s="343"/>
      <c r="V844" s="343"/>
      <c r="W844" s="343"/>
      <c r="X844" s="343"/>
      <c r="Y844" s="344">
        <v>0.2</v>
      </c>
      <c r="Z844" s="345"/>
      <c r="AA844" s="345"/>
      <c r="AB844" s="346"/>
      <c r="AC844" s="347" t="s">
        <v>526</v>
      </c>
      <c r="AD844" s="347"/>
      <c r="AE844" s="347"/>
      <c r="AF844" s="347"/>
      <c r="AG844" s="347"/>
      <c r="AH844" s="348" t="s">
        <v>623</v>
      </c>
      <c r="AI844" s="349"/>
      <c r="AJ844" s="349"/>
      <c r="AK844" s="349"/>
      <c r="AL844" s="350" t="s">
        <v>624</v>
      </c>
      <c r="AM844" s="351"/>
      <c r="AN844" s="351"/>
      <c r="AO844" s="352"/>
      <c r="AP844" s="353" t="s">
        <v>625</v>
      </c>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625</v>
      </c>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15">
      <formula>IF(RIGHT(TEXT(P14,"0.#"),1)=".",FALSE,TRUE)</formula>
    </cfRule>
    <cfRule type="expression" dxfId="2780" priority="14016">
      <formula>IF(RIGHT(TEXT(P14,"0.#"),1)=".",TRUE,FALSE)</formula>
    </cfRule>
  </conditionalFormatting>
  <conditionalFormatting sqref="AE32">
    <cfRule type="expression" dxfId="2779" priority="14005">
      <formula>IF(RIGHT(TEXT(AE32,"0.#"),1)=".",FALSE,TRUE)</formula>
    </cfRule>
    <cfRule type="expression" dxfId="2778" priority="14006">
      <formula>IF(RIGHT(TEXT(AE32,"0.#"),1)=".",TRUE,FALSE)</formula>
    </cfRule>
  </conditionalFormatting>
  <conditionalFormatting sqref="P18:AX18">
    <cfRule type="expression" dxfId="2777" priority="13891">
      <formula>IF(RIGHT(TEXT(P18,"0.#"),1)=".",FALSE,TRUE)</formula>
    </cfRule>
    <cfRule type="expression" dxfId="2776" priority="13892">
      <formula>IF(RIGHT(TEXT(P18,"0.#"),1)=".",TRUE,FALSE)</formula>
    </cfRule>
  </conditionalFormatting>
  <conditionalFormatting sqref="Y782">
    <cfRule type="expression" dxfId="2775" priority="13887">
      <formula>IF(RIGHT(TEXT(Y782,"0.#"),1)=".",FALSE,TRUE)</formula>
    </cfRule>
    <cfRule type="expression" dxfId="2774" priority="13888">
      <formula>IF(RIGHT(TEXT(Y782,"0.#"),1)=".",TRUE,FALSE)</formula>
    </cfRule>
  </conditionalFormatting>
  <conditionalFormatting sqref="Y791">
    <cfRule type="expression" dxfId="2773" priority="13883">
      <formula>IF(RIGHT(TEXT(Y791,"0.#"),1)=".",FALSE,TRUE)</formula>
    </cfRule>
    <cfRule type="expression" dxfId="2772" priority="13884">
      <formula>IF(RIGHT(TEXT(Y791,"0.#"),1)=".",TRUE,FALSE)</formula>
    </cfRule>
  </conditionalFormatting>
  <conditionalFormatting sqref="Y822:Y829 Y820 Y809:Y816 Y807 Y796:Y803 Y794">
    <cfRule type="expression" dxfId="2771" priority="13665">
      <formula>IF(RIGHT(TEXT(Y794,"0.#"),1)=".",FALSE,TRUE)</formula>
    </cfRule>
    <cfRule type="expression" dxfId="2770" priority="13666">
      <formula>IF(RIGHT(TEXT(Y794,"0.#"),1)=".",TRUE,FALSE)</formula>
    </cfRule>
  </conditionalFormatting>
  <conditionalFormatting sqref="P15:AX15 P13:AX13 P16:AJ17">
    <cfRule type="expression" dxfId="2769" priority="13713">
      <formula>IF(RIGHT(TEXT(P13,"0.#"),1)=".",FALSE,TRUE)</formula>
    </cfRule>
    <cfRule type="expression" dxfId="2768" priority="13714">
      <formula>IF(RIGHT(TEXT(P13,"0.#"),1)=".",TRUE,FALSE)</formula>
    </cfRule>
  </conditionalFormatting>
  <conditionalFormatting sqref="P19:AJ19">
    <cfRule type="expression" dxfId="2767" priority="13711">
      <formula>IF(RIGHT(TEXT(P19,"0.#"),1)=".",FALSE,TRUE)</formula>
    </cfRule>
    <cfRule type="expression" dxfId="2766" priority="13712">
      <formula>IF(RIGHT(TEXT(P19,"0.#"),1)=".",TRUE,FALSE)</formula>
    </cfRule>
  </conditionalFormatting>
  <conditionalFormatting sqref="AE101 AQ101">
    <cfRule type="expression" dxfId="2765" priority="13703">
      <formula>IF(RIGHT(TEXT(AE101,"0.#"),1)=".",FALSE,TRUE)</formula>
    </cfRule>
    <cfRule type="expression" dxfId="2764" priority="13704">
      <formula>IF(RIGHT(TEXT(AE101,"0.#"),1)=".",TRUE,FALSE)</formula>
    </cfRule>
  </conditionalFormatting>
  <conditionalFormatting sqref="Y783:Y790 Y781">
    <cfRule type="expression" dxfId="2763" priority="13689">
      <formula>IF(RIGHT(TEXT(Y781,"0.#"),1)=".",FALSE,TRUE)</formula>
    </cfRule>
    <cfRule type="expression" dxfId="2762" priority="13690">
      <formula>IF(RIGHT(TEXT(Y781,"0.#"),1)=".",TRUE,FALSE)</formula>
    </cfRule>
  </conditionalFormatting>
  <conditionalFormatting sqref="AU782">
    <cfRule type="expression" dxfId="2761" priority="13687">
      <formula>IF(RIGHT(TEXT(AU782,"0.#"),1)=".",FALSE,TRUE)</formula>
    </cfRule>
    <cfRule type="expression" dxfId="2760" priority="13688">
      <formula>IF(RIGHT(TEXT(AU782,"0.#"),1)=".",TRUE,FALSE)</formula>
    </cfRule>
  </conditionalFormatting>
  <conditionalFormatting sqref="AU791">
    <cfRule type="expression" dxfId="2759" priority="13685">
      <formula>IF(RIGHT(TEXT(AU791,"0.#"),1)=".",FALSE,TRUE)</formula>
    </cfRule>
    <cfRule type="expression" dxfId="2758" priority="13686">
      <formula>IF(RIGHT(TEXT(AU791,"0.#"),1)=".",TRUE,FALSE)</formula>
    </cfRule>
  </conditionalFormatting>
  <conditionalFormatting sqref="AU783:AU790 AU781">
    <cfRule type="expression" dxfId="2757" priority="13683">
      <formula>IF(RIGHT(TEXT(AU781,"0.#"),1)=".",FALSE,TRUE)</formula>
    </cfRule>
    <cfRule type="expression" dxfId="2756" priority="13684">
      <formula>IF(RIGHT(TEXT(AU781,"0.#"),1)=".",TRUE,FALSE)</formula>
    </cfRule>
  </conditionalFormatting>
  <conditionalFormatting sqref="Y821 Y808 Y795">
    <cfRule type="expression" dxfId="2755" priority="13669">
      <formula>IF(RIGHT(TEXT(Y795,"0.#"),1)=".",FALSE,TRUE)</formula>
    </cfRule>
    <cfRule type="expression" dxfId="2754" priority="13670">
      <formula>IF(RIGHT(TEXT(Y795,"0.#"),1)=".",TRUE,FALSE)</formula>
    </cfRule>
  </conditionalFormatting>
  <conditionalFormatting sqref="Y830 Y817 Y804">
    <cfRule type="expression" dxfId="2753" priority="13667">
      <formula>IF(RIGHT(TEXT(Y804,"0.#"),1)=".",FALSE,TRUE)</formula>
    </cfRule>
    <cfRule type="expression" dxfId="2752" priority="13668">
      <formula>IF(RIGHT(TEXT(Y804,"0.#"),1)=".",TRUE,FALSE)</formula>
    </cfRule>
  </conditionalFormatting>
  <conditionalFormatting sqref="AU821 AU808 AU795">
    <cfRule type="expression" dxfId="2751" priority="13663">
      <formula>IF(RIGHT(TEXT(AU795,"0.#"),1)=".",FALSE,TRUE)</formula>
    </cfRule>
    <cfRule type="expression" dxfId="2750" priority="13664">
      <formula>IF(RIGHT(TEXT(AU795,"0.#"),1)=".",TRUE,FALSE)</formula>
    </cfRule>
  </conditionalFormatting>
  <conditionalFormatting sqref="AU830 AU817 AU804">
    <cfRule type="expression" dxfId="2749" priority="13661">
      <formula>IF(RIGHT(TEXT(AU804,"0.#"),1)=".",FALSE,TRUE)</formula>
    </cfRule>
    <cfRule type="expression" dxfId="2748" priority="13662">
      <formula>IF(RIGHT(TEXT(AU804,"0.#"),1)=".",TRUE,FALSE)</formula>
    </cfRule>
  </conditionalFormatting>
  <conditionalFormatting sqref="AU822:AU829 AU820 AU809:AU816 AU807 AU796:AU803 AU794">
    <cfRule type="expression" dxfId="2747" priority="13659">
      <formula>IF(RIGHT(TEXT(AU794,"0.#"),1)=".",FALSE,TRUE)</formula>
    </cfRule>
    <cfRule type="expression" dxfId="2746" priority="13660">
      <formula>IF(RIGHT(TEXT(AU794,"0.#"),1)=".",TRUE,FALSE)</formula>
    </cfRule>
  </conditionalFormatting>
  <conditionalFormatting sqref="AM87">
    <cfRule type="expression" dxfId="2745" priority="13313">
      <formula>IF(RIGHT(TEXT(AM87,"0.#"),1)=".",FALSE,TRUE)</formula>
    </cfRule>
    <cfRule type="expression" dxfId="2744" priority="13314">
      <formula>IF(RIGHT(TEXT(AM87,"0.#"),1)=".",TRUE,FALSE)</formula>
    </cfRule>
  </conditionalFormatting>
  <conditionalFormatting sqref="AE55">
    <cfRule type="expression" dxfId="2743" priority="13381">
      <formula>IF(RIGHT(TEXT(AE55,"0.#"),1)=".",FALSE,TRUE)</formula>
    </cfRule>
    <cfRule type="expression" dxfId="2742" priority="13382">
      <formula>IF(RIGHT(TEXT(AE55,"0.#"),1)=".",TRUE,FALSE)</formula>
    </cfRule>
  </conditionalFormatting>
  <conditionalFormatting sqref="AI55">
    <cfRule type="expression" dxfId="2741" priority="13379">
      <formula>IF(RIGHT(TEXT(AI55,"0.#"),1)=".",FALSE,TRUE)</formula>
    </cfRule>
    <cfRule type="expression" dxfId="2740" priority="13380">
      <formula>IF(RIGHT(TEXT(AI55,"0.#"),1)=".",TRUE,FALSE)</formula>
    </cfRule>
  </conditionalFormatting>
  <conditionalFormatting sqref="AM34">
    <cfRule type="expression" dxfId="2739" priority="13459">
      <formula>IF(RIGHT(TEXT(AM34,"0.#"),1)=".",FALSE,TRUE)</formula>
    </cfRule>
    <cfRule type="expression" dxfId="2738" priority="13460">
      <formula>IF(RIGHT(TEXT(AM34,"0.#"),1)=".",TRUE,FALSE)</formula>
    </cfRule>
  </conditionalFormatting>
  <conditionalFormatting sqref="AE33">
    <cfRule type="expression" dxfId="2737" priority="13473">
      <formula>IF(RIGHT(TEXT(AE33,"0.#"),1)=".",FALSE,TRUE)</formula>
    </cfRule>
    <cfRule type="expression" dxfId="2736" priority="13474">
      <formula>IF(RIGHT(TEXT(AE33,"0.#"),1)=".",TRUE,FALSE)</formula>
    </cfRule>
  </conditionalFormatting>
  <conditionalFormatting sqref="AE34">
    <cfRule type="expression" dxfId="2735" priority="13471">
      <formula>IF(RIGHT(TEXT(AE34,"0.#"),1)=".",FALSE,TRUE)</formula>
    </cfRule>
    <cfRule type="expression" dxfId="2734" priority="13472">
      <formula>IF(RIGHT(TEXT(AE34,"0.#"),1)=".",TRUE,FALSE)</formula>
    </cfRule>
  </conditionalFormatting>
  <conditionalFormatting sqref="AI34">
    <cfRule type="expression" dxfId="2733" priority="13469">
      <formula>IF(RIGHT(TEXT(AI34,"0.#"),1)=".",FALSE,TRUE)</formula>
    </cfRule>
    <cfRule type="expression" dxfId="2732" priority="13470">
      <formula>IF(RIGHT(TEXT(AI34,"0.#"),1)=".",TRUE,FALSE)</formula>
    </cfRule>
  </conditionalFormatting>
  <conditionalFormatting sqref="AI33">
    <cfRule type="expression" dxfId="2731" priority="13467">
      <formula>IF(RIGHT(TEXT(AI33,"0.#"),1)=".",FALSE,TRUE)</formula>
    </cfRule>
    <cfRule type="expression" dxfId="2730" priority="13468">
      <formula>IF(RIGHT(TEXT(AI33,"0.#"),1)=".",TRUE,FALSE)</formula>
    </cfRule>
  </conditionalFormatting>
  <conditionalFormatting sqref="AI32">
    <cfRule type="expression" dxfId="2729" priority="13465">
      <formula>IF(RIGHT(TEXT(AI32,"0.#"),1)=".",FALSE,TRUE)</formula>
    </cfRule>
    <cfRule type="expression" dxfId="2728" priority="13466">
      <formula>IF(RIGHT(TEXT(AI32,"0.#"),1)=".",TRUE,FALSE)</formula>
    </cfRule>
  </conditionalFormatting>
  <conditionalFormatting sqref="AM32">
    <cfRule type="expression" dxfId="2727" priority="13463">
      <formula>IF(RIGHT(TEXT(AM32,"0.#"),1)=".",FALSE,TRUE)</formula>
    </cfRule>
    <cfRule type="expression" dxfId="2726" priority="13464">
      <formula>IF(RIGHT(TEXT(AM32,"0.#"),1)=".",TRUE,FALSE)</formula>
    </cfRule>
  </conditionalFormatting>
  <conditionalFormatting sqref="AM33">
    <cfRule type="expression" dxfId="2725" priority="13461">
      <formula>IF(RIGHT(TEXT(AM33,"0.#"),1)=".",FALSE,TRUE)</formula>
    </cfRule>
    <cfRule type="expression" dxfId="2724" priority="13462">
      <formula>IF(RIGHT(TEXT(AM33,"0.#"),1)=".",TRUE,FALSE)</formula>
    </cfRule>
  </conditionalFormatting>
  <conditionalFormatting sqref="AQ32:AQ34">
    <cfRule type="expression" dxfId="2723" priority="13453">
      <formula>IF(RIGHT(TEXT(AQ32,"0.#"),1)=".",FALSE,TRUE)</formula>
    </cfRule>
    <cfRule type="expression" dxfId="2722" priority="13454">
      <formula>IF(RIGHT(TEXT(AQ32,"0.#"),1)=".",TRUE,FALSE)</formula>
    </cfRule>
  </conditionalFormatting>
  <conditionalFormatting sqref="AU32:AU34">
    <cfRule type="expression" dxfId="2721" priority="13451">
      <formula>IF(RIGHT(TEXT(AU32,"0.#"),1)=".",FALSE,TRUE)</formula>
    </cfRule>
    <cfRule type="expression" dxfId="2720" priority="13452">
      <formula>IF(RIGHT(TEXT(AU32,"0.#"),1)=".",TRUE,FALSE)</formula>
    </cfRule>
  </conditionalFormatting>
  <conditionalFormatting sqref="AE53">
    <cfRule type="expression" dxfId="2719" priority="13385">
      <formula>IF(RIGHT(TEXT(AE53,"0.#"),1)=".",FALSE,TRUE)</formula>
    </cfRule>
    <cfRule type="expression" dxfId="2718" priority="13386">
      <formula>IF(RIGHT(TEXT(AE53,"0.#"),1)=".",TRUE,FALSE)</formula>
    </cfRule>
  </conditionalFormatting>
  <conditionalFormatting sqref="AE54">
    <cfRule type="expression" dxfId="2717" priority="13383">
      <formula>IF(RIGHT(TEXT(AE54,"0.#"),1)=".",FALSE,TRUE)</formula>
    </cfRule>
    <cfRule type="expression" dxfId="2716" priority="13384">
      <formula>IF(RIGHT(TEXT(AE54,"0.#"),1)=".",TRUE,FALSE)</formula>
    </cfRule>
  </conditionalFormatting>
  <conditionalFormatting sqref="AI54">
    <cfRule type="expression" dxfId="2715" priority="13377">
      <formula>IF(RIGHT(TEXT(AI54,"0.#"),1)=".",FALSE,TRUE)</formula>
    </cfRule>
    <cfRule type="expression" dxfId="2714" priority="13378">
      <formula>IF(RIGHT(TEXT(AI54,"0.#"),1)=".",TRUE,FALSE)</formula>
    </cfRule>
  </conditionalFormatting>
  <conditionalFormatting sqref="AI53">
    <cfRule type="expression" dxfId="2713" priority="13375">
      <formula>IF(RIGHT(TEXT(AI53,"0.#"),1)=".",FALSE,TRUE)</formula>
    </cfRule>
    <cfRule type="expression" dxfId="2712" priority="13376">
      <formula>IF(RIGHT(TEXT(AI53,"0.#"),1)=".",TRUE,FALSE)</formula>
    </cfRule>
  </conditionalFormatting>
  <conditionalFormatting sqref="AM53">
    <cfRule type="expression" dxfId="2711" priority="13373">
      <formula>IF(RIGHT(TEXT(AM53,"0.#"),1)=".",FALSE,TRUE)</formula>
    </cfRule>
    <cfRule type="expression" dxfId="2710" priority="13374">
      <formula>IF(RIGHT(TEXT(AM53,"0.#"),1)=".",TRUE,FALSE)</formula>
    </cfRule>
  </conditionalFormatting>
  <conditionalFormatting sqref="AM54">
    <cfRule type="expression" dxfId="2709" priority="13371">
      <formula>IF(RIGHT(TEXT(AM54,"0.#"),1)=".",FALSE,TRUE)</formula>
    </cfRule>
    <cfRule type="expression" dxfId="2708" priority="13372">
      <formula>IF(RIGHT(TEXT(AM54,"0.#"),1)=".",TRUE,FALSE)</formula>
    </cfRule>
  </conditionalFormatting>
  <conditionalFormatting sqref="AM55">
    <cfRule type="expression" dxfId="2707" priority="13369">
      <formula>IF(RIGHT(TEXT(AM55,"0.#"),1)=".",FALSE,TRUE)</formula>
    </cfRule>
    <cfRule type="expression" dxfId="2706" priority="13370">
      <formula>IF(RIGHT(TEXT(AM55,"0.#"),1)=".",TRUE,FALSE)</formula>
    </cfRule>
  </conditionalFormatting>
  <conditionalFormatting sqref="AE60">
    <cfRule type="expression" dxfId="2705" priority="13355">
      <formula>IF(RIGHT(TEXT(AE60,"0.#"),1)=".",FALSE,TRUE)</formula>
    </cfRule>
    <cfRule type="expression" dxfId="2704" priority="13356">
      <formula>IF(RIGHT(TEXT(AE60,"0.#"),1)=".",TRUE,FALSE)</formula>
    </cfRule>
  </conditionalFormatting>
  <conditionalFormatting sqref="AE61">
    <cfRule type="expression" dxfId="2703" priority="13353">
      <formula>IF(RIGHT(TEXT(AE61,"0.#"),1)=".",FALSE,TRUE)</formula>
    </cfRule>
    <cfRule type="expression" dxfId="2702" priority="13354">
      <formula>IF(RIGHT(TEXT(AE61,"0.#"),1)=".",TRUE,FALSE)</formula>
    </cfRule>
  </conditionalFormatting>
  <conditionalFormatting sqref="AE62">
    <cfRule type="expression" dxfId="2701" priority="13351">
      <formula>IF(RIGHT(TEXT(AE62,"0.#"),1)=".",FALSE,TRUE)</formula>
    </cfRule>
    <cfRule type="expression" dxfId="2700" priority="13352">
      <formula>IF(RIGHT(TEXT(AE62,"0.#"),1)=".",TRUE,FALSE)</formula>
    </cfRule>
  </conditionalFormatting>
  <conditionalFormatting sqref="AI62">
    <cfRule type="expression" dxfId="2699" priority="13349">
      <formula>IF(RIGHT(TEXT(AI62,"0.#"),1)=".",FALSE,TRUE)</formula>
    </cfRule>
    <cfRule type="expression" dxfId="2698" priority="13350">
      <formula>IF(RIGHT(TEXT(AI62,"0.#"),1)=".",TRUE,FALSE)</formula>
    </cfRule>
  </conditionalFormatting>
  <conditionalFormatting sqref="AI61">
    <cfRule type="expression" dxfId="2697" priority="13347">
      <formula>IF(RIGHT(TEXT(AI61,"0.#"),1)=".",FALSE,TRUE)</formula>
    </cfRule>
    <cfRule type="expression" dxfId="2696" priority="13348">
      <formula>IF(RIGHT(TEXT(AI61,"0.#"),1)=".",TRUE,FALSE)</formula>
    </cfRule>
  </conditionalFormatting>
  <conditionalFormatting sqref="AI60">
    <cfRule type="expression" dxfId="2695" priority="13345">
      <formula>IF(RIGHT(TEXT(AI60,"0.#"),1)=".",FALSE,TRUE)</formula>
    </cfRule>
    <cfRule type="expression" dxfId="2694" priority="13346">
      <formula>IF(RIGHT(TEXT(AI60,"0.#"),1)=".",TRUE,FALSE)</formula>
    </cfRule>
  </conditionalFormatting>
  <conditionalFormatting sqref="AM60">
    <cfRule type="expression" dxfId="2693" priority="13343">
      <formula>IF(RIGHT(TEXT(AM60,"0.#"),1)=".",FALSE,TRUE)</formula>
    </cfRule>
    <cfRule type="expression" dxfId="2692" priority="13344">
      <formula>IF(RIGHT(TEXT(AM60,"0.#"),1)=".",TRUE,FALSE)</formula>
    </cfRule>
  </conditionalFormatting>
  <conditionalFormatting sqref="AM61">
    <cfRule type="expression" dxfId="2691" priority="13341">
      <formula>IF(RIGHT(TEXT(AM61,"0.#"),1)=".",FALSE,TRUE)</formula>
    </cfRule>
    <cfRule type="expression" dxfId="2690" priority="13342">
      <formula>IF(RIGHT(TEXT(AM61,"0.#"),1)=".",TRUE,FALSE)</formula>
    </cfRule>
  </conditionalFormatting>
  <conditionalFormatting sqref="AM62">
    <cfRule type="expression" dxfId="2689" priority="13339">
      <formula>IF(RIGHT(TEXT(AM62,"0.#"),1)=".",FALSE,TRUE)</formula>
    </cfRule>
    <cfRule type="expression" dxfId="2688" priority="13340">
      <formula>IF(RIGHT(TEXT(AM62,"0.#"),1)=".",TRUE,FALSE)</formula>
    </cfRule>
  </conditionalFormatting>
  <conditionalFormatting sqref="AE87">
    <cfRule type="expression" dxfId="2687" priority="13325">
      <formula>IF(RIGHT(TEXT(AE87,"0.#"),1)=".",FALSE,TRUE)</formula>
    </cfRule>
    <cfRule type="expression" dxfId="2686" priority="13326">
      <formula>IF(RIGHT(TEXT(AE87,"0.#"),1)=".",TRUE,FALSE)</formula>
    </cfRule>
  </conditionalFormatting>
  <conditionalFormatting sqref="AE88">
    <cfRule type="expression" dxfId="2685" priority="13323">
      <formula>IF(RIGHT(TEXT(AE88,"0.#"),1)=".",FALSE,TRUE)</formula>
    </cfRule>
    <cfRule type="expression" dxfId="2684" priority="13324">
      <formula>IF(RIGHT(TEXT(AE88,"0.#"),1)=".",TRUE,FALSE)</formula>
    </cfRule>
  </conditionalFormatting>
  <conditionalFormatting sqref="AE89">
    <cfRule type="expression" dxfId="2683" priority="13321">
      <formula>IF(RIGHT(TEXT(AE89,"0.#"),1)=".",FALSE,TRUE)</formula>
    </cfRule>
    <cfRule type="expression" dxfId="2682" priority="13322">
      <formula>IF(RIGHT(TEXT(AE89,"0.#"),1)=".",TRUE,FALSE)</formula>
    </cfRule>
  </conditionalFormatting>
  <conditionalFormatting sqref="AI89">
    <cfRule type="expression" dxfId="2681" priority="13319">
      <formula>IF(RIGHT(TEXT(AI89,"0.#"),1)=".",FALSE,TRUE)</formula>
    </cfRule>
    <cfRule type="expression" dxfId="2680" priority="13320">
      <formula>IF(RIGHT(TEXT(AI89,"0.#"),1)=".",TRUE,FALSE)</formula>
    </cfRule>
  </conditionalFormatting>
  <conditionalFormatting sqref="AI88">
    <cfRule type="expression" dxfId="2679" priority="13317">
      <formula>IF(RIGHT(TEXT(AI88,"0.#"),1)=".",FALSE,TRUE)</formula>
    </cfRule>
    <cfRule type="expression" dxfId="2678" priority="13318">
      <formula>IF(RIGHT(TEXT(AI88,"0.#"),1)=".",TRUE,FALSE)</formula>
    </cfRule>
  </conditionalFormatting>
  <conditionalFormatting sqref="AI87">
    <cfRule type="expression" dxfId="2677" priority="13315">
      <formula>IF(RIGHT(TEXT(AI87,"0.#"),1)=".",FALSE,TRUE)</formula>
    </cfRule>
    <cfRule type="expression" dxfId="2676" priority="13316">
      <formula>IF(RIGHT(TEXT(AI87,"0.#"),1)=".",TRUE,FALSE)</formula>
    </cfRule>
  </conditionalFormatting>
  <conditionalFormatting sqref="AM88">
    <cfRule type="expression" dxfId="2675" priority="13311">
      <formula>IF(RIGHT(TEXT(AM88,"0.#"),1)=".",FALSE,TRUE)</formula>
    </cfRule>
    <cfRule type="expression" dxfId="2674" priority="13312">
      <formula>IF(RIGHT(TEXT(AM88,"0.#"),1)=".",TRUE,FALSE)</formula>
    </cfRule>
  </conditionalFormatting>
  <conditionalFormatting sqref="AM89">
    <cfRule type="expression" dxfId="2673" priority="13309">
      <formula>IF(RIGHT(TEXT(AM89,"0.#"),1)=".",FALSE,TRUE)</formula>
    </cfRule>
    <cfRule type="expression" dxfId="2672" priority="13310">
      <formula>IF(RIGHT(TEXT(AM89,"0.#"),1)=".",TRUE,FALSE)</formula>
    </cfRule>
  </conditionalFormatting>
  <conditionalFormatting sqref="AE92">
    <cfRule type="expression" dxfId="2671" priority="13295">
      <formula>IF(RIGHT(TEXT(AE92,"0.#"),1)=".",FALSE,TRUE)</formula>
    </cfRule>
    <cfRule type="expression" dxfId="2670" priority="13296">
      <formula>IF(RIGHT(TEXT(AE92,"0.#"),1)=".",TRUE,FALSE)</formula>
    </cfRule>
  </conditionalFormatting>
  <conditionalFormatting sqref="AE93">
    <cfRule type="expression" dxfId="2669" priority="13293">
      <formula>IF(RIGHT(TEXT(AE93,"0.#"),1)=".",FALSE,TRUE)</formula>
    </cfRule>
    <cfRule type="expression" dxfId="2668" priority="13294">
      <formula>IF(RIGHT(TEXT(AE93,"0.#"),1)=".",TRUE,FALSE)</formula>
    </cfRule>
  </conditionalFormatting>
  <conditionalFormatting sqref="AE94">
    <cfRule type="expression" dxfId="2667" priority="13291">
      <formula>IF(RIGHT(TEXT(AE94,"0.#"),1)=".",FALSE,TRUE)</formula>
    </cfRule>
    <cfRule type="expression" dxfId="2666" priority="13292">
      <formula>IF(RIGHT(TEXT(AE94,"0.#"),1)=".",TRUE,FALSE)</formula>
    </cfRule>
  </conditionalFormatting>
  <conditionalFormatting sqref="AI94">
    <cfRule type="expression" dxfId="2665" priority="13289">
      <formula>IF(RIGHT(TEXT(AI94,"0.#"),1)=".",FALSE,TRUE)</formula>
    </cfRule>
    <cfRule type="expression" dxfId="2664" priority="13290">
      <formula>IF(RIGHT(TEXT(AI94,"0.#"),1)=".",TRUE,FALSE)</formula>
    </cfRule>
  </conditionalFormatting>
  <conditionalFormatting sqref="AI93">
    <cfRule type="expression" dxfId="2663" priority="13287">
      <formula>IF(RIGHT(TEXT(AI93,"0.#"),1)=".",FALSE,TRUE)</formula>
    </cfRule>
    <cfRule type="expression" dxfId="2662" priority="13288">
      <formula>IF(RIGHT(TEXT(AI93,"0.#"),1)=".",TRUE,FALSE)</formula>
    </cfRule>
  </conditionalFormatting>
  <conditionalFormatting sqref="AI92">
    <cfRule type="expression" dxfId="2661" priority="13285">
      <formula>IF(RIGHT(TEXT(AI92,"0.#"),1)=".",FALSE,TRUE)</formula>
    </cfRule>
    <cfRule type="expression" dxfId="2660" priority="13286">
      <formula>IF(RIGHT(TEXT(AI92,"0.#"),1)=".",TRUE,FALSE)</formula>
    </cfRule>
  </conditionalFormatting>
  <conditionalFormatting sqref="AM92">
    <cfRule type="expression" dxfId="2659" priority="13283">
      <formula>IF(RIGHT(TEXT(AM92,"0.#"),1)=".",FALSE,TRUE)</formula>
    </cfRule>
    <cfRule type="expression" dxfId="2658" priority="13284">
      <formula>IF(RIGHT(TEXT(AM92,"0.#"),1)=".",TRUE,FALSE)</formula>
    </cfRule>
  </conditionalFormatting>
  <conditionalFormatting sqref="AM93">
    <cfRule type="expression" dxfId="2657" priority="13281">
      <formula>IF(RIGHT(TEXT(AM93,"0.#"),1)=".",FALSE,TRUE)</formula>
    </cfRule>
    <cfRule type="expression" dxfId="2656" priority="13282">
      <formula>IF(RIGHT(TEXT(AM93,"0.#"),1)=".",TRUE,FALSE)</formula>
    </cfRule>
  </conditionalFormatting>
  <conditionalFormatting sqref="AM94">
    <cfRule type="expression" dxfId="2655" priority="13279">
      <formula>IF(RIGHT(TEXT(AM94,"0.#"),1)=".",FALSE,TRUE)</formula>
    </cfRule>
    <cfRule type="expression" dxfId="2654" priority="13280">
      <formula>IF(RIGHT(TEXT(AM94,"0.#"),1)=".",TRUE,FALSE)</formula>
    </cfRule>
  </conditionalFormatting>
  <conditionalFormatting sqref="AE97">
    <cfRule type="expression" dxfId="2653" priority="13265">
      <formula>IF(RIGHT(TEXT(AE97,"0.#"),1)=".",FALSE,TRUE)</formula>
    </cfRule>
    <cfRule type="expression" dxfId="2652" priority="13266">
      <formula>IF(RIGHT(TEXT(AE97,"0.#"),1)=".",TRUE,FALSE)</formula>
    </cfRule>
  </conditionalFormatting>
  <conditionalFormatting sqref="AE98">
    <cfRule type="expression" dxfId="2651" priority="13263">
      <formula>IF(RIGHT(TEXT(AE98,"0.#"),1)=".",FALSE,TRUE)</formula>
    </cfRule>
    <cfRule type="expression" dxfId="2650" priority="13264">
      <formula>IF(RIGHT(TEXT(AE98,"0.#"),1)=".",TRUE,FALSE)</formula>
    </cfRule>
  </conditionalFormatting>
  <conditionalFormatting sqref="AE99">
    <cfRule type="expression" dxfId="2649" priority="13261">
      <formula>IF(RIGHT(TEXT(AE99,"0.#"),1)=".",FALSE,TRUE)</formula>
    </cfRule>
    <cfRule type="expression" dxfId="2648" priority="13262">
      <formula>IF(RIGHT(TEXT(AE99,"0.#"),1)=".",TRUE,FALSE)</formula>
    </cfRule>
  </conditionalFormatting>
  <conditionalFormatting sqref="AI99">
    <cfRule type="expression" dxfId="2647" priority="13259">
      <formula>IF(RIGHT(TEXT(AI99,"0.#"),1)=".",FALSE,TRUE)</formula>
    </cfRule>
    <cfRule type="expression" dxfId="2646" priority="13260">
      <formula>IF(RIGHT(TEXT(AI99,"0.#"),1)=".",TRUE,FALSE)</formula>
    </cfRule>
  </conditionalFormatting>
  <conditionalFormatting sqref="AI98">
    <cfRule type="expression" dxfId="2645" priority="13257">
      <formula>IF(RIGHT(TEXT(AI98,"0.#"),1)=".",FALSE,TRUE)</formula>
    </cfRule>
    <cfRule type="expression" dxfId="2644" priority="13258">
      <formula>IF(RIGHT(TEXT(AI98,"0.#"),1)=".",TRUE,FALSE)</formula>
    </cfRule>
  </conditionalFormatting>
  <conditionalFormatting sqref="AI97">
    <cfRule type="expression" dxfId="2643" priority="13255">
      <formula>IF(RIGHT(TEXT(AI97,"0.#"),1)=".",FALSE,TRUE)</formula>
    </cfRule>
    <cfRule type="expression" dxfId="2642" priority="13256">
      <formula>IF(RIGHT(TEXT(AI97,"0.#"),1)=".",TRUE,FALSE)</formula>
    </cfRule>
  </conditionalFormatting>
  <conditionalFormatting sqref="AM97">
    <cfRule type="expression" dxfId="2641" priority="13253">
      <formula>IF(RIGHT(TEXT(AM97,"0.#"),1)=".",FALSE,TRUE)</formula>
    </cfRule>
    <cfRule type="expression" dxfId="2640" priority="13254">
      <formula>IF(RIGHT(TEXT(AM97,"0.#"),1)=".",TRUE,FALSE)</formula>
    </cfRule>
  </conditionalFormatting>
  <conditionalFormatting sqref="AM98">
    <cfRule type="expression" dxfId="2639" priority="13251">
      <formula>IF(RIGHT(TEXT(AM98,"0.#"),1)=".",FALSE,TRUE)</formula>
    </cfRule>
    <cfRule type="expression" dxfId="2638" priority="13252">
      <formula>IF(RIGHT(TEXT(AM98,"0.#"),1)=".",TRUE,FALSE)</formula>
    </cfRule>
  </conditionalFormatting>
  <conditionalFormatting sqref="AM99">
    <cfRule type="expression" dxfId="2637" priority="13249">
      <formula>IF(RIGHT(TEXT(AM99,"0.#"),1)=".",FALSE,TRUE)</formula>
    </cfRule>
    <cfRule type="expression" dxfId="2636" priority="13250">
      <formula>IF(RIGHT(TEXT(AM99,"0.#"),1)=".",TRUE,FALSE)</formula>
    </cfRule>
  </conditionalFormatting>
  <conditionalFormatting sqref="AI101">
    <cfRule type="expression" dxfId="2635" priority="13235">
      <formula>IF(RIGHT(TEXT(AI101,"0.#"),1)=".",FALSE,TRUE)</formula>
    </cfRule>
    <cfRule type="expression" dxfId="2634" priority="13236">
      <formula>IF(RIGHT(TEXT(AI101,"0.#"),1)=".",TRUE,FALSE)</formula>
    </cfRule>
  </conditionalFormatting>
  <conditionalFormatting sqref="AM101">
    <cfRule type="expression" dxfId="2633" priority="13233">
      <formula>IF(RIGHT(TEXT(AM101,"0.#"),1)=".",FALSE,TRUE)</formula>
    </cfRule>
    <cfRule type="expression" dxfId="2632" priority="13234">
      <formula>IF(RIGHT(TEXT(AM101,"0.#"),1)=".",TRUE,FALSE)</formula>
    </cfRule>
  </conditionalFormatting>
  <conditionalFormatting sqref="AE102">
    <cfRule type="expression" dxfId="2631" priority="13231">
      <formula>IF(RIGHT(TEXT(AE102,"0.#"),1)=".",FALSE,TRUE)</formula>
    </cfRule>
    <cfRule type="expression" dxfId="2630" priority="13232">
      <formula>IF(RIGHT(TEXT(AE102,"0.#"),1)=".",TRUE,FALSE)</formula>
    </cfRule>
  </conditionalFormatting>
  <conditionalFormatting sqref="AI102">
    <cfRule type="expression" dxfId="2629" priority="13229">
      <formula>IF(RIGHT(TEXT(AI102,"0.#"),1)=".",FALSE,TRUE)</formula>
    </cfRule>
    <cfRule type="expression" dxfId="2628" priority="13230">
      <formula>IF(RIGHT(TEXT(AI102,"0.#"),1)=".",TRUE,FALSE)</formula>
    </cfRule>
  </conditionalFormatting>
  <conditionalFormatting sqref="AM102">
    <cfRule type="expression" dxfId="2627" priority="13227">
      <formula>IF(RIGHT(TEXT(AM102,"0.#"),1)=".",FALSE,TRUE)</formula>
    </cfRule>
    <cfRule type="expression" dxfId="2626" priority="13228">
      <formula>IF(RIGHT(TEXT(AM102,"0.#"),1)=".",TRUE,FALSE)</formula>
    </cfRule>
  </conditionalFormatting>
  <conditionalFormatting sqref="AQ102">
    <cfRule type="expression" dxfId="2625" priority="13225">
      <formula>IF(RIGHT(TEXT(AQ102,"0.#"),1)=".",FALSE,TRUE)</formula>
    </cfRule>
    <cfRule type="expression" dxfId="2624" priority="13226">
      <formula>IF(RIGHT(TEXT(AQ102,"0.#"),1)=".",TRUE,FALSE)</formula>
    </cfRule>
  </conditionalFormatting>
  <conditionalFormatting sqref="AE104">
    <cfRule type="expression" dxfId="2623" priority="13223">
      <formula>IF(RIGHT(TEXT(AE104,"0.#"),1)=".",FALSE,TRUE)</formula>
    </cfRule>
    <cfRule type="expression" dxfId="2622" priority="13224">
      <formula>IF(RIGHT(TEXT(AE104,"0.#"),1)=".",TRUE,FALSE)</formula>
    </cfRule>
  </conditionalFormatting>
  <conditionalFormatting sqref="AI104">
    <cfRule type="expression" dxfId="2621" priority="13221">
      <formula>IF(RIGHT(TEXT(AI104,"0.#"),1)=".",FALSE,TRUE)</formula>
    </cfRule>
    <cfRule type="expression" dxfId="2620" priority="13222">
      <formula>IF(RIGHT(TEXT(AI104,"0.#"),1)=".",TRUE,FALSE)</formula>
    </cfRule>
  </conditionalFormatting>
  <conditionalFormatting sqref="AM104">
    <cfRule type="expression" dxfId="2619" priority="13219">
      <formula>IF(RIGHT(TEXT(AM104,"0.#"),1)=".",FALSE,TRUE)</formula>
    </cfRule>
    <cfRule type="expression" dxfId="2618" priority="13220">
      <formula>IF(RIGHT(TEXT(AM104,"0.#"),1)=".",TRUE,FALSE)</formula>
    </cfRule>
  </conditionalFormatting>
  <conditionalFormatting sqref="AE105">
    <cfRule type="expression" dxfId="2617" priority="13217">
      <formula>IF(RIGHT(TEXT(AE105,"0.#"),1)=".",FALSE,TRUE)</formula>
    </cfRule>
    <cfRule type="expression" dxfId="2616" priority="13218">
      <formula>IF(RIGHT(TEXT(AE105,"0.#"),1)=".",TRUE,FALSE)</formula>
    </cfRule>
  </conditionalFormatting>
  <conditionalFormatting sqref="AI105">
    <cfRule type="expression" dxfId="2615" priority="13215">
      <formula>IF(RIGHT(TEXT(AI105,"0.#"),1)=".",FALSE,TRUE)</formula>
    </cfRule>
    <cfRule type="expression" dxfId="2614" priority="13216">
      <formula>IF(RIGHT(TEXT(AI105,"0.#"),1)=".",TRUE,FALSE)</formula>
    </cfRule>
  </conditionalFormatting>
  <conditionalFormatting sqref="AM105">
    <cfRule type="expression" dxfId="2613" priority="13213">
      <formula>IF(RIGHT(TEXT(AM105,"0.#"),1)=".",FALSE,TRUE)</formula>
    </cfRule>
    <cfRule type="expression" dxfId="2612" priority="13214">
      <formula>IF(RIGHT(TEXT(AM105,"0.#"),1)=".",TRUE,FALSE)</formula>
    </cfRule>
  </conditionalFormatting>
  <conditionalFormatting sqref="AE107">
    <cfRule type="expression" dxfId="2611" priority="13209">
      <formula>IF(RIGHT(TEXT(AE107,"0.#"),1)=".",FALSE,TRUE)</formula>
    </cfRule>
    <cfRule type="expression" dxfId="2610" priority="13210">
      <formula>IF(RIGHT(TEXT(AE107,"0.#"),1)=".",TRUE,FALSE)</formula>
    </cfRule>
  </conditionalFormatting>
  <conditionalFormatting sqref="AI107">
    <cfRule type="expression" dxfId="2609" priority="13207">
      <formula>IF(RIGHT(TEXT(AI107,"0.#"),1)=".",FALSE,TRUE)</formula>
    </cfRule>
    <cfRule type="expression" dxfId="2608" priority="13208">
      <formula>IF(RIGHT(TEXT(AI107,"0.#"),1)=".",TRUE,FALSE)</formula>
    </cfRule>
  </conditionalFormatting>
  <conditionalFormatting sqref="AM107">
    <cfRule type="expression" dxfId="2607" priority="13205">
      <formula>IF(RIGHT(TEXT(AM107,"0.#"),1)=".",FALSE,TRUE)</formula>
    </cfRule>
    <cfRule type="expression" dxfId="2606" priority="13206">
      <formula>IF(RIGHT(TEXT(AM107,"0.#"),1)=".",TRUE,FALSE)</formula>
    </cfRule>
  </conditionalFormatting>
  <conditionalFormatting sqref="AE108">
    <cfRule type="expression" dxfId="2605" priority="13203">
      <formula>IF(RIGHT(TEXT(AE108,"0.#"),1)=".",FALSE,TRUE)</formula>
    </cfRule>
    <cfRule type="expression" dxfId="2604" priority="13204">
      <formula>IF(RIGHT(TEXT(AE108,"0.#"),1)=".",TRUE,FALSE)</formula>
    </cfRule>
  </conditionalFormatting>
  <conditionalFormatting sqref="AI108">
    <cfRule type="expression" dxfId="2603" priority="13201">
      <formula>IF(RIGHT(TEXT(AI108,"0.#"),1)=".",FALSE,TRUE)</formula>
    </cfRule>
    <cfRule type="expression" dxfId="2602" priority="13202">
      <formula>IF(RIGHT(TEXT(AI108,"0.#"),1)=".",TRUE,FALSE)</formula>
    </cfRule>
  </conditionalFormatting>
  <conditionalFormatting sqref="AM108">
    <cfRule type="expression" dxfId="2601" priority="13199">
      <formula>IF(RIGHT(TEXT(AM108,"0.#"),1)=".",FALSE,TRUE)</formula>
    </cfRule>
    <cfRule type="expression" dxfId="2600" priority="13200">
      <formula>IF(RIGHT(TEXT(AM108,"0.#"),1)=".",TRUE,FALSE)</formula>
    </cfRule>
  </conditionalFormatting>
  <conditionalFormatting sqref="AE110">
    <cfRule type="expression" dxfId="2599" priority="13195">
      <formula>IF(RIGHT(TEXT(AE110,"0.#"),1)=".",FALSE,TRUE)</formula>
    </cfRule>
    <cfRule type="expression" dxfId="2598" priority="13196">
      <formula>IF(RIGHT(TEXT(AE110,"0.#"),1)=".",TRUE,FALSE)</formula>
    </cfRule>
  </conditionalFormatting>
  <conditionalFormatting sqref="AI110">
    <cfRule type="expression" dxfId="2597" priority="13193">
      <formula>IF(RIGHT(TEXT(AI110,"0.#"),1)=".",FALSE,TRUE)</formula>
    </cfRule>
    <cfRule type="expression" dxfId="2596" priority="13194">
      <formula>IF(RIGHT(TEXT(AI110,"0.#"),1)=".",TRUE,FALSE)</formula>
    </cfRule>
  </conditionalFormatting>
  <conditionalFormatting sqref="AM110">
    <cfRule type="expression" dxfId="2595" priority="13191">
      <formula>IF(RIGHT(TEXT(AM110,"0.#"),1)=".",FALSE,TRUE)</formula>
    </cfRule>
    <cfRule type="expression" dxfId="2594" priority="13192">
      <formula>IF(RIGHT(TEXT(AM110,"0.#"),1)=".",TRUE,FALSE)</formula>
    </cfRule>
  </conditionalFormatting>
  <conditionalFormatting sqref="AE111">
    <cfRule type="expression" dxfId="2593" priority="13189">
      <formula>IF(RIGHT(TEXT(AE111,"0.#"),1)=".",FALSE,TRUE)</formula>
    </cfRule>
    <cfRule type="expression" dxfId="2592" priority="13190">
      <formula>IF(RIGHT(TEXT(AE111,"0.#"),1)=".",TRUE,FALSE)</formula>
    </cfRule>
  </conditionalFormatting>
  <conditionalFormatting sqref="AI111">
    <cfRule type="expression" dxfId="2591" priority="13187">
      <formula>IF(RIGHT(TEXT(AI111,"0.#"),1)=".",FALSE,TRUE)</formula>
    </cfRule>
    <cfRule type="expression" dxfId="2590" priority="13188">
      <formula>IF(RIGHT(TEXT(AI111,"0.#"),1)=".",TRUE,FALSE)</formula>
    </cfRule>
  </conditionalFormatting>
  <conditionalFormatting sqref="AM111">
    <cfRule type="expression" dxfId="2589" priority="13185">
      <formula>IF(RIGHT(TEXT(AM111,"0.#"),1)=".",FALSE,TRUE)</formula>
    </cfRule>
    <cfRule type="expression" dxfId="2588" priority="13186">
      <formula>IF(RIGHT(TEXT(AM111,"0.#"),1)=".",TRUE,FALSE)</formula>
    </cfRule>
  </conditionalFormatting>
  <conditionalFormatting sqref="AE113">
    <cfRule type="expression" dxfId="2587" priority="13181">
      <formula>IF(RIGHT(TEXT(AE113,"0.#"),1)=".",FALSE,TRUE)</formula>
    </cfRule>
    <cfRule type="expression" dxfId="2586" priority="13182">
      <formula>IF(RIGHT(TEXT(AE113,"0.#"),1)=".",TRUE,FALSE)</formula>
    </cfRule>
  </conditionalFormatting>
  <conditionalFormatting sqref="AI113">
    <cfRule type="expression" dxfId="2585" priority="13179">
      <formula>IF(RIGHT(TEXT(AI113,"0.#"),1)=".",FALSE,TRUE)</formula>
    </cfRule>
    <cfRule type="expression" dxfId="2584" priority="13180">
      <formula>IF(RIGHT(TEXT(AI113,"0.#"),1)=".",TRUE,FALSE)</formula>
    </cfRule>
  </conditionalFormatting>
  <conditionalFormatting sqref="AM113">
    <cfRule type="expression" dxfId="2583" priority="13177">
      <formula>IF(RIGHT(TEXT(AM113,"0.#"),1)=".",FALSE,TRUE)</formula>
    </cfRule>
    <cfRule type="expression" dxfId="2582" priority="13178">
      <formula>IF(RIGHT(TEXT(AM113,"0.#"),1)=".",TRUE,FALSE)</formula>
    </cfRule>
  </conditionalFormatting>
  <conditionalFormatting sqref="AE114">
    <cfRule type="expression" dxfId="2581" priority="13175">
      <formula>IF(RIGHT(TEXT(AE114,"0.#"),1)=".",FALSE,TRUE)</formula>
    </cfRule>
    <cfRule type="expression" dxfId="2580" priority="13176">
      <formula>IF(RIGHT(TEXT(AE114,"0.#"),1)=".",TRUE,FALSE)</formula>
    </cfRule>
  </conditionalFormatting>
  <conditionalFormatting sqref="AI114">
    <cfRule type="expression" dxfId="2579" priority="13173">
      <formula>IF(RIGHT(TEXT(AI114,"0.#"),1)=".",FALSE,TRUE)</formula>
    </cfRule>
    <cfRule type="expression" dxfId="2578" priority="13174">
      <formula>IF(RIGHT(TEXT(AI114,"0.#"),1)=".",TRUE,FALSE)</formula>
    </cfRule>
  </conditionalFormatting>
  <conditionalFormatting sqref="AM114">
    <cfRule type="expression" dxfId="2577" priority="13171">
      <formula>IF(RIGHT(TEXT(AM114,"0.#"),1)=".",FALSE,TRUE)</formula>
    </cfRule>
    <cfRule type="expression" dxfId="2576" priority="13172">
      <formula>IF(RIGHT(TEXT(AM114,"0.#"),1)=".",TRUE,FALSE)</formula>
    </cfRule>
  </conditionalFormatting>
  <conditionalFormatting sqref="AE116 AQ116">
    <cfRule type="expression" dxfId="2575" priority="13167">
      <formula>IF(RIGHT(TEXT(AE116,"0.#"),1)=".",FALSE,TRUE)</formula>
    </cfRule>
    <cfRule type="expression" dxfId="2574" priority="13168">
      <formula>IF(RIGHT(TEXT(AE116,"0.#"),1)=".",TRUE,FALSE)</formula>
    </cfRule>
  </conditionalFormatting>
  <conditionalFormatting sqref="AI116">
    <cfRule type="expression" dxfId="2573" priority="13165">
      <formula>IF(RIGHT(TEXT(AI116,"0.#"),1)=".",FALSE,TRUE)</formula>
    </cfRule>
    <cfRule type="expression" dxfId="2572" priority="13166">
      <formula>IF(RIGHT(TEXT(AI116,"0.#"),1)=".",TRUE,FALSE)</formula>
    </cfRule>
  </conditionalFormatting>
  <conditionalFormatting sqref="AM116">
    <cfRule type="expression" dxfId="2571" priority="13163">
      <formula>IF(RIGHT(TEXT(AM116,"0.#"),1)=".",FALSE,TRUE)</formula>
    </cfRule>
    <cfRule type="expression" dxfId="2570" priority="13164">
      <formula>IF(RIGHT(TEXT(AM116,"0.#"),1)=".",TRUE,FALSE)</formula>
    </cfRule>
  </conditionalFormatting>
  <conditionalFormatting sqref="AE117 AM117">
    <cfRule type="expression" dxfId="2569" priority="13161">
      <formula>IF(RIGHT(TEXT(AE117,"0.#"),1)=".",FALSE,TRUE)</formula>
    </cfRule>
    <cfRule type="expression" dxfId="2568" priority="13162">
      <formula>IF(RIGHT(TEXT(AE117,"0.#"),1)=".",TRUE,FALSE)</formula>
    </cfRule>
  </conditionalFormatting>
  <conditionalFormatting sqref="AI117">
    <cfRule type="expression" dxfId="2567" priority="13159">
      <formula>IF(RIGHT(TEXT(AI117,"0.#"),1)=".",FALSE,TRUE)</formula>
    </cfRule>
    <cfRule type="expression" dxfId="2566" priority="13160">
      <formula>IF(RIGHT(TEXT(AI117,"0.#"),1)=".",TRUE,FALSE)</formula>
    </cfRule>
  </conditionalFormatting>
  <conditionalFormatting sqref="AQ117">
    <cfRule type="expression" dxfId="2565" priority="13155">
      <formula>IF(RIGHT(TEXT(AQ117,"0.#"),1)=".",FALSE,TRUE)</formula>
    </cfRule>
    <cfRule type="expression" dxfId="2564" priority="13156">
      <formula>IF(RIGHT(TEXT(AQ117,"0.#"),1)=".",TRUE,FALSE)</formula>
    </cfRule>
  </conditionalFormatting>
  <conditionalFormatting sqref="AE119 AQ119">
    <cfRule type="expression" dxfId="2563" priority="13153">
      <formula>IF(RIGHT(TEXT(AE119,"0.#"),1)=".",FALSE,TRUE)</formula>
    </cfRule>
    <cfRule type="expression" dxfId="2562" priority="13154">
      <formula>IF(RIGHT(TEXT(AE119,"0.#"),1)=".",TRUE,FALSE)</formula>
    </cfRule>
  </conditionalFormatting>
  <conditionalFormatting sqref="AI119">
    <cfRule type="expression" dxfId="2561" priority="13151">
      <formula>IF(RIGHT(TEXT(AI119,"0.#"),1)=".",FALSE,TRUE)</formula>
    </cfRule>
    <cfRule type="expression" dxfId="2560" priority="13152">
      <formula>IF(RIGHT(TEXT(AI119,"0.#"),1)=".",TRUE,FALSE)</formula>
    </cfRule>
  </conditionalFormatting>
  <conditionalFormatting sqref="AM119">
    <cfRule type="expression" dxfId="2559" priority="13149">
      <formula>IF(RIGHT(TEXT(AM119,"0.#"),1)=".",FALSE,TRUE)</formula>
    </cfRule>
    <cfRule type="expression" dxfId="2558" priority="13150">
      <formula>IF(RIGHT(TEXT(AM119,"0.#"),1)=".",TRUE,FALSE)</formula>
    </cfRule>
  </conditionalFormatting>
  <conditionalFormatting sqref="AQ120">
    <cfRule type="expression" dxfId="2557" priority="13141">
      <formula>IF(RIGHT(TEXT(AQ120,"0.#"),1)=".",FALSE,TRUE)</formula>
    </cfRule>
    <cfRule type="expression" dxfId="2556" priority="13142">
      <formula>IF(RIGHT(TEXT(AQ120,"0.#"),1)=".",TRUE,FALSE)</formula>
    </cfRule>
  </conditionalFormatting>
  <conditionalFormatting sqref="AE122 AQ122">
    <cfRule type="expression" dxfId="2555" priority="13139">
      <formula>IF(RIGHT(TEXT(AE122,"0.#"),1)=".",FALSE,TRUE)</formula>
    </cfRule>
    <cfRule type="expression" dxfId="2554" priority="13140">
      <formula>IF(RIGHT(TEXT(AE122,"0.#"),1)=".",TRUE,FALSE)</formula>
    </cfRule>
  </conditionalFormatting>
  <conditionalFormatting sqref="AI122">
    <cfRule type="expression" dxfId="2553" priority="13137">
      <formula>IF(RIGHT(TEXT(AI122,"0.#"),1)=".",FALSE,TRUE)</formula>
    </cfRule>
    <cfRule type="expression" dxfId="2552" priority="13138">
      <formula>IF(RIGHT(TEXT(AI122,"0.#"),1)=".",TRUE,FALSE)</formula>
    </cfRule>
  </conditionalFormatting>
  <conditionalFormatting sqref="AM122">
    <cfRule type="expression" dxfId="2551" priority="13135">
      <formula>IF(RIGHT(TEXT(AM122,"0.#"),1)=".",FALSE,TRUE)</formula>
    </cfRule>
    <cfRule type="expression" dxfId="2550" priority="13136">
      <formula>IF(RIGHT(TEXT(AM122,"0.#"),1)=".",TRUE,FALSE)</formula>
    </cfRule>
  </conditionalFormatting>
  <conditionalFormatting sqref="AQ123">
    <cfRule type="expression" dxfId="2549" priority="13127">
      <formula>IF(RIGHT(TEXT(AQ123,"0.#"),1)=".",FALSE,TRUE)</formula>
    </cfRule>
    <cfRule type="expression" dxfId="2548" priority="13128">
      <formula>IF(RIGHT(TEXT(AQ123,"0.#"),1)=".",TRUE,FALSE)</formula>
    </cfRule>
  </conditionalFormatting>
  <conditionalFormatting sqref="AE125 AQ125">
    <cfRule type="expression" dxfId="2547" priority="13125">
      <formula>IF(RIGHT(TEXT(AE125,"0.#"),1)=".",FALSE,TRUE)</formula>
    </cfRule>
    <cfRule type="expression" dxfId="2546" priority="13126">
      <formula>IF(RIGHT(TEXT(AE125,"0.#"),1)=".",TRUE,FALSE)</formula>
    </cfRule>
  </conditionalFormatting>
  <conditionalFormatting sqref="AI125">
    <cfRule type="expression" dxfId="2545" priority="13123">
      <formula>IF(RIGHT(TEXT(AI125,"0.#"),1)=".",FALSE,TRUE)</formula>
    </cfRule>
    <cfRule type="expression" dxfId="2544" priority="13124">
      <formula>IF(RIGHT(TEXT(AI125,"0.#"),1)=".",TRUE,FALSE)</formula>
    </cfRule>
  </conditionalFormatting>
  <conditionalFormatting sqref="AM125">
    <cfRule type="expression" dxfId="2543" priority="13121">
      <formula>IF(RIGHT(TEXT(AM125,"0.#"),1)=".",FALSE,TRUE)</formula>
    </cfRule>
    <cfRule type="expression" dxfId="2542" priority="13122">
      <formula>IF(RIGHT(TEXT(AM125,"0.#"),1)=".",TRUE,FALSE)</formula>
    </cfRule>
  </conditionalFormatting>
  <conditionalFormatting sqref="AQ126">
    <cfRule type="expression" dxfId="2541" priority="13113">
      <formula>IF(RIGHT(TEXT(AQ126,"0.#"),1)=".",FALSE,TRUE)</formula>
    </cfRule>
    <cfRule type="expression" dxfId="2540" priority="13114">
      <formula>IF(RIGHT(TEXT(AQ126,"0.#"),1)=".",TRUE,FALSE)</formula>
    </cfRule>
  </conditionalFormatting>
  <conditionalFormatting sqref="AE128 AQ128">
    <cfRule type="expression" dxfId="2539" priority="13111">
      <formula>IF(RIGHT(TEXT(AE128,"0.#"),1)=".",FALSE,TRUE)</formula>
    </cfRule>
    <cfRule type="expression" dxfId="2538" priority="13112">
      <formula>IF(RIGHT(TEXT(AE128,"0.#"),1)=".",TRUE,FALSE)</formula>
    </cfRule>
  </conditionalFormatting>
  <conditionalFormatting sqref="AI128">
    <cfRule type="expression" dxfId="2537" priority="13109">
      <formula>IF(RIGHT(TEXT(AI128,"0.#"),1)=".",FALSE,TRUE)</formula>
    </cfRule>
    <cfRule type="expression" dxfId="2536" priority="13110">
      <formula>IF(RIGHT(TEXT(AI128,"0.#"),1)=".",TRUE,FALSE)</formula>
    </cfRule>
  </conditionalFormatting>
  <conditionalFormatting sqref="AM128">
    <cfRule type="expression" dxfId="2535" priority="13107">
      <formula>IF(RIGHT(TEXT(AM128,"0.#"),1)=".",FALSE,TRUE)</formula>
    </cfRule>
    <cfRule type="expression" dxfId="2534" priority="13108">
      <formula>IF(RIGHT(TEXT(AM128,"0.#"),1)=".",TRUE,FALSE)</formula>
    </cfRule>
  </conditionalFormatting>
  <conditionalFormatting sqref="AQ129">
    <cfRule type="expression" dxfId="2533" priority="13099">
      <formula>IF(RIGHT(TEXT(AQ129,"0.#"),1)=".",FALSE,TRUE)</formula>
    </cfRule>
    <cfRule type="expression" dxfId="2532" priority="13100">
      <formula>IF(RIGHT(TEXT(AQ129,"0.#"),1)=".",TRUE,FALSE)</formula>
    </cfRule>
  </conditionalFormatting>
  <conditionalFormatting sqref="AE75">
    <cfRule type="expression" dxfId="2531" priority="13097">
      <formula>IF(RIGHT(TEXT(AE75,"0.#"),1)=".",FALSE,TRUE)</formula>
    </cfRule>
    <cfRule type="expression" dxfId="2530" priority="13098">
      <formula>IF(RIGHT(TEXT(AE75,"0.#"),1)=".",TRUE,FALSE)</formula>
    </cfRule>
  </conditionalFormatting>
  <conditionalFormatting sqref="AE76">
    <cfRule type="expression" dxfId="2529" priority="13095">
      <formula>IF(RIGHT(TEXT(AE76,"0.#"),1)=".",FALSE,TRUE)</formula>
    </cfRule>
    <cfRule type="expression" dxfId="2528" priority="13096">
      <formula>IF(RIGHT(TEXT(AE76,"0.#"),1)=".",TRUE,FALSE)</formula>
    </cfRule>
  </conditionalFormatting>
  <conditionalFormatting sqref="AE77">
    <cfRule type="expression" dxfId="2527" priority="13093">
      <formula>IF(RIGHT(TEXT(AE77,"0.#"),1)=".",FALSE,TRUE)</formula>
    </cfRule>
    <cfRule type="expression" dxfId="2526" priority="13094">
      <formula>IF(RIGHT(TEXT(AE77,"0.#"),1)=".",TRUE,FALSE)</formula>
    </cfRule>
  </conditionalFormatting>
  <conditionalFormatting sqref="AI77">
    <cfRule type="expression" dxfId="2525" priority="13091">
      <formula>IF(RIGHT(TEXT(AI77,"0.#"),1)=".",FALSE,TRUE)</formula>
    </cfRule>
    <cfRule type="expression" dxfId="2524" priority="13092">
      <formula>IF(RIGHT(TEXT(AI77,"0.#"),1)=".",TRUE,FALSE)</formula>
    </cfRule>
  </conditionalFormatting>
  <conditionalFormatting sqref="AI76">
    <cfRule type="expression" dxfId="2523" priority="13089">
      <formula>IF(RIGHT(TEXT(AI76,"0.#"),1)=".",FALSE,TRUE)</formula>
    </cfRule>
    <cfRule type="expression" dxfId="2522" priority="13090">
      <formula>IF(RIGHT(TEXT(AI76,"0.#"),1)=".",TRUE,FALSE)</formula>
    </cfRule>
  </conditionalFormatting>
  <conditionalFormatting sqref="AI75">
    <cfRule type="expression" dxfId="2521" priority="13087">
      <formula>IF(RIGHT(TEXT(AI75,"0.#"),1)=".",FALSE,TRUE)</formula>
    </cfRule>
    <cfRule type="expression" dxfId="2520" priority="13088">
      <formula>IF(RIGHT(TEXT(AI75,"0.#"),1)=".",TRUE,FALSE)</formula>
    </cfRule>
  </conditionalFormatting>
  <conditionalFormatting sqref="AM75">
    <cfRule type="expression" dxfId="2519" priority="13085">
      <formula>IF(RIGHT(TEXT(AM75,"0.#"),1)=".",FALSE,TRUE)</formula>
    </cfRule>
    <cfRule type="expression" dxfId="2518" priority="13086">
      <formula>IF(RIGHT(TEXT(AM75,"0.#"),1)=".",TRUE,FALSE)</formula>
    </cfRule>
  </conditionalFormatting>
  <conditionalFormatting sqref="AM76">
    <cfRule type="expression" dxfId="2517" priority="13083">
      <formula>IF(RIGHT(TEXT(AM76,"0.#"),1)=".",FALSE,TRUE)</formula>
    </cfRule>
    <cfRule type="expression" dxfId="2516" priority="13084">
      <formula>IF(RIGHT(TEXT(AM76,"0.#"),1)=".",TRUE,FALSE)</formula>
    </cfRule>
  </conditionalFormatting>
  <conditionalFormatting sqref="AM77">
    <cfRule type="expression" dxfId="2515" priority="13081">
      <formula>IF(RIGHT(TEXT(AM77,"0.#"),1)=".",FALSE,TRUE)</formula>
    </cfRule>
    <cfRule type="expression" dxfId="2514" priority="13082">
      <formula>IF(RIGHT(TEXT(AM77,"0.#"),1)=".",TRUE,FALSE)</formula>
    </cfRule>
  </conditionalFormatting>
  <conditionalFormatting sqref="AM134:AM135 AQ134:AQ135 AU134:AU135">
    <cfRule type="expression" dxfId="2513" priority="13067">
      <formula>IF(RIGHT(TEXT(AM134,"0.#"),1)=".",FALSE,TRUE)</formula>
    </cfRule>
    <cfRule type="expression" dxfId="2512" priority="13068">
      <formula>IF(RIGHT(TEXT(AM134,"0.#"),1)=".",TRUE,FALSE)</formula>
    </cfRule>
  </conditionalFormatting>
  <conditionalFormatting sqref="AE433 AI433 AM433 AQ433 AU433">
    <cfRule type="expression" dxfId="2511" priority="13037">
      <formula>IF(RIGHT(TEXT(AE433,"0.#"),1)=".",FALSE,TRUE)</formula>
    </cfRule>
    <cfRule type="expression" dxfId="2510" priority="13038">
      <formula>IF(RIGHT(TEXT(AE433,"0.#"),1)=".",TRUE,FALSE)</formula>
    </cfRule>
  </conditionalFormatting>
  <conditionalFormatting sqref="AE434 AI434 AM434 AQ434 AU434">
    <cfRule type="expression" dxfId="2509" priority="13035">
      <formula>IF(RIGHT(TEXT(AE434,"0.#"),1)=".",FALSE,TRUE)</formula>
    </cfRule>
    <cfRule type="expression" dxfId="2508" priority="13036">
      <formula>IF(RIGHT(TEXT(AE434,"0.#"),1)=".",TRUE,FALSE)</formula>
    </cfRule>
  </conditionalFormatting>
  <conditionalFormatting sqref="AE435 AI435 AM435 AQ435 AU435">
    <cfRule type="expression" dxfId="2507" priority="13033">
      <formula>IF(RIGHT(TEXT(AE435,"0.#"),1)=".",FALSE,TRUE)</formula>
    </cfRule>
    <cfRule type="expression" dxfId="2506" priority="13034">
      <formula>IF(RIGHT(TEXT(AE435,"0.#"),1)=".",TRUE,FALSE)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E134:AE135 AI134:AI135">
    <cfRule type="expression" dxfId="713" priority="13">
      <formula>IF(RIGHT(TEXT(AE134,"0.#"),1)=".",FALSE,TRUE)</formula>
    </cfRule>
    <cfRule type="expression" dxfId="712" priority="14">
      <formula>IF(RIGHT(TEXT(AE134,"0.#"),1)=".",TRUE,FALSE)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718" max="16383" man="1"/>
    <brk id="739" max="16383" man="1"/>
    <brk id="778" max="16383" man="1"/>
  </rowBreaks>
  <colBreaks count="1" manualBreakCount="1">
    <brk id="2"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 sqref="G2:O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4"/>
      <c r="Z2" s="826"/>
      <c r="AA2" s="827"/>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9"/>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3"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4"/>
      <c r="Z9" s="826"/>
      <c r="AA9" s="827"/>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9"/>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3"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4"/>
      <c r="Z16" s="826"/>
      <c r="AA16" s="827"/>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9"/>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3"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4"/>
      <c r="Z23" s="826"/>
      <c r="AA23" s="827"/>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9"/>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3"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4"/>
      <c r="Z30" s="826"/>
      <c r="AA30" s="827"/>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9"/>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3"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4"/>
      <c r="Z37" s="826"/>
      <c r="AA37" s="827"/>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9"/>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3"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4"/>
      <c r="Z44" s="826"/>
      <c r="AA44" s="827"/>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9"/>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3"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4"/>
      <c r="Z51" s="826"/>
      <c r="AA51" s="827"/>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9"/>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3"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4"/>
      <c r="Z58" s="826"/>
      <c r="AA58" s="827"/>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9"/>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3"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4"/>
      <c r="Z65" s="826"/>
      <c r="AA65" s="827"/>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9"/>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7"/>
      <c r="B4" s="1048"/>
      <c r="C4" s="1048"/>
      <c r="D4" s="1048"/>
      <c r="E4" s="1048"/>
      <c r="F4" s="1049"/>
      <c r="G4" s="667"/>
      <c r="H4" s="668"/>
      <c r="I4" s="668"/>
      <c r="J4" s="668"/>
      <c r="K4" s="669"/>
      <c r="L4" s="661"/>
      <c r="M4" s="662"/>
      <c r="N4" s="662"/>
      <c r="O4" s="662"/>
      <c r="P4" s="662"/>
      <c r="Q4" s="662"/>
      <c r="R4" s="662"/>
      <c r="S4" s="662"/>
      <c r="T4" s="662"/>
      <c r="U4" s="662"/>
      <c r="V4" s="662"/>
      <c r="W4" s="662"/>
      <c r="X4" s="663"/>
      <c r="Y4" s="384"/>
      <c r="Z4" s="385"/>
      <c r="AA4" s="385"/>
      <c r="AB4" s="802"/>
      <c r="AC4" s="667"/>
      <c r="AD4" s="668"/>
      <c r="AE4" s="668"/>
      <c r="AF4" s="668"/>
      <c r="AG4" s="669"/>
      <c r="AH4" s="661"/>
      <c r="AI4" s="662"/>
      <c r="AJ4" s="662"/>
      <c r="AK4" s="662"/>
      <c r="AL4" s="662"/>
      <c r="AM4" s="662"/>
      <c r="AN4" s="662"/>
      <c r="AO4" s="662"/>
      <c r="AP4" s="662"/>
      <c r="AQ4" s="662"/>
      <c r="AR4" s="662"/>
      <c r="AS4" s="662"/>
      <c r="AT4" s="663"/>
      <c r="AU4" s="384"/>
      <c r="AV4" s="385"/>
      <c r="AW4" s="385"/>
      <c r="AX4" s="386"/>
    </row>
    <row r="5" spans="1:50" ht="24.75" customHeight="1" x14ac:dyDescent="0.15">
      <c r="A5" s="1047"/>
      <c r="B5" s="1048"/>
      <c r="C5" s="1048"/>
      <c r="D5" s="1048"/>
      <c r="E5" s="1048"/>
      <c r="F5" s="104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7"/>
      <c r="B6" s="1048"/>
      <c r="C6" s="1048"/>
      <c r="D6" s="1048"/>
      <c r="E6" s="1048"/>
      <c r="F6" s="104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7"/>
      <c r="B7" s="1048"/>
      <c r="C7" s="1048"/>
      <c r="D7" s="1048"/>
      <c r="E7" s="1048"/>
      <c r="F7" s="104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7"/>
      <c r="B8" s="1048"/>
      <c r="C8" s="1048"/>
      <c r="D8" s="1048"/>
      <c r="E8" s="1048"/>
      <c r="F8" s="104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7"/>
      <c r="B9" s="1048"/>
      <c r="C9" s="1048"/>
      <c r="D9" s="1048"/>
      <c r="E9" s="1048"/>
      <c r="F9" s="104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7"/>
      <c r="B10" s="1048"/>
      <c r="C10" s="1048"/>
      <c r="D10" s="1048"/>
      <c r="E10" s="1048"/>
      <c r="F10" s="104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7"/>
      <c r="B11" s="1048"/>
      <c r="C11" s="1048"/>
      <c r="D11" s="1048"/>
      <c r="E11" s="1048"/>
      <c r="F11" s="104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7"/>
      <c r="B12" s="1048"/>
      <c r="C12" s="1048"/>
      <c r="D12" s="1048"/>
      <c r="E12" s="1048"/>
      <c r="F12" s="104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7"/>
      <c r="B13" s="1048"/>
      <c r="C13" s="1048"/>
      <c r="D13" s="1048"/>
      <c r="E13" s="1048"/>
      <c r="F13" s="104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7"/>
      <c r="B14" s="1048"/>
      <c r="C14" s="1048"/>
      <c r="D14" s="1048"/>
      <c r="E14" s="1048"/>
      <c r="F14" s="1049"/>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7"/>
      <c r="B15" s="1048"/>
      <c r="C15" s="1048"/>
      <c r="D15" s="1048"/>
      <c r="E15" s="1048"/>
      <c r="F15" s="1049"/>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0"/>
    </row>
    <row r="16" spans="1:50" ht="25.5" customHeight="1" x14ac:dyDescent="0.15">
      <c r="A16" s="1047"/>
      <c r="B16" s="1048"/>
      <c r="C16" s="1048"/>
      <c r="D16" s="1048"/>
      <c r="E16" s="1048"/>
      <c r="F16" s="1049"/>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7"/>
      <c r="B17" s="1048"/>
      <c r="C17" s="1048"/>
      <c r="D17" s="1048"/>
      <c r="E17" s="1048"/>
      <c r="F17" s="1049"/>
      <c r="G17" s="667"/>
      <c r="H17" s="668"/>
      <c r="I17" s="668"/>
      <c r="J17" s="668"/>
      <c r="K17" s="669"/>
      <c r="L17" s="661"/>
      <c r="M17" s="662"/>
      <c r="N17" s="662"/>
      <c r="O17" s="662"/>
      <c r="P17" s="662"/>
      <c r="Q17" s="662"/>
      <c r="R17" s="662"/>
      <c r="S17" s="662"/>
      <c r="T17" s="662"/>
      <c r="U17" s="662"/>
      <c r="V17" s="662"/>
      <c r="W17" s="662"/>
      <c r="X17" s="663"/>
      <c r="Y17" s="384"/>
      <c r="Z17" s="385"/>
      <c r="AA17" s="385"/>
      <c r="AB17" s="802"/>
      <c r="AC17" s="667"/>
      <c r="AD17" s="668"/>
      <c r="AE17" s="668"/>
      <c r="AF17" s="668"/>
      <c r="AG17" s="669"/>
      <c r="AH17" s="661"/>
      <c r="AI17" s="662"/>
      <c r="AJ17" s="662"/>
      <c r="AK17" s="662"/>
      <c r="AL17" s="662"/>
      <c r="AM17" s="662"/>
      <c r="AN17" s="662"/>
      <c r="AO17" s="662"/>
      <c r="AP17" s="662"/>
      <c r="AQ17" s="662"/>
      <c r="AR17" s="662"/>
      <c r="AS17" s="662"/>
      <c r="AT17" s="663"/>
      <c r="AU17" s="384"/>
      <c r="AV17" s="385"/>
      <c r="AW17" s="385"/>
      <c r="AX17" s="386"/>
    </row>
    <row r="18" spans="1:50" ht="24.75" customHeight="1" x14ac:dyDescent="0.15">
      <c r="A18" s="1047"/>
      <c r="B18" s="1048"/>
      <c r="C18" s="1048"/>
      <c r="D18" s="1048"/>
      <c r="E18" s="1048"/>
      <c r="F18" s="104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7"/>
      <c r="B19" s="1048"/>
      <c r="C19" s="1048"/>
      <c r="D19" s="1048"/>
      <c r="E19" s="1048"/>
      <c r="F19" s="104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7"/>
      <c r="B20" s="1048"/>
      <c r="C20" s="1048"/>
      <c r="D20" s="1048"/>
      <c r="E20" s="1048"/>
      <c r="F20" s="104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7"/>
      <c r="B21" s="1048"/>
      <c r="C21" s="1048"/>
      <c r="D21" s="1048"/>
      <c r="E21" s="1048"/>
      <c r="F21" s="104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7"/>
      <c r="B22" s="1048"/>
      <c r="C22" s="1048"/>
      <c r="D22" s="1048"/>
      <c r="E22" s="1048"/>
      <c r="F22" s="104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7"/>
      <c r="B23" s="1048"/>
      <c r="C23" s="1048"/>
      <c r="D23" s="1048"/>
      <c r="E23" s="1048"/>
      <c r="F23" s="104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7"/>
      <c r="B24" s="1048"/>
      <c r="C24" s="1048"/>
      <c r="D24" s="1048"/>
      <c r="E24" s="1048"/>
      <c r="F24" s="104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7"/>
      <c r="B25" s="1048"/>
      <c r="C25" s="1048"/>
      <c r="D25" s="1048"/>
      <c r="E25" s="1048"/>
      <c r="F25" s="104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7"/>
      <c r="B26" s="1048"/>
      <c r="C26" s="1048"/>
      <c r="D26" s="1048"/>
      <c r="E26" s="1048"/>
      <c r="F26" s="104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7"/>
      <c r="B27" s="1048"/>
      <c r="C27" s="1048"/>
      <c r="D27" s="1048"/>
      <c r="E27" s="1048"/>
      <c r="F27" s="1049"/>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7"/>
      <c r="B28" s="1048"/>
      <c r="C28" s="1048"/>
      <c r="D28" s="1048"/>
      <c r="E28" s="1048"/>
      <c r="F28" s="1049"/>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0"/>
    </row>
    <row r="29" spans="1:50" ht="24.75" customHeight="1" x14ac:dyDescent="0.15">
      <c r="A29" s="1047"/>
      <c r="B29" s="1048"/>
      <c r="C29" s="1048"/>
      <c r="D29" s="1048"/>
      <c r="E29" s="1048"/>
      <c r="F29" s="1049"/>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7"/>
      <c r="B30" s="1048"/>
      <c r="C30" s="1048"/>
      <c r="D30" s="1048"/>
      <c r="E30" s="1048"/>
      <c r="F30" s="1049"/>
      <c r="G30" s="667"/>
      <c r="H30" s="668"/>
      <c r="I30" s="668"/>
      <c r="J30" s="668"/>
      <c r="K30" s="669"/>
      <c r="L30" s="661"/>
      <c r="M30" s="662"/>
      <c r="N30" s="662"/>
      <c r="O30" s="662"/>
      <c r="P30" s="662"/>
      <c r="Q30" s="662"/>
      <c r="R30" s="662"/>
      <c r="S30" s="662"/>
      <c r="T30" s="662"/>
      <c r="U30" s="662"/>
      <c r="V30" s="662"/>
      <c r="W30" s="662"/>
      <c r="X30" s="663"/>
      <c r="Y30" s="384"/>
      <c r="Z30" s="385"/>
      <c r="AA30" s="385"/>
      <c r="AB30" s="802"/>
      <c r="AC30" s="667"/>
      <c r="AD30" s="668"/>
      <c r="AE30" s="668"/>
      <c r="AF30" s="668"/>
      <c r="AG30" s="669"/>
      <c r="AH30" s="661"/>
      <c r="AI30" s="662"/>
      <c r="AJ30" s="662"/>
      <c r="AK30" s="662"/>
      <c r="AL30" s="662"/>
      <c r="AM30" s="662"/>
      <c r="AN30" s="662"/>
      <c r="AO30" s="662"/>
      <c r="AP30" s="662"/>
      <c r="AQ30" s="662"/>
      <c r="AR30" s="662"/>
      <c r="AS30" s="662"/>
      <c r="AT30" s="663"/>
      <c r="AU30" s="384"/>
      <c r="AV30" s="385"/>
      <c r="AW30" s="385"/>
      <c r="AX30" s="386"/>
    </row>
    <row r="31" spans="1:50" ht="24.75" customHeight="1" x14ac:dyDescent="0.15">
      <c r="A31" s="1047"/>
      <c r="B31" s="1048"/>
      <c r="C31" s="1048"/>
      <c r="D31" s="1048"/>
      <c r="E31" s="1048"/>
      <c r="F31" s="104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7"/>
      <c r="B32" s="1048"/>
      <c r="C32" s="1048"/>
      <c r="D32" s="1048"/>
      <c r="E32" s="1048"/>
      <c r="F32" s="104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7"/>
      <c r="B33" s="1048"/>
      <c r="C33" s="1048"/>
      <c r="D33" s="1048"/>
      <c r="E33" s="1048"/>
      <c r="F33" s="104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7"/>
      <c r="B34" s="1048"/>
      <c r="C34" s="1048"/>
      <c r="D34" s="1048"/>
      <c r="E34" s="1048"/>
      <c r="F34" s="104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7"/>
      <c r="B35" s="1048"/>
      <c r="C35" s="1048"/>
      <c r="D35" s="1048"/>
      <c r="E35" s="1048"/>
      <c r="F35" s="104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7"/>
      <c r="B36" s="1048"/>
      <c r="C36" s="1048"/>
      <c r="D36" s="1048"/>
      <c r="E36" s="1048"/>
      <c r="F36" s="104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7"/>
      <c r="B37" s="1048"/>
      <c r="C37" s="1048"/>
      <c r="D37" s="1048"/>
      <c r="E37" s="1048"/>
      <c r="F37" s="104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7"/>
      <c r="B38" s="1048"/>
      <c r="C38" s="1048"/>
      <c r="D38" s="1048"/>
      <c r="E38" s="1048"/>
      <c r="F38" s="104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7"/>
      <c r="B39" s="1048"/>
      <c r="C39" s="1048"/>
      <c r="D39" s="1048"/>
      <c r="E39" s="1048"/>
      <c r="F39" s="104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7"/>
      <c r="B40" s="1048"/>
      <c r="C40" s="1048"/>
      <c r="D40" s="1048"/>
      <c r="E40" s="1048"/>
      <c r="F40" s="1049"/>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7"/>
      <c r="B41" s="1048"/>
      <c r="C41" s="1048"/>
      <c r="D41" s="1048"/>
      <c r="E41" s="1048"/>
      <c r="F41" s="1049"/>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0"/>
    </row>
    <row r="42" spans="1:50" ht="24.75" customHeight="1" x14ac:dyDescent="0.15">
      <c r="A42" s="1047"/>
      <c r="B42" s="1048"/>
      <c r="C42" s="1048"/>
      <c r="D42" s="1048"/>
      <c r="E42" s="1048"/>
      <c r="F42" s="1049"/>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47"/>
      <c r="B43" s="1048"/>
      <c r="C43" s="1048"/>
      <c r="D43" s="1048"/>
      <c r="E43" s="1048"/>
      <c r="F43" s="1049"/>
      <c r="G43" s="667"/>
      <c r="H43" s="668"/>
      <c r="I43" s="668"/>
      <c r="J43" s="668"/>
      <c r="K43" s="669"/>
      <c r="L43" s="661"/>
      <c r="M43" s="662"/>
      <c r="N43" s="662"/>
      <c r="O43" s="662"/>
      <c r="P43" s="662"/>
      <c r="Q43" s="662"/>
      <c r="R43" s="662"/>
      <c r="S43" s="662"/>
      <c r="T43" s="662"/>
      <c r="U43" s="662"/>
      <c r="V43" s="662"/>
      <c r="W43" s="662"/>
      <c r="X43" s="663"/>
      <c r="Y43" s="384"/>
      <c r="Z43" s="385"/>
      <c r="AA43" s="385"/>
      <c r="AB43" s="802"/>
      <c r="AC43" s="667"/>
      <c r="AD43" s="668"/>
      <c r="AE43" s="668"/>
      <c r="AF43" s="668"/>
      <c r="AG43" s="669"/>
      <c r="AH43" s="661"/>
      <c r="AI43" s="662"/>
      <c r="AJ43" s="662"/>
      <c r="AK43" s="662"/>
      <c r="AL43" s="662"/>
      <c r="AM43" s="662"/>
      <c r="AN43" s="662"/>
      <c r="AO43" s="662"/>
      <c r="AP43" s="662"/>
      <c r="AQ43" s="662"/>
      <c r="AR43" s="662"/>
      <c r="AS43" s="662"/>
      <c r="AT43" s="663"/>
      <c r="AU43" s="384"/>
      <c r="AV43" s="385"/>
      <c r="AW43" s="385"/>
      <c r="AX43" s="386"/>
    </row>
    <row r="44" spans="1:50" ht="24.75" customHeight="1" x14ac:dyDescent="0.15">
      <c r="A44" s="1047"/>
      <c r="B44" s="1048"/>
      <c r="C44" s="1048"/>
      <c r="D44" s="1048"/>
      <c r="E44" s="1048"/>
      <c r="F44" s="104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7"/>
      <c r="B45" s="1048"/>
      <c r="C45" s="1048"/>
      <c r="D45" s="1048"/>
      <c r="E45" s="1048"/>
      <c r="F45" s="104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7"/>
      <c r="B46" s="1048"/>
      <c r="C46" s="1048"/>
      <c r="D46" s="1048"/>
      <c r="E46" s="1048"/>
      <c r="F46" s="104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7"/>
      <c r="B47" s="1048"/>
      <c r="C47" s="1048"/>
      <c r="D47" s="1048"/>
      <c r="E47" s="1048"/>
      <c r="F47" s="104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7"/>
      <c r="B48" s="1048"/>
      <c r="C48" s="1048"/>
      <c r="D48" s="1048"/>
      <c r="E48" s="1048"/>
      <c r="F48" s="104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7"/>
      <c r="B49" s="1048"/>
      <c r="C49" s="1048"/>
      <c r="D49" s="1048"/>
      <c r="E49" s="1048"/>
      <c r="F49" s="104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7"/>
      <c r="B50" s="1048"/>
      <c r="C50" s="1048"/>
      <c r="D50" s="1048"/>
      <c r="E50" s="1048"/>
      <c r="F50" s="104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7"/>
      <c r="B51" s="1048"/>
      <c r="C51" s="1048"/>
      <c r="D51" s="1048"/>
      <c r="E51" s="1048"/>
      <c r="F51" s="104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7"/>
      <c r="B52" s="1048"/>
      <c r="C52" s="1048"/>
      <c r="D52" s="1048"/>
      <c r="E52" s="1048"/>
      <c r="F52" s="104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0"/>
    </row>
    <row r="56" spans="1:50" ht="24.75" customHeight="1" x14ac:dyDescent="0.15">
      <c r="A56" s="1047"/>
      <c r="B56" s="1048"/>
      <c r="C56" s="1048"/>
      <c r="D56" s="1048"/>
      <c r="E56" s="1048"/>
      <c r="F56" s="1049"/>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47"/>
      <c r="B57" s="1048"/>
      <c r="C57" s="1048"/>
      <c r="D57" s="1048"/>
      <c r="E57" s="1048"/>
      <c r="F57" s="1049"/>
      <c r="G57" s="667"/>
      <c r="H57" s="668"/>
      <c r="I57" s="668"/>
      <c r="J57" s="668"/>
      <c r="K57" s="669"/>
      <c r="L57" s="661"/>
      <c r="M57" s="662"/>
      <c r="N57" s="662"/>
      <c r="O57" s="662"/>
      <c r="P57" s="662"/>
      <c r="Q57" s="662"/>
      <c r="R57" s="662"/>
      <c r="S57" s="662"/>
      <c r="T57" s="662"/>
      <c r="U57" s="662"/>
      <c r="V57" s="662"/>
      <c r="W57" s="662"/>
      <c r="X57" s="663"/>
      <c r="Y57" s="384"/>
      <c r="Z57" s="385"/>
      <c r="AA57" s="385"/>
      <c r="AB57" s="802"/>
      <c r="AC57" s="667"/>
      <c r="AD57" s="668"/>
      <c r="AE57" s="668"/>
      <c r="AF57" s="668"/>
      <c r="AG57" s="669"/>
      <c r="AH57" s="661"/>
      <c r="AI57" s="662"/>
      <c r="AJ57" s="662"/>
      <c r="AK57" s="662"/>
      <c r="AL57" s="662"/>
      <c r="AM57" s="662"/>
      <c r="AN57" s="662"/>
      <c r="AO57" s="662"/>
      <c r="AP57" s="662"/>
      <c r="AQ57" s="662"/>
      <c r="AR57" s="662"/>
      <c r="AS57" s="662"/>
      <c r="AT57" s="663"/>
      <c r="AU57" s="384"/>
      <c r="AV57" s="385"/>
      <c r="AW57" s="385"/>
      <c r="AX57" s="386"/>
    </row>
    <row r="58" spans="1:50" ht="24.75" customHeight="1" x14ac:dyDescent="0.15">
      <c r="A58" s="1047"/>
      <c r="B58" s="1048"/>
      <c r="C58" s="1048"/>
      <c r="D58" s="1048"/>
      <c r="E58" s="1048"/>
      <c r="F58" s="104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7"/>
      <c r="B59" s="1048"/>
      <c r="C59" s="1048"/>
      <c r="D59" s="1048"/>
      <c r="E59" s="1048"/>
      <c r="F59" s="104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7"/>
      <c r="B60" s="1048"/>
      <c r="C60" s="1048"/>
      <c r="D60" s="1048"/>
      <c r="E60" s="1048"/>
      <c r="F60" s="104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7"/>
      <c r="B61" s="1048"/>
      <c r="C61" s="1048"/>
      <c r="D61" s="1048"/>
      <c r="E61" s="1048"/>
      <c r="F61" s="104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7"/>
      <c r="B62" s="1048"/>
      <c r="C62" s="1048"/>
      <c r="D62" s="1048"/>
      <c r="E62" s="1048"/>
      <c r="F62" s="104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7"/>
      <c r="B63" s="1048"/>
      <c r="C63" s="1048"/>
      <c r="D63" s="1048"/>
      <c r="E63" s="1048"/>
      <c r="F63" s="104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7"/>
      <c r="B64" s="1048"/>
      <c r="C64" s="1048"/>
      <c r="D64" s="1048"/>
      <c r="E64" s="1048"/>
      <c r="F64" s="104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7"/>
      <c r="B65" s="1048"/>
      <c r="C65" s="1048"/>
      <c r="D65" s="1048"/>
      <c r="E65" s="1048"/>
      <c r="F65" s="104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7"/>
      <c r="B66" s="1048"/>
      <c r="C66" s="1048"/>
      <c r="D66" s="1048"/>
      <c r="E66" s="1048"/>
      <c r="F66" s="104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7"/>
      <c r="B67" s="1048"/>
      <c r="C67" s="1048"/>
      <c r="D67" s="1048"/>
      <c r="E67" s="1048"/>
      <c r="F67" s="1049"/>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7"/>
      <c r="B68" s="1048"/>
      <c r="C68" s="1048"/>
      <c r="D68" s="1048"/>
      <c r="E68" s="1048"/>
      <c r="F68" s="1049"/>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0"/>
    </row>
    <row r="69" spans="1:50" ht="25.5" customHeight="1" x14ac:dyDescent="0.15">
      <c r="A69" s="1047"/>
      <c r="B69" s="1048"/>
      <c r="C69" s="1048"/>
      <c r="D69" s="1048"/>
      <c r="E69" s="1048"/>
      <c r="F69" s="1049"/>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47"/>
      <c r="B70" s="1048"/>
      <c r="C70" s="1048"/>
      <c r="D70" s="1048"/>
      <c r="E70" s="1048"/>
      <c r="F70" s="1049"/>
      <c r="G70" s="667"/>
      <c r="H70" s="668"/>
      <c r="I70" s="668"/>
      <c r="J70" s="668"/>
      <c r="K70" s="669"/>
      <c r="L70" s="661"/>
      <c r="M70" s="662"/>
      <c r="N70" s="662"/>
      <c r="O70" s="662"/>
      <c r="P70" s="662"/>
      <c r="Q70" s="662"/>
      <c r="R70" s="662"/>
      <c r="S70" s="662"/>
      <c r="T70" s="662"/>
      <c r="U70" s="662"/>
      <c r="V70" s="662"/>
      <c r="W70" s="662"/>
      <c r="X70" s="663"/>
      <c r="Y70" s="384"/>
      <c r="Z70" s="385"/>
      <c r="AA70" s="385"/>
      <c r="AB70" s="802"/>
      <c r="AC70" s="667"/>
      <c r="AD70" s="668"/>
      <c r="AE70" s="668"/>
      <c r="AF70" s="668"/>
      <c r="AG70" s="669"/>
      <c r="AH70" s="661"/>
      <c r="AI70" s="662"/>
      <c r="AJ70" s="662"/>
      <c r="AK70" s="662"/>
      <c r="AL70" s="662"/>
      <c r="AM70" s="662"/>
      <c r="AN70" s="662"/>
      <c r="AO70" s="662"/>
      <c r="AP70" s="662"/>
      <c r="AQ70" s="662"/>
      <c r="AR70" s="662"/>
      <c r="AS70" s="662"/>
      <c r="AT70" s="663"/>
      <c r="AU70" s="384"/>
      <c r="AV70" s="385"/>
      <c r="AW70" s="385"/>
      <c r="AX70" s="386"/>
    </row>
    <row r="71" spans="1:50" ht="24.75" customHeight="1" x14ac:dyDescent="0.15">
      <c r="A71" s="1047"/>
      <c r="B71" s="1048"/>
      <c r="C71" s="1048"/>
      <c r="D71" s="1048"/>
      <c r="E71" s="1048"/>
      <c r="F71" s="104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7"/>
      <c r="B72" s="1048"/>
      <c r="C72" s="1048"/>
      <c r="D72" s="1048"/>
      <c r="E72" s="1048"/>
      <c r="F72" s="104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7"/>
      <c r="B73" s="1048"/>
      <c r="C73" s="1048"/>
      <c r="D73" s="1048"/>
      <c r="E73" s="1048"/>
      <c r="F73" s="104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7"/>
      <c r="B74" s="1048"/>
      <c r="C74" s="1048"/>
      <c r="D74" s="1048"/>
      <c r="E74" s="1048"/>
      <c r="F74" s="104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7"/>
      <c r="B75" s="1048"/>
      <c r="C75" s="1048"/>
      <c r="D75" s="1048"/>
      <c r="E75" s="1048"/>
      <c r="F75" s="104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7"/>
      <c r="B76" s="1048"/>
      <c r="C76" s="1048"/>
      <c r="D76" s="1048"/>
      <c r="E76" s="1048"/>
      <c r="F76" s="104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7"/>
      <c r="B77" s="1048"/>
      <c r="C77" s="1048"/>
      <c r="D77" s="1048"/>
      <c r="E77" s="1048"/>
      <c r="F77" s="104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7"/>
      <c r="B78" s="1048"/>
      <c r="C78" s="1048"/>
      <c r="D78" s="1048"/>
      <c r="E78" s="1048"/>
      <c r="F78" s="104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7"/>
      <c r="B79" s="1048"/>
      <c r="C79" s="1048"/>
      <c r="D79" s="1048"/>
      <c r="E79" s="1048"/>
      <c r="F79" s="104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7"/>
      <c r="B80" s="1048"/>
      <c r="C80" s="1048"/>
      <c r="D80" s="1048"/>
      <c r="E80" s="1048"/>
      <c r="F80" s="1049"/>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7"/>
      <c r="B81" s="1048"/>
      <c r="C81" s="1048"/>
      <c r="D81" s="1048"/>
      <c r="E81" s="1048"/>
      <c r="F81" s="1049"/>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0"/>
    </row>
    <row r="82" spans="1:50" ht="24.75" customHeight="1" x14ac:dyDescent="0.15">
      <c r="A82" s="1047"/>
      <c r="B82" s="1048"/>
      <c r="C82" s="1048"/>
      <c r="D82" s="1048"/>
      <c r="E82" s="1048"/>
      <c r="F82" s="1049"/>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47"/>
      <c r="B83" s="1048"/>
      <c r="C83" s="1048"/>
      <c r="D83" s="1048"/>
      <c r="E83" s="1048"/>
      <c r="F83" s="1049"/>
      <c r="G83" s="667"/>
      <c r="H83" s="668"/>
      <c r="I83" s="668"/>
      <c r="J83" s="668"/>
      <c r="K83" s="669"/>
      <c r="L83" s="661"/>
      <c r="M83" s="662"/>
      <c r="N83" s="662"/>
      <c r="O83" s="662"/>
      <c r="P83" s="662"/>
      <c r="Q83" s="662"/>
      <c r="R83" s="662"/>
      <c r="S83" s="662"/>
      <c r="T83" s="662"/>
      <c r="U83" s="662"/>
      <c r="V83" s="662"/>
      <c r="W83" s="662"/>
      <c r="X83" s="663"/>
      <c r="Y83" s="384"/>
      <c r="Z83" s="385"/>
      <c r="AA83" s="385"/>
      <c r="AB83" s="802"/>
      <c r="AC83" s="667"/>
      <c r="AD83" s="668"/>
      <c r="AE83" s="668"/>
      <c r="AF83" s="668"/>
      <c r="AG83" s="669"/>
      <c r="AH83" s="661"/>
      <c r="AI83" s="662"/>
      <c r="AJ83" s="662"/>
      <c r="AK83" s="662"/>
      <c r="AL83" s="662"/>
      <c r="AM83" s="662"/>
      <c r="AN83" s="662"/>
      <c r="AO83" s="662"/>
      <c r="AP83" s="662"/>
      <c r="AQ83" s="662"/>
      <c r="AR83" s="662"/>
      <c r="AS83" s="662"/>
      <c r="AT83" s="663"/>
      <c r="AU83" s="384"/>
      <c r="AV83" s="385"/>
      <c r="AW83" s="385"/>
      <c r="AX83" s="386"/>
    </row>
    <row r="84" spans="1:50" ht="24.75" customHeight="1" x14ac:dyDescent="0.15">
      <c r="A84" s="1047"/>
      <c r="B84" s="1048"/>
      <c r="C84" s="1048"/>
      <c r="D84" s="1048"/>
      <c r="E84" s="1048"/>
      <c r="F84" s="104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7"/>
      <c r="B85" s="1048"/>
      <c r="C85" s="1048"/>
      <c r="D85" s="1048"/>
      <c r="E85" s="1048"/>
      <c r="F85" s="104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7"/>
      <c r="B86" s="1048"/>
      <c r="C86" s="1048"/>
      <c r="D86" s="1048"/>
      <c r="E86" s="1048"/>
      <c r="F86" s="104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7"/>
      <c r="B87" s="1048"/>
      <c r="C87" s="1048"/>
      <c r="D87" s="1048"/>
      <c r="E87" s="1048"/>
      <c r="F87" s="104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7"/>
      <c r="B88" s="1048"/>
      <c r="C88" s="1048"/>
      <c r="D88" s="1048"/>
      <c r="E88" s="1048"/>
      <c r="F88" s="104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7"/>
      <c r="B89" s="1048"/>
      <c r="C89" s="1048"/>
      <c r="D89" s="1048"/>
      <c r="E89" s="1048"/>
      <c r="F89" s="104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7"/>
      <c r="B90" s="1048"/>
      <c r="C90" s="1048"/>
      <c r="D90" s="1048"/>
      <c r="E90" s="1048"/>
      <c r="F90" s="104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7"/>
      <c r="B91" s="1048"/>
      <c r="C91" s="1048"/>
      <c r="D91" s="1048"/>
      <c r="E91" s="1048"/>
      <c r="F91" s="104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7"/>
      <c r="B92" s="1048"/>
      <c r="C92" s="1048"/>
      <c r="D92" s="1048"/>
      <c r="E92" s="1048"/>
      <c r="F92" s="104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7"/>
      <c r="B93" s="1048"/>
      <c r="C93" s="1048"/>
      <c r="D93" s="1048"/>
      <c r="E93" s="1048"/>
      <c r="F93" s="1049"/>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7"/>
      <c r="B94" s="1048"/>
      <c r="C94" s="1048"/>
      <c r="D94" s="1048"/>
      <c r="E94" s="1048"/>
      <c r="F94" s="1049"/>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0"/>
    </row>
    <row r="95" spans="1:50" ht="24.75" customHeight="1" x14ac:dyDescent="0.15">
      <c r="A95" s="1047"/>
      <c r="B95" s="1048"/>
      <c r="C95" s="1048"/>
      <c r="D95" s="1048"/>
      <c r="E95" s="1048"/>
      <c r="F95" s="1049"/>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47"/>
      <c r="B96" s="1048"/>
      <c r="C96" s="1048"/>
      <c r="D96" s="1048"/>
      <c r="E96" s="1048"/>
      <c r="F96" s="1049"/>
      <c r="G96" s="667"/>
      <c r="H96" s="668"/>
      <c r="I96" s="668"/>
      <c r="J96" s="668"/>
      <c r="K96" s="669"/>
      <c r="L96" s="661"/>
      <c r="M96" s="662"/>
      <c r="N96" s="662"/>
      <c r="O96" s="662"/>
      <c r="P96" s="662"/>
      <c r="Q96" s="662"/>
      <c r="R96" s="662"/>
      <c r="S96" s="662"/>
      <c r="T96" s="662"/>
      <c r="U96" s="662"/>
      <c r="V96" s="662"/>
      <c r="W96" s="662"/>
      <c r="X96" s="663"/>
      <c r="Y96" s="384"/>
      <c r="Z96" s="385"/>
      <c r="AA96" s="385"/>
      <c r="AB96" s="802"/>
      <c r="AC96" s="667"/>
      <c r="AD96" s="668"/>
      <c r="AE96" s="668"/>
      <c r="AF96" s="668"/>
      <c r="AG96" s="669"/>
      <c r="AH96" s="661"/>
      <c r="AI96" s="662"/>
      <c r="AJ96" s="662"/>
      <c r="AK96" s="662"/>
      <c r="AL96" s="662"/>
      <c r="AM96" s="662"/>
      <c r="AN96" s="662"/>
      <c r="AO96" s="662"/>
      <c r="AP96" s="662"/>
      <c r="AQ96" s="662"/>
      <c r="AR96" s="662"/>
      <c r="AS96" s="662"/>
      <c r="AT96" s="663"/>
      <c r="AU96" s="384"/>
      <c r="AV96" s="385"/>
      <c r="AW96" s="385"/>
      <c r="AX96" s="386"/>
    </row>
    <row r="97" spans="1:50" ht="24.75" customHeight="1" x14ac:dyDescent="0.15">
      <c r="A97" s="1047"/>
      <c r="B97" s="1048"/>
      <c r="C97" s="1048"/>
      <c r="D97" s="1048"/>
      <c r="E97" s="1048"/>
      <c r="F97" s="104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7"/>
      <c r="B98" s="1048"/>
      <c r="C98" s="1048"/>
      <c r="D98" s="1048"/>
      <c r="E98" s="1048"/>
      <c r="F98" s="104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7"/>
      <c r="B99" s="1048"/>
      <c r="C99" s="1048"/>
      <c r="D99" s="1048"/>
      <c r="E99" s="1048"/>
      <c r="F99" s="104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7"/>
      <c r="B100" s="1048"/>
      <c r="C100" s="1048"/>
      <c r="D100" s="1048"/>
      <c r="E100" s="1048"/>
      <c r="F100" s="104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7"/>
      <c r="B101" s="1048"/>
      <c r="C101" s="1048"/>
      <c r="D101" s="1048"/>
      <c r="E101" s="1048"/>
      <c r="F101" s="104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7"/>
      <c r="B102" s="1048"/>
      <c r="C102" s="1048"/>
      <c r="D102" s="1048"/>
      <c r="E102" s="1048"/>
      <c r="F102" s="104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7"/>
      <c r="B103" s="1048"/>
      <c r="C103" s="1048"/>
      <c r="D103" s="1048"/>
      <c r="E103" s="1048"/>
      <c r="F103" s="104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7"/>
      <c r="B104" s="1048"/>
      <c r="C104" s="1048"/>
      <c r="D104" s="1048"/>
      <c r="E104" s="1048"/>
      <c r="F104" s="104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7"/>
      <c r="B105" s="1048"/>
      <c r="C105" s="1048"/>
      <c r="D105" s="1048"/>
      <c r="E105" s="1048"/>
      <c r="F105" s="104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0"/>
    </row>
    <row r="109" spans="1:50" ht="24.75" customHeight="1" x14ac:dyDescent="0.15">
      <c r="A109" s="1047"/>
      <c r="B109" s="1048"/>
      <c r="C109" s="1048"/>
      <c r="D109" s="1048"/>
      <c r="E109" s="1048"/>
      <c r="F109" s="1049"/>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47"/>
      <c r="B110" s="1048"/>
      <c r="C110" s="1048"/>
      <c r="D110" s="1048"/>
      <c r="E110" s="1048"/>
      <c r="F110" s="1049"/>
      <c r="G110" s="667"/>
      <c r="H110" s="668"/>
      <c r="I110" s="668"/>
      <c r="J110" s="668"/>
      <c r="K110" s="669"/>
      <c r="L110" s="661"/>
      <c r="M110" s="662"/>
      <c r="N110" s="662"/>
      <c r="O110" s="662"/>
      <c r="P110" s="662"/>
      <c r="Q110" s="662"/>
      <c r="R110" s="662"/>
      <c r="S110" s="662"/>
      <c r="T110" s="662"/>
      <c r="U110" s="662"/>
      <c r="V110" s="662"/>
      <c r="W110" s="662"/>
      <c r="X110" s="663"/>
      <c r="Y110" s="384"/>
      <c r="Z110" s="385"/>
      <c r="AA110" s="385"/>
      <c r="AB110" s="802"/>
      <c r="AC110" s="667"/>
      <c r="AD110" s="668"/>
      <c r="AE110" s="668"/>
      <c r="AF110" s="668"/>
      <c r="AG110" s="669"/>
      <c r="AH110" s="661"/>
      <c r="AI110" s="662"/>
      <c r="AJ110" s="662"/>
      <c r="AK110" s="662"/>
      <c r="AL110" s="662"/>
      <c r="AM110" s="662"/>
      <c r="AN110" s="662"/>
      <c r="AO110" s="662"/>
      <c r="AP110" s="662"/>
      <c r="AQ110" s="662"/>
      <c r="AR110" s="662"/>
      <c r="AS110" s="662"/>
      <c r="AT110" s="663"/>
      <c r="AU110" s="384"/>
      <c r="AV110" s="385"/>
      <c r="AW110" s="385"/>
      <c r="AX110" s="386"/>
    </row>
    <row r="111" spans="1:50" ht="24.75" customHeight="1" x14ac:dyDescent="0.15">
      <c r="A111" s="1047"/>
      <c r="B111" s="1048"/>
      <c r="C111" s="1048"/>
      <c r="D111" s="1048"/>
      <c r="E111" s="1048"/>
      <c r="F111" s="104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7"/>
      <c r="B112" s="1048"/>
      <c r="C112" s="1048"/>
      <c r="D112" s="1048"/>
      <c r="E112" s="1048"/>
      <c r="F112" s="104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7"/>
      <c r="B113" s="1048"/>
      <c r="C113" s="1048"/>
      <c r="D113" s="1048"/>
      <c r="E113" s="1048"/>
      <c r="F113" s="104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7"/>
      <c r="B114" s="1048"/>
      <c r="C114" s="1048"/>
      <c r="D114" s="1048"/>
      <c r="E114" s="1048"/>
      <c r="F114" s="104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7"/>
      <c r="B115" s="1048"/>
      <c r="C115" s="1048"/>
      <c r="D115" s="1048"/>
      <c r="E115" s="1048"/>
      <c r="F115" s="104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7"/>
      <c r="B116" s="1048"/>
      <c r="C116" s="1048"/>
      <c r="D116" s="1048"/>
      <c r="E116" s="1048"/>
      <c r="F116" s="104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7"/>
      <c r="B117" s="1048"/>
      <c r="C117" s="1048"/>
      <c r="D117" s="1048"/>
      <c r="E117" s="1048"/>
      <c r="F117" s="104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7"/>
      <c r="B118" s="1048"/>
      <c r="C118" s="1048"/>
      <c r="D118" s="1048"/>
      <c r="E118" s="1048"/>
      <c r="F118" s="104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7"/>
      <c r="B119" s="1048"/>
      <c r="C119" s="1048"/>
      <c r="D119" s="1048"/>
      <c r="E119" s="1048"/>
      <c r="F119" s="104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7"/>
      <c r="B120" s="1048"/>
      <c r="C120" s="1048"/>
      <c r="D120" s="1048"/>
      <c r="E120" s="1048"/>
      <c r="F120" s="1049"/>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7"/>
      <c r="B121" s="1048"/>
      <c r="C121" s="1048"/>
      <c r="D121" s="1048"/>
      <c r="E121" s="1048"/>
      <c r="F121" s="1049"/>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0"/>
    </row>
    <row r="122" spans="1:50" ht="25.5" customHeight="1" x14ac:dyDescent="0.15">
      <c r="A122" s="1047"/>
      <c r="B122" s="1048"/>
      <c r="C122" s="1048"/>
      <c r="D122" s="1048"/>
      <c r="E122" s="1048"/>
      <c r="F122" s="1049"/>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47"/>
      <c r="B123" s="1048"/>
      <c r="C123" s="1048"/>
      <c r="D123" s="1048"/>
      <c r="E123" s="1048"/>
      <c r="F123" s="1049"/>
      <c r="G123" s="667"/>
      <c r="H123" s="668"/>
      <c r="I123" s="668"/>
      <c r="J123" s="668"/>
      <c r="K123" s="669"/>
      <c r="L123" s="661"/>
      <c r="M123" s="662"/>
      <c r="N123" s="662"/>
      <c r="O123" s="662"/>
      <c r="P123" s="662"/>
      <c r="Q123" s="662"/>
      <c r="R123" s="662"/>
      <c r="S123" s="662"/>
      <c r="T123" s="662"/>
      <c r="U123" s="662"/>
      <c r="V123" s="662"/>
      <c r="W123" s="662"/>
      <c r="X123" s="663"/>
      <c r="Y123" s="384"/>
      <c r="Z123" s="385"/>
      <c r="AA123" s="385"/>
      <c r="AB123" s="802"/>
      <c r="AC123" s="667"/>
      <c r="AD123" s="668"/>
      <c r="AE123" s="668"/>
      <c r="AF123" s="668"/>
      <c r="AG123" s="669"/>
      <c r="AH123" s="661"/>
      <c r="AI123" s="662"/>
      <c r="AJ123" s="662"/>
      <c r="AK123" s="662"/>
      <c r="AL123" s="662"/>
      <c r="AM123" s="662"/>
      <c r="AN123" s="662"/>
      <c r="AO123" s="662"/>
      <c r="AP123" s="662"/>
      <c r="AQ123" s="662"/>
      <c r="AR123" s="662"/>
      <c r="AS123" s="662"/>
      <c r="AT123" s="663"/>
      <c r="AU123" s="384"/>
      <c r="AV123" s="385"/>
      <c r="AW123" s="385"/>
      <c r="AX123" s="386"/>
    </row>
    <row r="124" spans="1:50" ht="24.75" customHeight="1" x14ac:dyDescent="0.15">
      <c r="A124" s="1047"/>
      <c r="B124" s="1048"/>
      <c r="C124" s="1048"/>
      <c r="D124" s="1048"/>
      <c r="E124" s="1048"/>
      <c r="F124" s="104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7"/>
      <c r="B125" s="1048"/>
      <c r="C125" s="1048"/>
      <c r="D125" s="1048"/>
      <c r="E125" s="1048"/>
      <c r="F125" s="104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7"/>
      <c r="B126" s="1048"/>
      <c r="C126" s="1048"/>
      <c r="D126" s="1048"/>
      <c r="E126" s="1048"/>
      <c r="F126" s="104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7"/>
      <c r="B127" s="1048"/>
      <c r="C127" s="1048"/>
      <c r="D127" s="1048"/>
      <c r="E127" s="1048"/>
      <c r="F127" s="104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7"/>
      <c r="B128" s="1048"/>
      <c r="C128" s="1048"/>
      <c r="D128" s="1048"/>
      <c r="E128" s="1048"/>
      <c r="F128" s="104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7"/>
      <c r="B129" s="1048"/>
      <c r="C129" s="1048"/>
      <c r="D129" s="1048"/>
      <c r="E129" s="1048"/>
      <c r="F129" s="104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7"/>
      <c r="B130" s="1048"/>
      <c r="C130" s="1048"/>
      <c r="D130" s="1048"/>
      <c r="E130" s="1048"/>
      <c r="F130" s="104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7"/>
      <c r="B131" s="1048"/>
      <c r="C131" s="1048"/>
      <c r="D131" s="1048"/>
      <c r="E131" s="1048"/>
      <c r="F131" s="104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7"/>
      <c r="B132" s="1048"/>
      <c r="C132" s="1048"/>
      <c r="D132" s="1048"/>
      <c r="E132" s="1048"/>
      <c r="F132" s="104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7"/>
      <c r="B133" s="1048"/>
      <c r="C133" s="1048"/>
      <c r="D133" s="1048"/>
      <c r="E133" s="1048"/>
      <c r="F133" s="1049"/>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7"/>
      <c r="B134" s="1048"/>
      <c r="C134" s="1048"/>
      <c r="D134" s="1048"/>
      <c r="E134" s="1048"/>
      <c r="F134" s="1049"/>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0"/>
    </row>
    <row r="135" spans="1:50" ht="24.75" customHeight="1" x14ac:dyDescent="0.15">
      <c r="A135" s="1047"/>
      <c r="B135" s="1048"/>
      <c r="C135" s="1048"/>
      <c r="D135" s="1048"/>
      <c r="E135" s="1048"/>
      <c r="F135" s="1049"/>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47"/>
      <c r="B136" s="1048"/>
      <c r="C136" s="1048"/>
      <c r="D136" s="1048"/>
      <c r="E136" s="1048"/>
      <c r="F136" s="1049"/>
      <c r="G136" s="667"/>
      <c r="H136" s="668"/>
      <c r="I136" s="668"/>
      <c r="J136" s="668"/>
      <c r="K136" s="669"/>
      <c r="L136" s="661"/>
      <c r="M136" s="662"/>
      <c r="N136" s="662"/>
      <c r="O136" s="662"/>
      <c r="P136" s="662"/>
      <c r="Q136" s="662"/>
      <c r="R136" s="662"/>
      <c r="S136" s="662"/>
      <c r="T136" s="662"/>
      <c r="U136" s="662"/>
      <c r="V136" s="662"/>
      <c r="W136" s="662"/>
      <c r="X136" s="663"/>
      <c r="Y136" s="384"/>
      <c r="Z136" s="385"/>
      <c r="AA136" s="385"/>
      <c r="AB136" s="802"/>
      <c r="AC136" s="667"/>
      <c r="AD136" s="668"/>
      <c r="AE136" s="668"/>
      <c r="AF136" s="668"/>
      <c r="AG136" s="669"/>
      <c r="AH136" s="661"/>
      <c r="AI136" s="662"/>
      <c r="AJ136" s="662"/>
      <c r="AK136" s="662"/>
      <c r="AL136" s="662"/>
      <c r="AM136" s="662"/>
      <c r="AN136" s="662"/>
      <c r="AO136" s="662"/>
      <c r="AP136" s="662"/>
      <c r="AQ136" s="662"/>
      <c r="AR136" s="662"/>
      <c r="AS136" s="662"/>
      <c r="AT136" s="663"/>
      <c r="AU136" s="384"/>
      <c r="AV136" s="385"/>
      <c r="AW136" s="385"/>
      <c r="AX136" s="386"/>
    </row>
    <row r="137" spans="1:50" ht="24.75" customHeight="1" x14ac:dyDescent="0.15">
      <c r="A137" s="1047"/>
      <c r="B137" s="1048"/>
      <c r="C137" s="1048"/>
      <c r="D137" s="1048"/>
      <c r="E137" s="1048"/>
      <c r="F137" s="104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7"/>
      <c r="B138" s="1048"/>
      <c r="C138" s="1048"/>
      <c r="D138" s="1048"/>
      <c r="E138" s="1048"/>
      <c r="F138" s="104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7"/>
      <c r="B139" s="1048"/>
      <c r="C139" s="1048"/>
      <c r="D139" s="1048"/>
      <c r="E139" s="1048"/>
      <c r="F139" s="104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7"/>
      <c r="B140" s="1048"/>
      <c r="C140" s="1048"/>
      <c r="D140" s="1048"/>
      <c r="E140" s="1048"/>
      <c r="F140" s="104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7"/>
      <c r="B141" s="1048"/>
      <c r="C141" s="1048"/>
      <c r="D141" s="1048"/>
      <c r="E141" s="1048"/>
      <c r="F141" s="104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7"/>
      <c r="B142" s="1048"/>
      <c r="C142" s="1048"/>
      <c r="D142" s="1048"/>
      <c r="E142" s="1048"/>
      <c r="F142" s="104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7"/>
      <c r="B143" s="1048"/>
      <c r="C143" s="1048"/>
      <c r="D143" s="1048"/>
      <c r="E143" s="1048"/>
      <c r="F143" s="104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7"/>
      <c r="B144" s="1048"/>
      <c r="C144" s="1048"/>
      <c r="D144" s="1048"/>
      <c r="E144" s="1048"/>
      <c r="F144" s="104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7"/>
      <c r="B145" s="1048"/>
      <c r="C145" s="1048"/>
      <c r="D145" s="1048"/>
      <c r="E145" s="1048"/>
      <c r="F145" s="104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7"/>
      <c r="B146" s="1048"/>
      <c r="C146" s="1048"/>
      <c r="D146" s="1048"/>
      <c r="E146" s="1048"/>
      <c r="F146" s="1049"/>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7"/>
      <c r="B147" s="1048"/>
      <c r="C147" s="1048"/>
      <c r="D147" s="1048"/>
      <c r="E147" s="1048"/>
      <c r="F147" s="1049"/>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0"/>
    </row>
    <row r="148" spans="1:50" ht="24.75" customHeight="1" x14ac:dyDescent="0.15">
      <c r="A148" s="1047"/>
      <c r="B148" s="1048"/>
      <c r="C148" s="1048"/>
      <c r="D148" s="1048"/>
      <c r="E148" s="1048"/>
      <c r="F148" s="1049"/>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47"/>
      <c r="B149" s="1048"/>
      <c r="C149" s="1048"/>
      <c r="D149" s="1048"/>
      <c r="E149" s="1048"/>
      <c r="F149" s="1049"/>
      <c r="G149" s="667"/>
      <c r="H149" s="668"/>
      <c r="I149" s="668"/>
      <c r="J149" s="668"/>
      <c r="K149" s="669"/>
      <c r="L149" s="661"/>
      <c r="M149" s="662"/>
      <c r="N149" s="662"/>
      <c r="O149" s="662"/>
      <c r="P149" s="662"/>
      <c r="Q149" s="662"/>
      <c r="R149" s="662"/>
      <c r="S149" s="662"/>
      <c r="T149" s="662"/>
      <c r="U149" s="662"/>
      <c r="V149" s="662"/>
      <c r="W149" s="662"/>
      <c r="X149" s="663"/>
      <c r="Y149" s="384"/>
      <c r="Z149" s="385"/>
      <c r="AA149" s="385"/>
      <c r="AB149" s="802"/>
      <c r="AC149" s="667"/>
      <c r="AD149" s="668"/>
      <c r="AE149" s="668"/>
      <c r="AF149" s="668"/>
      <c r="AG149" s="669"/>
      <c r="AH149" s="661"/>
      <c r="AI149" s="662"/>
      <c r="AJ149" s="662"/>
      <c r="AK149" s="662"/>
      <c r="AL149" s="662"/>
      <c r="AM149" s="662"/>
      <c r="AN149" s="662"/>
      <c r="AO149" s="662"/>
      <c r="AP149" s="662"/>
      <c r="AQ149" s="662"/>
      <c r="AR149" s="662"/>
      <c r="AS149" s="662"/>
      <c r="AT149" s="663"/>
      <c r="AU149" s="384"/>
      <c r="AV149" s="385"/>
      <c r="AW149" s="385"/>
      <c r="AX149" s="386"/>
    </row>
    <row r="150" spans="1:50" ht="24.75" customHeight="1" x14ac:dyDescent="0.15">
      <c r="A150" s="1047"/>
      <c r="B150" s="1048"/>
      <c r="C150" s="1048"/>
      <c r="D150" s="1048"/>
      <c r="E150" s="1048"/>
      <c r="F150" s="104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7"/>
      <c r="B151" s="1048"/>
      <c r="C151" s="1048"/>
      <c r="D151" s="1048"/>
      <c r="E151" s="1048"/>
      <c r="F151" s="104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7"/>
      <c r="B152" s="1048"/>
      <c r="C152" s="1048"/>
      <c r="D152" s="1048"/>
      <c r="E152" s="1048"/>
      <c r="F152" s="104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7"/>
      <c r="B153" s="1048"/>
      <c r="C153" s="1048"/>
      <c r="D153" s="1048"/>
      <c r="E153" s="1048"/>
      <c r="F153" s="104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7"/>
      <c r="B154" s="1048"/>
      <c r="C154" s="1048"/>
      <c r="D154" s="1048"/>
      <c r="E154" s="1048"/>
      <c r="F154" s="104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7"/>
      <c r="B155" s="1048"/>
      <c r="C155" s="1048"/>
      <c r="D155" s="1048"/>
      <c r="E155" s="1048"/>
      <c r="F155" s="104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7"/>
      <c r="B156" s="1048"/>
      <c r="C156" s="1048"/>
      <c r="D156" s="1048"/>
      <c r="E156" s="1048"/>
      <c r="F156" s="104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7"/>
      <c r="B157" s="1048"/>
      <c r="C157" s="1048"/>
      <c r="D157" s="1048"/>
      <c r="E157" s="1048"/>
      <c r="F157" s="104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7"/>
      <c r="B158" s="1048"/>
      <c r="C158" s="1048"/>
      <c r="D158" s="1048"/>
      <c r="E158" s="1048"/>
      <c r="F158" s="104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0"/>
    </row>
    <row r="162" spans="1:50" ht="24.75" customHeight="1" x14ac:dyDescent="0.15">
      <c r="A162" s="1047"/>
      <c r="B162" s="1048"/>
      <c r="C162" s="1048"/>
      <c r="D162" s="1048"/>
      <c r="E162" s="1048"/>
      <c r="F162" s="1049"/>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47"/>
      <c r="B163" s="1048"/>
      <c r="C163" s="1048"/>
      <c r="D163" s="1048"/>
      <c r="E163" s="1048"/>
      <c r="F163" s="1049"/>
      <c r="G163" s="667"/>
      <c r="H163" s="668"/>
      <c r="I163" s="668"/>
      <c r="J163" s="668"/>
      <c r="K163" s="669"/>
      <c r="L163" s="661"/>
      <c r="M163" s="662"/>
      <c r="N163" s="662"/>
      <c r="O163" s="662"/>
      <c r="P163" s="662"/>
      <c r="Q163" s="662"/>
      <c r="R163" s="662"/>
      <c r="S163" s="662"/>
      <c r="T163" s="662"/>
      <c r="U163" s="662"/>
      <c r="V163" s="662"/>
      <c r="W163" s="662"/>
      <c r="X163" s="663"/>
      <c r="Y163" s="384"/>
      <c r="Z163" s="385"/>
      <c r="AA163" s="385"/>
      <c r="AB163" s="802"/>
      <c r="AC163" s="667"/>
      <c r="AD163" s="668"/>
      <c r="AE163" s="668"/>
      <c r="AF163" s="668"/>
      <c r="AG163" s="669"/>
      <c r="AH163" s="661"/>
      <c r="AI163" s="662"/>
      <c r="AJ163" s="662"/>
      <c r="AK163" s="662"/>
      <c r="AL163" s="662"/>
      <c r="AM163" s="662"/>
      <c r="AN163" s="662"/>
      <c r="AO163" s="662"/>
      <c r="AP163" s="662"/>
      <c r="AQ163" s="662"/>
      <c r="AR163" s="662"/>
      <c r="AS163" s="662"/>
      <c r="AT163" s="663"/>
      <c r="AU163" s="384"/>
      <c r="AV163" s="385"/>
      <c r="AW163" s="385"/>
      <c r="AX163" s="386"/>
    </row>
    <row r="164" spans="1:50" ht="24.75" customHeight="1" x14ac:dyDescent="0.15">
      <c r="A164" s="1047"/>
      <c r="B164" s="1048"/>
      <c r="C164" s="1048"/>
      <c r="D164" s="1048"/>
      <c r="E164" s="1048"/>
      <c r="F164" s="104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7"/>
      <c r="B165" s="1048"/>
      <c r="C165" s="1048"/>
      <c r="D165" s="1048"/>
      <c r="E165" s="1048"/>
      <c r="F165" s="104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7"/>
      <c r="B166" s="1048"/>
      <c r="C166" s="1048"/>
      <c r="D166" s="1048"/>
      <c r="E166" s="1048"/>
      <c r="F166" s="104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7"/>
      <c r="B167" s="1048"/>
      <c r="C167" s="1048"/>
      <c r="D167" s="1048"/>
      <c r="E167" s="1048"/>
      <c r="F167" s="104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7"/>
      <c r="B168" s="1048"/>
      <c r="C168" s="1048"/>
      <c r="D168" s="1048"/>
      <c r="E168" s="1048"/>
      <c r="F168" s="104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7"/>
      <c r="B169" s="1048"/>
      <c r="C169" s="1048"/>
      <c r="D169" s="1048"/>
      <c r="E169" s="1048"/>
      <c r="F169" s="104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7"/>
      <c r="B170" s="1048"/>
      <c r="C170" s="1048"/>
      <c r="D170" s="1048"/>
      <c r="E170" s="1048"/>
      <c r="F170" s="104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7"/>
      <c r="B171" s="1048"/>
      <c r="C171" s="1048"/>
      <c r="D171" s="1048"/>
      <c r="E171" s="1048"/>
      <c r="F171" s="104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7"/>
      <c r="B172" s="1048"/>
      <c r="C172" s="1048"/>
      <c r="D172" s="1048"/>
      <c r="E172" s="1048"/>
      <c r="F172" s="104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7"/>
      <c r="B173" s="1048"/>
      <c r="C173" s="1048"/>
      <c r="D173" s="1048"/>
      <c r="E173" s="1048"/>
      <c r="F173" s="1049"/>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7"/>
      <c r="B174" s="1048"/>
      <c r="C174" s="1048"/>
      <c r="D174" s="1048"/>
      <c r="E174" s="1048"/>
      <c r="F174" s="1049"/>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0"/>
    </row>
    <row r="175" spans="1:50" ht="25.5" customHeight="1" x14ac:dyDescent="0.15">
      <c r="A175" s="1047"/>
      <c r="B175" s="1048"/>
      <c r="C175" s="1048"/>
      <c r="D175" s="1048"/>
      <c r="E175" s="1048"/>
      <c r="F175" s="1049"/>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47"/>
      <c r="B176" s="1048"/>
      <c r="C176" s="1048"/>
      <c r="D176" s="1048"/>
      <c r="E176" s="1048"/>
      <c r="F176" s="1049"/>
      <c r="G176" s="667"/>
      <c r="H176" s="668"/>
      <c r="I176" s="668"/>
      <c r="J176" s="668"/>
      <c r="K176" s="669"/>
      <c r="L176" s="661"/>
      <c r="M176" s="662"/>
      <c r="N176" s="662"/>
      <c r="O176" s="662"/>
      <c r="P176" s="662"/>
      <c r="Q176" s="662"/>
      <c r="R176" s="662"/>
      <c r="S176" s="662"/>
      <c r="T176" s="662"/>
      <c r="U176" s="662"/>
      <c r="V176" s="662"/>
      <c r="W176" s="662"/>
      <c r="X176" s="663"/>
      <c r="Y176" s="384"/>
      <c r="Z176" s="385"/>
      <c r="AA176" s="385"/>
      <c r="AB176" s="802"/>
      <c r="AC176" s="667"/>
      <c r="AD176" s="668"/>
      <c r="AE176" s="668"/>
      <c r="AF176" s="668"/>
      <c r="AG176" s="669"/>
      <c r="AH176" s="661"/>
      <c r="AI176" s="662"/>
      <c r="AJ176" s="662"/>
      <c r="AK176" s="662"/>
      <c r="AL176" s="662"/>
      <c r="AM176" s="662"/>
      <c r="AN176" s="662"/>
      <c r="AO176" s="662"/>
      <c r="AP176" s="662"/>
      <c r="AQ176" s="662"/>
      <c r="AR176" s="662"/>
      <c r="AS176" s="662"/>
      <c r="AT176" s="663"/>
      <c r="AU176" s="384"/>
      <c r="AV176" s="385"/>
      <c r="AW176" s="385"/>
      <c r="AX176" s="386"/>
    </row>
    <row r="177" spans="1:50" ht="24.75" customHeight="1" x14ac:dyDescent="0.15">
      <c r="A177" s="1047"/>
      <c r="B177" s="1048"/>
      <c r="C177" s="1048"/>
      <c r="D177" s="1048"/>
      <c r="E177" s="1048"/>
      <c r="F177" s="104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7"/>
      <c r="B178" s="1048"/>
      <c r="C178" s="1048"/>
      <c r="D178" s="1048"/>
      <c r="E178" s="1048"/>
      <c r="F178" s="104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7"/>
      <c r="B179" s="1048"/>
      <c r="C179" s="1048"/>
      <c r="D179" s="1048"/>
      <c r="E179" s="1048"/>
      <c r="F179" s="104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7"/>
      <c r="B180" s="1048"/>
      <c r="C180" s="1048"/>
      <c r="D180" s="1048"/>
      <c r="E180" s="1048"/>
      <c r="F180" s="104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7"/>
      <c r="B181" s="1048"/>
      <c r="C181" s="1048"/>
      <c r="D181" s="1048"/>
      <c r="E181" s="1048"/>
      <c r="F181" s="104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7"/>
      <c r="B182" s="1048"/>
      <c r="C182" s="1048"/>
      <c r="D182" s="1048"/>
      <c r="E182" s="1048"/>
      <c r="F182" s="104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7"/>
      <c r="B183" s="1048"/>
      <c r="C183" s="1048"/>
      <c r="D183" s="1048"/>
      <c r="E183" s="1048"/>
      <c r="F183" s="104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7"/>
      <c r="B184" s="1048"/>
      <c r="C184" s="1048"/>
      <c r="D184" s="1048"/>
      <c r="E184" s="1048"/>
      <c r="F184" s="104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7"/>
      <c r="B185" s="1048"/>
      <c r="C185" s="1048"/>
      <c r="D185" s="1048"/>
      <c r="E185" s="1048"/>
      <c r="F185" s="104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7"/>
      <c r="B186" s="1048"/>
      <c r="C186" s="1048"/>
      <c r="D186" s="1048"/>
      <c r="E186" s="1048"/>
      <c r="F186" s="1049"/>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7"/>
      <c r="B187" s="1048"/>
      <c r="C187" s="1048"/>
      <c r="D187" s="1048"/>
      <c r="E187" s="1048"/>
      <c r="F187" s="1049"/>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0"/>
    </row>
    <row r="188" spans="1:50" ht="24.75" customHeight="1" x14ac:dyDescent="0.15">
      <c r="A188" s="1047"/>
      <c r="B188" s="1048"/>
      <c r="C188" s="1048"/>
      <c r="D188" s="1048"/>
      <c r="E188" s="1048"/>
      <c r="F188" s="1049"/>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47"/>
      <c r="B189" s="1048"/>
      <c r="C189" s="1048"/>
      <c r="D189" s="1048"/>
      <c r="E189" s="1048"/>
      <c r="F189" s="1049"/>
      <c r="G189" s="667"/>
      <c r="H189" s="668"/>
      <c r="I189" s="668"/>
      <c r="J189" s="668"/>
      <c r="K189" s="669"/>
      <c r="L189" s="661"/>
      <c r="M189" s="662"/>
      <c r="N189" s="662"/>
      <c r="O189" s="662"/>
      <c r="P189" s="662"/>
      <c r="Q189" s="662"/>
      <c r="R189" s="662"/>
      <c r="S189" s="662"/>
      <c r="T189" s="662"/>
      <c r="U189" s="662"/>
      <c r="V189" s="662"/>
      <c r="W189" s="662"/>
      <c r="X189" s="663"/>
      <c r="Y189" s="384"/>
      <c r="Z189" s="385"/>
      <c r="AA189" s="385"/>
      <c r="AB189" s="802"/>
      <c r="AC189" s="667"/>
      <c r="AD189" s="668"/>
      <c r="AE189" s="668"/>
      <c r="AF189" s="668"/>
      <c r="AG189" s="669"/>
      <c r="AH189" s="661"/>
      <c r="AI189" s="662"/>
      <c r="AJ189" s="662"/>
      <c r="AK189" s="662"/>
      <c r="AL189" s="662"/>
      <c r="AM189" s="662"/>
      <c r="AN189" s="662"/>
      <c r="AO189" s="662"/>
      <c r="AP189" s="662"/>
      <c r="AQ189" s="662"/>
      <c r="AR189" s="662"/>
      <c r="AS189" s="662"/>
      <c r="AT189" s="663"/>
      <c r="AU189" s="384"/>
      <c r="AV189" s="385"/>
      <c r="AW189" s="385"/>
      <c r="AX189" s="386"/>
    </row>
    <row r="190" spans="1:50" ht="24.75" customHeight="1" x14ac:dyDescent="0.15">
      <c r="A190" s="1047"/>
      <c r="B190" s="1048"/>
      <c r="C190" s="1048"/>
      <c r="D190" s="1048"/>
      <c r="E190" s="1048"/>
      <c r="F190" s="104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7"/>
      <c r="B191" s="1048"/>
      <c r="C191" s="1048"/>
      <c r="D191" s="1048"/>
      <c r="E191" s="1048"/>
      <c r="F191" s="104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7"/>
      <c r="B192" s="1048"/>
      <c r="C192" s="1048"/>
      <c r="D192" s="1048"/>
      <c r="E192" s="1048"/>
      <c r="F192" s="104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7"/>
      <c r="B193" s="1048"/>
      <c r="C193" s="1048"/>
      <c r="D193" s="1048"/>
      <c r="E193" s="1048"/>
      <c r="F193" s="104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7"/>
      <c r="B194" s="1048"/>
      <c r="C194" s="1048"/>
      <c r="D194" s="1048"/>
      <c r="E194" s="1048"/>
      <c r="F194" s="104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7"/>
      <c r="B195" s="1048"/>
      <c r="C195" s="1048"/>
      <c r="D195" s="1048"/>
      <c r="E195" s="1048"/>
      <c r="F195" s="104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7"/>
      <c r="B196" s="1048"/>
      <c r="C196" s="1048"/>
      <c r="D196" s="1048"/>
      <c r="E196" s="1048"/>
      <c r="F196" s="104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7"/>
      <c r="B197" s="1048"/>
      <c r="C197" s="1048"/>
      <c r="D197" s="1048"/>
      <c r="E197" s="1048"/>
      <c r="F197" s="104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7"/>
      <c r="B198" s="1048"/>
      <c r="C198" s="1048"/>
      <c r="D198" s="1048"/>
      <c r="E198" s="1048"/>
      <c r="F198" s="104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7"/>
      <c r="B199" s="1048"/>
      <c r="C199" s="1048"/>
      <c r="D199" s="1048"/>
      <c r="E199" s="1048"/>
      <c r="F199" s="1049"/>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7"/>
      <c r="B200" s="1048"/>
      <c r="C200" s="1048"/>
      <c r="D200" s="1048"/>
      <c r="E200" s="1048"/>
      <c r="F200" s="1049"/>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0"/>
    </row>
    <row r="201" spans="1:50" ht="24.75" customHeight="1" x14ac:dyDescent="0.15">
      <c r="A201" s="1047"/>
      <c r="B201" s="1048"/>
      <c r="C201" s="1048"/>
      <c r="D201" s="1048"/>
      <c r="E201" s="1048"/>
      <c r="F201" s="1049"/>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47"/>
      <c r="B202" s="1048"/>
      <c r="C202" s="1048"/>
      <c r="D202" s="1048"/>
      <c r="E202" s="1048"/>
      <c r="F202" s="1049"/>
      <c r="G202" s="667"/>
      <c r="H202" s="668"/>
      <c r="I202" s="668"/>
      <c r="J202" s="668"/>
      <c r="K202" s="669"/>
      <c r="L202" s="661"/>
      <c r="M202" s="662"/>
      <c r="N202" s="662"/>
      <c r="O202" s="662"/>
      <c r="P202" s="662"/>
      <c r="Q202" s="662"/>
      <c r="R202" s="662"/>
      <c r="S202" s="662"/>
      <c r="T202" s="662"/>
      <c r="U202" s="662"/>
      <c r="V202" s="662"/>
      <c r="W202" s="662"/>
      <c r="X202" s="663"/>
      <c r="Y202" s="384"/>
      <c r="Z202" s="385"/>
      <c r="AA202" s="385"/>
      <c r="AB202" s="802"/>
      <c r="AC202" s="667"/>
      <c r="AD202" s="668"/>
      <c r="AE202" s="668"/>
      <c r="AF202" s="668"/>
      <c r="AG202" s="669"/>
      <c r="AH202" s="661"/>
      <c r="AI202" s="662"/>
      <c r="AJ202" s="662"/>
      <c r="AK202" s="662"/>
      <c r="AL202" s="662"/>
      <c r="AM202" s="662"/>
      <c r="AN202" s="662"/>
      <c r="AO202" s="662"/>
      <c r="AP202" s="662"/>
      <c r="AQ202" s="662"/>
      <c r="AR202" s="662"/>
      <c r="AS202" s="662"/>
      <c r="AT202" s="663"/>
      <c r="AU202" s="384"/>
      <c r="AV202" s="385"/>
      <c r="AW202" s="385"/>
      <c r="AX202" s="386"/>
    </row>
    <row r="203" spans="1:50" ht="24.75" customHeight="1" x14ac:dyDescent="0.15">
      <c r="A203" s="1047"/>
      <c r="B203" s="1048"/>
      <c r="C203" s="1048"/>
      <c r="D203" s="1048"/>
      <c r="E203" s="1048"/>
      <c r="F203" s="104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7"/>
      <c r="B204" s="1048"/>
      <c r="C204" s="1048"/>
      <c r="D204" s="1048"/>
      <c r="E204" s="1048"/>
      <c r="F204" s="104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7"/>
      <c r="B205" s="1048"/>
      <c r="C205" s="1048"/>
      <c r="D205" s="1048"/>
      <c r="E205" s="1048"/>
      <c r="F205" s="104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7"/>
      <c r="B206" s="1048"/>
      <c r="C206" s="1048"/>
      <c r="D206" s="1048"/>
      <c r="E206" s="1048"/>
      <c r="F206" s="104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7"/>
      <c r="B207" s="1048"/>
      <c r="C207" s="1048"/>
      <c r="D207" s="1048"/>
      <c r="E207" s="1048"/>
      <c r="F207" s="104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7"/>
      <c r="B208" s="1048"/>
      <c r="C208" s="1048"/>
      <c r="D208" s="1048"/>
      <c r="E208" s="1048"/>
      <c r="F208" s="104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7"/>
      <c r="B209" s="1048"/>
      <c r="C209" s="1048"/>
      <c r="D209" s="1048"/>
      <c r="E209" s="1048"/>
      <c r="F209" s="104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7"/>
      <c r="B210" s="1048"/>
      <c r="C210" s="1048"/>
      <c r="D210" s="1048"/>
      <c r="E210" s="1048"/>
      <c r="F210" s="104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7"/>
      <c r="B211" s="1048"/>
      <c r="C211" s="1048"/>
      <c r="D211" s="1048"/>
      <c r="E211" s="1048"/>
      <c r="F211" s="104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0"/>
    </row>
    <row r="215" spans="1:50" ht="24.75" customHeight="1" x14ac:dyDescent="0.15">
      <c r="A215" s="1047"/>
      <c r="B215" s="1048"/>
      <c r="C215" s="1048"/>
      <c r="D215" s="1048"/>
      <c r="E215" s="1048"/>
      <c r="F215" s="1049"/>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47"/>
      <c r="B216" s="1048"/>
      <c r="C216" s="1048"/>
      <c r="D216" s="1048"/>
      <c r="E216" s="1048"/>
      <c r="F216" s="1049"/>
      <c r="G216" s="667"/>
      <c r="H216" s="668"/>
      <c r="I216" s="668"/>
      <c r="J216" s="668"/>
      <c r="K216" s="669"/>
      <c r="L216" s="661"/>
      <c r="M216" s="662"/>
      <c r="N216" s="662"/>
      <c r="O216" s="662"/>
      <c r="P216" s="662"/>
      <c r="Q216" s="662"/>
      <c r="R216" s="662"/>
      <c r="S216" s="662"/>
      <c r="T216" s="662"/>
      <c r="U216" s="662"/>
      <c r="V216" s="662"/>
      <c r="W216" s="662"/>
      <c r="X216" s="663"/>
      <c r="Y216" s="384"/>
      <c r="Z216" s="385"/>
      <c r="AA216" s="385"/>
      <c r="AB216" s="802"/>
      <c r="AC216" s="667"/>
      <c r="AD216" s="668"/>
      <c r="AE216" s="668"/>
      <c r="AF216" s="668"/>
      <c r="AG216" s="669"/>
      <c r="AH216" s="661"/>
      <c r="AI216" s="662"/>
      <c r="AJ216" s="662"/>
      <c r="AK216" s="662"/>
      <c r="AL216" s="662"/>
      <c r="AM216" s="662"/>
      <c r="AN216" s="662"/>
      <c r="AO216" s="662"/>
      <c r="AP216" s="662"/>
      <c r="AQ216" s="662"/>
      <c r="AR216" s="662"/>
      <c r="AS216" s="662"/>
      <c r="AT216" s="663"/>
      <c r="AU216" s="384"/>
      <c r="AV216" s="385"/>
      <c r="AW216" s="385"/>
      <c r="AX216" s="386"/>
    </row>
    <row r="217" spans="1:50" ht="24.75" customHeight="1" x14ac:dyDescent="0.15">
      <c r="A217" s="1047"/>
      <c r="B217" s="1048"/>
      <c r="C217" s="1048"/>
      <c r="D217" s="1048"/>
      <c r="E217" s="1048"/>
      <c r="F217" s="104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7"/>
      <c r="B218" s="1048"/>
      <c r="C218" s="1048"/>
      <c r="D218" s="1048"/>
      <c r="E218" s="1048"/>
      <c r="F218" s="104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7"/>
      <c r="B219" s="1048"/>
      <c r="C219" s="1048"/>
      <c r="D219" s="1048"/>
      <c r="E219" s="1048"/>
      <c r="F219" s="104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7"/>
      <c r="B220" s="1048"/>
      <c r="C220" s="1048"/>
      <c r="D220" s="1048"/>
      <c r="E220" s="1048"/>
      <c r="F220" s="104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7"/>
      <c r="B221" s="1048"/>
      <c r="C221" s="1048"/>
      <c r="D221" s="1048"/>
      <c r="E221" s="1048"/>
      <c r="F221" s="104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7"/>
      <c r="B222" s="1048"/>
      <c r="C222" s="1048"/>
      <c r="D222" s="1048"/>
      <c r="E222" s="1048"/>
      <c r="F222" s="104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7"/>
      <c r="B223" s="1048"/>
      <c r="C223" s="1048"/>
      <c r="D223" s="1048"/>
      <c r="E223" s="1048"/>
      <c r="F223" s="104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7"/>
      <c r="B224" s="1048"/>
      <c r="C224" s="1048"/>
      <c r="D224" s="1048"/>
      <c r="E224" s="1048"/>
      <c r="F224" s="104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7"/>
      <c r="B225" s="1048"/>
      <c r="C225" s="1048"/>
      <c r="D225" s="1048"/>
      <c r="E225" s="1048"/>
      <c r="F225" s="104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7"/>
      <c r="B226" s="1048"/>
      <c r="C226" s="1048"/>
      <c r="D226" s="1048"/>
      <c r="E226" s="1048"/>
      <c r="F226" s="1049"/>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7"/>
      <c r="B227" s="1048"/>
      <c r="C227" s="1048"/>
      <c r="D227" s="1048"/>
      <c r="E227" s="1048"/>
      <c r="F227" s="1049"/>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0"/>
    </row>
    <row r="228" spans="1:50" ht="25.5" customHeight="1" x14ac:dyDescent="0.15">
      <c r="A228" s="1047"/>
      <c r="B228" s="1048"/>
      <c r="C228" s="1048"/>
      <c r="D228" s="1048"/>
      <c r="E228" s="1048"/>
      <c r="F228" s="1049"/>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47"/>
      <c r="B229" s="1048"/>
      <c r="C229" s="1048"/>
      <c r="D229" s="1048"/>
      <c r="E229" s="1048"/>
      <c r="F229" s="1049"/>
      <c r="G229" s="667"/>
      <c r="H229" s="668"/>
      <c r="I229" s="668"/>
      <c r="J229" s="668"/>
      <c r="K229" s="669"/>
      <c r="L229" s="661"/>
      <c r="M229" s="662"/>
      <c r="N229" s="662"/>
      <c r="O229" s="662"/>
      <c r="P229" s="662"/>
      <c r="Q229" s="662"/>
      <c r="R229" s="662"/>
      <c r="S229" s="662"/>
      <c r="T229" s="662"/>
      <c r="U229" s="662"/>
      <c r="V229" s="662"/>
      <c r="W229" s="662"/>
      <c r="X229" s="663"/>
      <c r="Y229" s="384"/>
      <c r="Z229" s="385"/>
      <c r="AA229" s="385"/>
      <c r="AB229" s="802"/>
      <c r="AC229" s="667"/>
      <c r="AD229" s="668"/>
      <c r="AE229" s="668"/>
      <c r="AF229" s="668"/>
      <c r="AG229" s="669"/>
      <c r="AH229" s="661"/>
      <c r="AI229" s="662"/>
      <c r="AJ229" s="662"/>
      <c r="AK229" s="662"/>
      <c r="AL229" s="662"/>
      <c r="AM229" s="662"/>
      <c r="AN229" s="662"/>
      <c r="AO229" s="662"/>
      <c r="AP229" s="662"/>
      <c r="AQ229" s="662"/>
      <c r="AR229" s="662"/>
      <c r="AS229" s="662"/>
      <c r="AT229" s="663"/>
      <c r="AU229" s="384"/>
      <c r="AV229" s="385"/>
      <c r="AW229" s="385"/>
      <c r="AX229" s="386"/>
    </row>
    <row r="230" spans="1:50" ht="24.75" customHeight="1" x14ac:dyDescent="0.15">
      <c r="A230" s="1047"/>
      <c r="B230" s="1048"/>
      <c r="C230" s="1048"/>
      <c r="D230" s="1048"/>
      <c r="E230" s="1048"/>
      <c r="F230" s="104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7"/>
      <c r="B231" s="1048"/>
      <c r="C231" s="1048"/>
      <c r="D231" s="1048"/>
      <c r="E231" s="1048"/>
      <c r="F231" s="104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7"/>
      <c r="B232" s="1048"/>
      <c r="C232" s="1048"/>
      <c r="D232" s="1048"/>
      <c r="E232" s="1048"/>
      <c r="F232" s="104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7"/>
      <c r="B233" s="1048"/>
      <c r="C233" s="1048"/>
      <c r="D233" s="1048"/>
      <c r="E233" s="1048"/>
      <c r="F233" s="104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7"/>
      <c r="B234" s="1048"/>
      <c r="C234" s="1048"/>
      <c r="D234" s="1048"/>
      <c r="E234" s="1048"/>
      <c r="F234" s="104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7"/>
      <c r="B235" s="1048"/>
      <c r="C235" s="1048"/>
      <c r="D235" s="1048"/>
      <c r="E235" s="1048"/>
      <c r="F235" s="104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7"/>
      <c r="B236" s="1048"/>
      <c r="C236" s="1048"/>
      <c r="D236" s="1048"/>
      <c r="E236" s="1048"/>
      <c r="F236" s="104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7"/>
      <c r="B237" s="1048"/>
      <c r="C237" s="1048"/>
      <c r="D237" s="1048"/>
      <c r="E237" s="1048"/>
      <c r="F237" s="104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7"/>
      <c r="B238" s="1048"/>
      <c r="C238" s="1048"/>
      <c r="D238" s="1048"/>
      <c r="E238" s="1048"/>
      <c r="F238" s="104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7"/>
      <c r="B239" s="1048"/>
      <c r="C239" s="1048"/>
      <c r="D239" s="1048"/>
      <c r="E239" s="1048"/>
      <c r="F239" s="1049"/>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7"/>
      <c r="B240" s="1048"/>
      <c r="C240" s="1048"/>
      <c r="D240" s="1048"/>
      <c r="E240" s="1048"/>
      <c r="F240" s="1049"/>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0"/>
    </row>
    <row r="241" spans="1:50" ht="24.75" customHeight="1" x14ac:dyDescent="0.15">
      <c r="A241" s="1047"/>
      <c r="B241" s="1048"/>
      <c r="C241" s="1048"/>
      <c r="D241" s="1048"/>
      <c r="E241" s="1048"/>
      <c r="F241" s="1049"/>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47"/>
      <c r="B242" s="1048"/>
      <c r="C242" s="1048"/>
      <c r="D242" s="1048"/>
      <c r="E242" s="1048"/>
      <c r="F242" s="1049"/>
      <c r="G242" s="667"/>
      <c r="H242" s="668"/>
      <c r="I242" s="668"/>
      <c r="J242" s="668"/>
      <c r="K242" s="669"/>
      <c r="L242" s="661"/>
      <c r="M242" s="662"/>
      <c r="N242" s="662"/>
      <c r="O242" s="662"/>
      <c r="P242" s="662"/>
      <c r="Q242" s="662"/>
      <c r="R242" s="662"/>
      <c r="S242" s="662"/>
      <c r="T242" s="662"/>
      <c r="U242" s="662"/>
      <c r="V242" s="662"/>
      <c r="W242" s="662"/>
      <c r="X242" s="663"/>
      <c r="Y242" s="384"/>
      <c r="Z242" s="385"/>
      <c r="AA242" s="385"/>
      <c r="AB242" s="802"/>
      <c r="AC242" s="667"/>
      <c r="AD242" s="668"/>
      <c r="AE242" s="668"/>
      <c r="AF242" s="668"/>
      <c r="AG242" s="669"/>
      <c r="AH242" s="661"/>
      <c r="AI242" s="662"/>
      <c r="AJ242" s="662"/>
      <c r="AK242" s="662"/>
      <c r="AL242" s="662"/>
      <c r="AM242" s="662"/>
      <c r="AN242" s="662"/>
      <c r="AO242" s="662"/>
      <c r="AP242" s="662"/>
      <c r="AQ242" s="662"/>
      <c r="AR242" s="662"/>
      <c r="AS242" s="662"/>
      <c r="AT242" s="663"/>
      <c r="AU242" s="384"/>
      <c r="AV242" s="385"/>
      <c r="AW242" s="385"/>
      <c r="AX242" s="386"/>
    </row>
    <row r="243" spans="1:50" ht="24.75" customHeight="1" x14ac:dyDescent="0.15">
      <c r="A243" s="1047"/>
      <c r="B243" s="1048"/>
      <c r="C243" s="1048"/>
      <c r="D243" s="1048"/>
      <c r="E243" s="1048"/>
      <c r="F243" s="104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7"/>
      <c r="B244" s="1048"/>
      <c r="C244" s="1048"/>
      <c r="D244" s="1048"/>
      <c r="E244" s="1048"/>
      <c r="F244" s="104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7"/>
      <c r="B245" s="1048"/>
      <c r="C245" s="1048"/>
      <c r="D245" s="1048"/>
      <c r="E245" s="1048"/>
      <c r="F245" s="104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7"/>
      <c r="B246" s="1048"/>
      <c r="C246" s="1048"/>
      <c r="D246" s="1048"/>
      <c r="E246" s="1048"/>
      <c r="F246" s="104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7"/>
      <c r="B247" s="1048"/>
      <c r="C247" s="1048"/>
      <c r="D247" s="1048"/>
      <c r="E247" s="1048"/>
      <c r="F247" s="104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7"/>
      <c r="B248" s="1048"/>
      <c r="C248" s="1048"/>
      <c r="D248" s="1048"/>
      <c r="E248" s="1048"/>
      <c r="F248" s="104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7"/>
      <c r="B249" s="1048"/>
      <c r="C249" s="1048"/>
      <c r="D249" s="1048"/>
      <c r="E249" s="1048"/>
      <c r="F249" s="104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7"/>
      <c r="B250" s="1048"/>
      <c r="C250" s="1048"/>
      <c r="D250" s="1048"/>
      <c r="E250" s="1048"/>
      <c r="F250" s="104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7"/>
      <c r="B251" s="1048"/>
      <c r="C251" s="1048"/>
      <c r="D251" s="1048"/>
      <c r="E251" s="1048"/>
      <c r="F251" s="104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7"/>
      <c r="B252" s="1048"/>
      <c r="C252" s="1048"/>
      <c r="D252" s="1048"/>
      <c r="E252" s="1048"/>
      <c r="F252" s="1049"/>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7"/>
      <c r="B253" s="1048"/>
      <c r="C253" s="1048"/>
      <c r="D253" s="1048"/>
      <c r="E253" s="1048"/>
      <c r="F253" s="1049"/>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0"/>
    </row>
    <row r="254" spans="1:50" ht="24.75" customHeight="1" x14ac:dyDescent="0.15">
      <c r="A254" s="1047"/>
      <c r="B254" s="1048"/>
      <c r="C254" s="1048"/>
      <c r="D254" s="1048"/>
      <c r="E254" s="1048"/>
      <c r="F254" s="1049"/>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47"/>
      <c r="B255" s="1048"/>
      <c r="C255" s="1048"/>
      <c r="D255" s="1048"/>
      <c r="E255" s="1048"/>
      <c r="F255" s="1049"/>
      <c r="G255" s="667"/>
      <c r="H255" s="668"/>
      <c r="I255" s="668"/>
      <c r="J255" s="668"/>
      <c r="K255" s="669"/>
      <c r="L255" s="661"/>
      <c r="M255" s="662"/>
      <c r="N255" s="662"/>
      <c r="O255" s="662"/>
      <c r="P255" s="662"/>
      <c r="Q255" s="662"/>
      <c r="R255" s="662"/>
      <c r="S255" s="662"/>
      <c r="T255" s="662"/>
      <c r="U255" s="662"/>
      <c r="V255" s="662"/>
      <c r="W255" s="662"/>
      <c r="X255" s="663"/>
      <c r="Y255" s="384"/>
      <c r="Z255" s="385"/>
      <c r="AA255" s="385"/>
      <c r="AB255" s="802"/>
      <c r="AC255" s="667"/>
      <c r="AD255" s="668"/>
      <c r="AE255" s="668"/>
      <c r="AF255" s="668"/>
      <c r="AG255" s="669"/>
      <c r="AH255" s="661"/>
      <c r="AI255" s="662"/>
      <c r="AJ255" s="662"/>
      <c r="AK255" s="662"/>
      <c r="AL255" s="662"/>
      <c r="AM255" s="662"/>
      <c r="AN255" s="662"/>
      <c r="AO255" s="662"/>
      <c r="AP255" s="662"/>
      <c r="AQ255" s="662"/>
      <c r="AR255" s="662"/>
      <c r="AS255" s="662"/>
      <c r="AT255" s="663"/>
      <c r="AU255" s="384"/>
      <c r="AV255" s="385"/>
      <c r="AW255" s="385"/>
      <c r="AX255" s="386"/>
    </row>
    <row r="256" spans="1:50" ht="24.75" customHeight="1" x14ac:dyDescent="0.15">
      <c r="A256" s="1047"/>
      <c r="B256" s="1048"/>
      <c r="C256" s="1048"/>
      <c r="D256" s="1048"/>
      <c r="E256" s="1048"/>
      <c r="F256" s="104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7"/>
      <c r="B257" s="1048"/>
      <c r="C257" s="1048"/>
      <c r="D257" s="1048"/>
      <c r="E257" s="1048"/>
      <c r="F257" s="104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7"/>
      <c r="B258" s="1048"/>
      <c r="C258" s="1048"/>
      <c r="D258" s="1048"/>
      <c r="E258" s="1048"/>
      <c r="F258" s="104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7"/>
      <c r="B259" s="1048"/>
      <c r="C259" s="1048"/>
      <c r="D259" s="1048"/>
      <c r="E259" s="1048"/>
      <c r="F259" s="104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7"/>
      <c r="B260" s="1048"/>
      <c r="C260" s="1048"/>
      <c r="D260" s="1048"/>
      <c r="E260" s="1048"/>
      <c r="F260" s="104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7"/>
      <c r="B261" s="1048"/>
      <c r="C261" s="1048"/>
      <c r="D261" s="1048"/>
      <c r="E261" s="1048"/>
      <c r="F261" s="104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7"/>
      <c r="B262" s="1048"/>
      <c r="C262" s="1048"/>
      <c r="D262" s="1048"/>
      <c r="E262" s="1048"/>
      <c r="F262" s="104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7"/>
      <c r="B263" s="1048"/>
      <c r="C263" s="1048"/>
      <c r="D263" s="1048"/>
      <c r="E263" s="1048"/>
      <c r="F263" s="104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7"/>
      <c r="B264" s="1048"/>
      <c r="C264" s="1048"/>
      <c r="D264" s="1048"/>
      <c r="E264" s="1048"/>
      <c r="F264" s="104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2018-05-21T06:49:47Z</cp:lastPrinted>
  <dcterms:created xsi:type="dcterms:W3CDTF">2012-03-13T00:50:25Z</dcterms:created>
  <dcterms:modified xsi:type="dcterms:W3CDTF">2018-07-10T13:25:00Z</dcterms:modified>
</cp:coreProperties>
</file>