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<sst xmlns="http://schemas.openxmlformats.org/spreadsheetml/2006/main" count="2988" uniqueCount="646">
  <si>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</si>
  <si>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</si>
  <si>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</si>
  <si>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</si>
  <si>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</si>
  <si>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</si>
  <si>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</si>
  <si>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</si>
  <si>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</si>
  <si>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</si>
  <si>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</si>
  <si>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</si>
  <si>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</si>
  <si>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</si>
  <si>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</si>
  <si>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</si>
  <si>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</si>
  <si>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</si>
  <si>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</si>
  <si>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</si>
  <si>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</si>
  <si>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</si>
  <si>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</si>
  <si>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</si>
  <si>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</si>
  <si>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</si>
  <si>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</si>
  <si>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</si>
  <si>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</si>
  <si>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</si>
  <si>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</si>
  <si>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</si>
  <si>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</si>
  <si>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</si>
  <si>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</si>
  <si>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</si>
  <si>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</si>
  <si>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</si>
  <si>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</si>
  <si>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</si>
  <si>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</si>
  <si>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</si>
  <si>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</si>
  <si>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</si>
  <si>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</si>
  <si>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</si>
  <si>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</si>
  <si>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</si>
  <si>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</si>
  <si>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</si>
  <si>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</si>
  <si>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</si>
  <si>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</si>
  <si>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</si>
  <si>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</si>
  <si>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</si>
  <si>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</si>
  <si>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</si>
  <si>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</si>
  <si>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</si>
  <si>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</si>
  <si>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</si>
  <si>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</si>
  <si>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</si>
  <si>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</si>
  <si>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</si>
  <si>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</si>
  <si>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</si>
  <si>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</si>
  <si>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</si>
  <si>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</si>
  <si>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</si>
  <si>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</si>
  <si>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</si>
  <si>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</si>
  <si>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</si>
  <si>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</si>
  <si>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</si>
  <si>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</si>
  <si>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</si>
  <si>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</si>
  <si>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</si>
  <si>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</si>
  <si>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</si>
  <si>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</si>
  <si>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</si>
  <si>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</si>
  <si>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</si>
  <si>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</si>
  <si>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</si>
  <si>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</si>
  <si>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</si>
  <si>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</si>
  <si>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</si>
  <si>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</si>
  <si>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</si>
  <si>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</si>
  <si>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</si>
  <si>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</si>
  <si>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</si>
  <si>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</si>
  <si>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</si>
  <si>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</si>
  <si>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</si>
  <si>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</si>
  <si>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</si>
  <si>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</si>
  <si>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</si>
  <si>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</si>
  <si>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</si>
  <si>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</si>
  <si>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</si>
  <si>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</si>
  <si>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</si>
  <si>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</si>
  <si>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</si>
  <si>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</si>
  <si>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</si>
  <si>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</si>
  <si>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</si>
  <si>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</si>
  <si>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</si>
  <si>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</si>
  <si>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</si>
  <si>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</si>
  <si>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</si>
  <si>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</si>
  <si>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</si>
  <si>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</si>
  <si>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</si>
  <si>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</si>
  <si>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</si>
  <si>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</si>
  <si>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</si>
  <si>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</si>
  <si>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</si>
  <si>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</si>
  <si>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</si>
  <si>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</si>
  <si>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</si>
  <si>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</si>
  <si>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</si>
  <si>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</si>
  <si>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</si>
  <si>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</si>
  <si>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</si>
  <si>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</si>
  <si>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</si>
  <si>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</si>
  <si>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</si>
  <si>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</si>
  <si>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</si>
  <si>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</si>
  <si>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</si>
  <si>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</si>
  <si>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</si>
  <si>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</si>
  <si>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</si>
  <si>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</si>
  <si>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</si>
  <si>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</si>
  <si>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</si>
  <si>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</si>
  <si>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</si>
  <si>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</si>
  <si>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</si>
  <si>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</si>
  <si>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</si>
  <si>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</si>
  <si>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</si>
  <si>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</si>
  <si>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</si>
  <si>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</si>
  <si>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</si>
  <si>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</si>
  <si>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</si>
  <si>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</si>
  <si>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</si>
  <si>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</si>
  <si>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</si>
  <si>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</si>
  <si>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</si>
  <si>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</si>
  <si>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</si>
  <si>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</si>
  <si>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</si>
  <si>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</si>
  <si>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</si>
  <si>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</si>
  <si>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</si>
  <si>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</si>
  <si>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</si>
  <si>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</si>
  <si>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</si>
  <si>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</si>
  <si>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</si>
  <si>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</si>
  <si>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</si>
  <si>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</si>
  <si>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</si>
  <si>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</si>
  <si>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</si>
  <si>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</si>
  <si>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</si>
  <si>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</si>
  <si>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</si>
  <si>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</si>
  <si>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</si>
  <si>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</si>
  <si>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</si>
  <si>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</si>
  <si>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</si>
  <si>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</si>
  <si>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</si>
  <si>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</si>
  <si>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</si>
  <si>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</si>
  <si>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</si>
  <si>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</si>
  <si>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</si>
  <si>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</si>
  <si>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</si>
  <si>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</si>
  <si>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</si>
  <si>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</si>
  <si>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</si>
  <si>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</si>
  <si>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</si>
  <si>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</si>
  <si>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</si>
  <si>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</si>
  <si>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</si>
  <si>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</si>
  <si>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</si>
  <si>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</si>
  <si>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</si>
  <si>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</si>
  <si>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</si>
  <si>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</si>
  <si>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</si>
  <si>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</si>
  <si>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</si>
  <si>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</si>
  <si>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</si>
  <si>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</si>
  <si>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</si>
  <si>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</si>
  <si>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</si>
  <si>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</si>
  <si>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</si>
  <si>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</si>
  <si>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</si>
  <si>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</si>
  <si>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</si>
  <si>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</si>
  <si>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</si>
  <si>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</si>
  <si>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</si>
  <si>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</si>
  <si>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</si>
  <si>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</si>
  <si>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</si>
  <si>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</si>
  <si>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</si>
  <si>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</si>
  <si>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</si>
  <si>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</si>
  <si>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</si>
  <si>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</si>
  <si>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</si>
  <si>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</si>
  <si>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</si>
  <si>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</si>
  <si>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</si>
  <si>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</si>
  <si>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</si>
  <si>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</si>
  <si>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</si>
  <si>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</si>
  <si>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</si>
  <si>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</si>
  <si>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</si>
  <si>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</si>
  <si>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</si>
  <si>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</si>
  <si>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</si>
  <si>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</si>
  <si>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</si>
  <si>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</si>
  <si>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</si>
  <si>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</si>
  <si>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</si>
  <si>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</si>
  <si>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</si>
  <si>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</si>
  <si>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</si>
  <si>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</si>
  <si>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</si>
  <si>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</si>
  <si>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</si>
  <si>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</si>
  <si>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</si>
  <si>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</si>
  <si>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</si>
  <si>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</si>
  <si>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</si>
  <si>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</si>
  <si>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</si>
  <si>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</si>
  <si>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</si>
  <si>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</si>
  <si>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</si>
  <si>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</si>
  <si>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</si>
  <si>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</si>
  <si>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</si>
  <si>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</si>
  <si>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</si>
  <si>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</si>
  <si>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</si>
  <si>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</si>
  <si>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</si>
  <si>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</si>
  <si>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</si>
  <si>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</si>
  <si>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</si>
  <si>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</si>
  <si>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</si>
  <si>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</si>
  <si>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</si>
  <si>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</si>
  <si>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</si>
  <si>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</si>
  <si>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</si>
  <si>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</si>
  <si>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</si>
  <si>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</si>
  <si>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</si>
  <si>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</si>
  <si>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</si>
  <si>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</si>
  <si>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</si>
  <si>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</si>
  <si>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</si>
  <si>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</si>
  <si>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</si>
  <si>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</si>
  <si>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</si>
  <si>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</si>
  <si>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</si>
  <si>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</si>
  <si>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</si>
  <si>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</si>
  <si>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</si>
  <si>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</si>
  <si>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</si>
  <si>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</si>
  <si>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</si>
  <si>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</si>
  <si>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</si>
  <si>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</si>
  <si>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</si>
  <si>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</si>
  <si>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</si>
  <si>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</si>
  <si>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</si>
  <si>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</si>
  <si>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</si>
  <si>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</si>
  <si>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</si>
  <si>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</si>
  <si>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</si>
  <si>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</si>
  <si>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</si>
  <si>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</si>
  <si>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</si>
  <si>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</si>
  <si>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</si>
  <si>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</si>
  <si>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</si>
  <si>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</si>
  <si>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</si>
  <si>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</si>
  <si>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</si>
  <si>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</si>
  <si>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</si>
  <si>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</si>
  <si>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</si>
  <si>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</si>
  <si>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</si>
  <si>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</si>
  <si>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</si>
  <si>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</si>
  <si>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</si>
  <si>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</si>
  <si>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</si>
  <si>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</si>
  <si>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</si>
  <si>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</si>
  <si>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</si>
  <si>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</si>
  <si>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</si>
  <si>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</si>
  <si>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</si>
  <si>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</si>
  <si>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</si>
  <si>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</si>
  <si>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</si>
  <si>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</si>
  <si>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</si>
  <si>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</si>
  <si>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</si>
  <si>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</si>
  <si>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</si>
  <si>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</si>
  <si>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</si>
  <si>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</si>
  <si>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</si>
  <si>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</si>
  <si>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</si>
  <si>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</si>
  <si>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</si>
  <si>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</si>
  <si>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</si>
  <si>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</si>
  <si>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</si>
  <si>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</si>
  <si>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</si>
  <si>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</si>
  <si>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</si>
  <si>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</si>
  <si>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</si>
  <si>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</si>
  <si>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</si>
  <si>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</si>
  <si>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</si>
  <si>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</si>
  <si>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</si>
  <si>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</si>
  <si>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</si>
  <si>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</si>
  <si>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</si>
  <si>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</si>
  <si>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</si>
  <si>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</si>
  <si>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</si>
  <si>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</si>
  <si>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</si>
  <si>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</si>
  <si>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</si>
  <si>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</si>
  <si>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</si>
  <si>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</si>
  <si>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</si>
  <si>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</si>
  <si>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</si>
  <si>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</si>
  <si>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</si>
  <si>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</si>
  <si>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</si>
  <si>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</si>
  <si>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</si>
  <si>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</si>
  <si>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</si>
  <si>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</si>
  <si>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</si>
  <si>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</si>
  <si>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</si>
  <si>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</si>
  <si>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</si>
  <si>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</si>
  <si>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</si>
  <si>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</si>
  <si>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</si>
  <si>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</si>
  <si>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</si>
  <si>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</si>
  <si>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</si>
  <si>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</si>
  <si>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</si>
  <si>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</si>
  <si>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</si>
  <si>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</si>
  <si>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</si>
  <si>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</si>
  <si>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</si>
  <si>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</si>
  <si>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</si>
  <si>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</si>
  <si>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</si>
  <si>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</si>
  <si>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</si>
  <si>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</si>
  <si>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</si>
  <si>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</si>
  <si>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</si>
  <si>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</si>
  <si>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</si>
  <si>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</si>
  <si>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</si>
  <si>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</si>
  <si>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</si>
  <si>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</si>
  <si>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</si>
  <si>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</si>
  <si>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</si>
  <si>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</si>
  <si>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</si>
  <si>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</si>
  <si>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</si>
  <si>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</si>
  <si>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</si>
  <si>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</si>
  <si>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</si>
  <si>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</si>
  <si>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</si>
  <si>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</si>
  <si>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</si>
  <si>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</si>
  <si>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</si>
  <si>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</si>
  <si>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</si>
  <si>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</si>
  <si>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</si>
  <si>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</si>
  <si>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</si>
  <si>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</si>
  <si>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</si>
  <si>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</si>
  <si>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</si>
  <si>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</si>
  <si>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</si>
  <si>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</si>
  <si>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</si>
  <si>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</si>
  <si>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</si>
  <si>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</si>
  <si>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</si>
  <si>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</si>
  <si>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</si>
  <si>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</si>
  <si>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</si>
  <si>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</si>
  <si>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</si>
  <si>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スイシンピ</t>
    </rPh>
    <phoneticPr fontId="5"/>
  </si>
  <si>
    <t>北海道局</t>
    <rPh sb="0" eb="2">
      <t>ホッカイ</t>
    </rPh>
    <rPh sb="2" eb="4">
      <t>ドウキョク</t>
    </rPh>
    <phoneticPr fontId="5"/>
  </si>
  <si>
    <t>参事官室</t>
    <rPh sb="0" eb="3">
      <t>サンジカン</t>
    </rPh>
    <rPh sb="3" eb="4">
      <t>シツ</t>
    </rPh>
    <phoneticPr fontId="5"/>
  </si>
  <si>
    <t>企画調整官　石川　伸</t>
    <rPh sb="0" eb="2">
      <t>キカク</t>
    </rPh>
    <rPh sb="2" eb="5">
      <t>チョウセイカン</t>
    </rPh>
    <rPh sb="6" eb="8">
      <t>イシカワ</t>
    </rPh>
    <rPh sb="9" eb="10">
      <t>ノブ</t>
    </rPh>
    <phoneticPr fontId="5"/>
  </si>
  <si>
    <t>○</t>
  </si>
  <si>
    <t>北海道開発法（昭和25年法律第126号）のほか、当該事業に関する法律等による</t>
    <rPh sb="0" eb="3">
      <t>ホッカイドウ</t>
    </rPh>
    <rPh sb="3" eb="5">
      <t>カイハツ</t>
    </rPh>
    <rPh sb="5" eb="6">
      <t>ホウ</t>
    </rPh>
    <rPh sb="7" eb="9">
      <t>ショウワ</t>
    </rPh>
    <rPh sb="11" eb="12">
      <t>ネン</t>
    </rPh>
    <rPh sb="12" eb="14">
      <t>ホウリツ</t>
    </rPh>
    <rPh sb="14" eb="15">
      <t>ダイ</t>
    </rPh>
    <rPh sb="18" eb="19">
      <t>ゴウ</t>
    </rPh>
    <rPh sb="24" eb="26">
      <t>トウガイ</t>
    </rPh>
    <rPh sb="26" eb="28">
      <t>ジギョウ</t>
    </rPh>
    <rPh sb="29" eb="30">
      <t>カン</t>
    </rPh>
    <rPh sb="32" eb="34">
      <t>ホウリツ</t>
    </rPh>
    <rPh sb="34" eb="35">
      <t>ナド</t>
    </rPh>
    <phoneticPr fontId="5"/>
  </si>
  <si>
    <t>「北海道総合開発計画」（平成２８年３月２９日閣議決定）等</t>
    <rPh sb="1" eb="4">
      <t>ホッカイドウ</t>
    </rPh>
    <rPh sb="4" eb="6">
      <t>ソウゴウ</t>
    </rPh>
    <rPh sb="6" eb="8">
      <t>カイハツ</t>
    </rPh>
    <rPh sb="8" eb="10">
      <t>ケイカク</t>
    </rPh>
    <rPh sb="12" eb="14">
      <t>ヘイセイ</t>
    </rPh>
    <rPh sb="16" eb="17">
      <t>ネン</t>
    </rPh>
    <rPh sb="18" eb="19">
      <t>ガツ</t>
    </rPh>
    <rPh sb="21" eb="22">
      <t>ニチ</t>
    </rPh>
    <rPh sb="22" eb="24">
      <t>カクギ</t>
    </rPh>
    <rPh sb="24" eb="26">
      <t>ケッテイ</t>
    </rPh>
    <rPh sb="27" eb="28">
      <t>ナド</t>
    </rPh>
    <phoneticPr fontId="5"/>
  </si>
  <si>
    <t>　上記、事業の目的に掲げられるテーマに係る北海道内の公共事業（災害復旧等事業及び維持管理に係るものを除く）を対象に、情勢変化等を踏まえて年度途中に本経費を配分（国庫補助・負担率は、北海道の区域において適用される当該事業種目の国庫補助・負担率に従う。）。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・事業用地の買収に係る交渉の難航等の執行上の課題が年度途中に解決し、事業促進が可能となったもの</t>
    <rPh sb="252" eb="255">
      <t>シッコウジョウ</t>
    </rPh>
    <rPh sb="256" eb="258">
      <t>カダイ</t>
    </rPh>
    <rPh sb="259" eb="261">
      <t>ネンド</t>
    </rPh>
    <rPh sb="261" eb="263">
      <t>トチュウ</t>
    </rPh>
    <rPh sb="268" eb="270">
      <t>ジギョウ</t>
    </rPh>
    <rPh sb="270" eb="272">
      <t>ソクシン</t>
    </rPh>
    <rPh sb="273" eb="275">
      <t>カノウ</t>
    </rPh>
    <phoneticPr fontId="5"/>
  </si>
  <si>
    <t>-</t>
  </si>
  <si>
    <t>-</t>
    <phoneticPr fontId="5"/>
  </si>
  <si>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5"/>
  </si>
  <si>
    <t>推進費を配分しなかった場合と配分した場合における効果発現までの期間の差（短縮期間）</t>
    <rPh sb="0" eb="2">
      <t>スイシン</t>
    </rPh>
    <rPh sb="2" eb="3">
      <t>ヒ</t>
    </rPh>
    <rPh sb="4" eb="6">
      <t>ハイブン</t>
    </rPh>
    <rPh sb="11" eb="13">
      <t>バアイ</t>
    </rPh>
    <rPh sb="14" eb="16">
      <t>ハイブン</t>
    </rPh>
    <rPh sb="18" eb="20">
      <t>バアイ</t>
    </rPh>
    <rPh sb="24" eb="26">
      <t>コウカ</t>
    </rPh>
    <rPh sb="26" eb="28">
      <t>ハツゲン</t>
    </rPh>
    <rPh sb="31" eb="33">
      <t>キカン</t>
    </rPh>
    <rPh sb="34" eb="35">
      <t>サ</t>
    </rPh>
    <rPh sb="36" eb="38">
      <t>タンシュク</t>
    </rPh>
    <rPh sb="38" eb="40">
      <t>キカン</t>
    </rPh>
    <phoneticPr fontId="5"/>
  </si>
  <si>
    <t>月</t>
    <rPh sb="0" eb="1">
      <t>ツキ</t>
    </rPh>
    <phoneticPr fontId="5"/>
  </si>
  <si>
    <t>当該年度の配分箇所数</t>
    <rPh sb="0" eb="2">
      <t>トウガイ</t>
    </rPh>
    <rPh sb="2" eb="4">
      <t>ネンド</t>
    </rPh>
    <rPh sb="5" eb="7">
      <t>ハイブン</t>
    </rPh>
    <rPh sb="7" eb="9">
      <t>カショ</t>
    </rPh>
    <rPh sb="9" eb="10">
      <t>スウ</t>
    </rPh>
    <phoneticPr fontId="5"/>
  </si>
  <si>
    <t>配分１箇所当たりの執行額</t>
    <rPh sb="0" eb="2">
      <t>ハイブン</t>
    </rPh>
    <rPh sb="3" eb="5">
      <t>カショ</t>
    </rPh>
    <rPh sb="5" eb="6">
      <t>ア</t>
    </rPh>
    <rPh sb="9" eb="11">
      <t>シッコウ</t>
    </rPh>
    <rPh sb="11" eb="12">
      <t>ガク</t>
    </rPh>
    <phoneticPr fontId="5"/>
  </si>
  <si>
    <t>箇所</t>
    <rPh sb="0" eb="2">
      <t>カショ</t>
    </rPh>
    <phoneticPr fontId="5"/>
  </si>
  <si>
    <t>百万円</t>
    <rPh sb="0" eb="2">
      <t>ヒャクマン</t>
    </rPh>
    <rPh sb="2" eb="3">
      <t>エン</t>
    </rPh>
    <phoneticPr fontId="5"/>
  </si>
  <si>
    <t>執行額／箇所数
※配分する事業規模・分野などにより毎年度異なる。　　　　　　　　　　　　　　</t>
    <rPh sb="0" eb="2">
      <t>シッコウ</t>
    </rPh>
    <rPh sb="2" eb="3">
      <t>ガク</t>
    </rPh>
    <rPh sb="4" eb="6">
      <t>カショ</t>
    </rPh>
    <rPh sb="6" eb="7">
      <t>スウ</t>
    </rPh>
    <rPh sb="9" eb="11">
      <t>ハイブン</t>
    </rPh>
    <rPh sb="13" eb="15">
      <t>ジギョウ</t>
    </rPh>
    <rPh sb="15" eb="17">
      <t>キボ</t>
    </rPh>
    <rPh sb="18" eb="20">
      <t>ブンヤ</t>
    </rPh>
    <rPh sb="25" eb="28">
      <t>マイネンド</t>
    </rPh>
    <rPh sb="28" eb="29">
      <t>コト</t>
    </rPh>
    <phoneticPr fontId="5"/>
  </si>
  <si>
    <t>百万円/箇所</t>
    <rPh sb="0" eb="2">
      <t>ヒャクマン</t>
    </rPh>
    <rPh sb="2" eb="3">
      <t>エン</t>
    </rPh>
    <rPh sb="4" eb="6">
      <t>カショ</t>
    </rPh>
    <phoneticPr fontId="5"/>
  </si>
  <si>
    <t>執行額/箇所数</t>
    <rPh sb="0" eb="2">
      <t>シッコウ</t>
    </rPh>
    <rPh sb="2" eb="3">
      <t>ガク</t>
    </rPh>
    <rPh sb="4" eb="6">
      <t>カショ</t>
    </rPh>
    <rPh sb="6" eb="7">
      <t>スウ</t>
    </rPh>
    <phoneticPr fontId="5"/>
  </si>
  <si>
    <t>4,466/64</t>
    <phoneticPr fontId="5"/>
  </si>
  <si>
    <t>4,371/21</t>
    <phoneticPr fontId="5"/>
  </si>
  <si>
    <t>4,142/20</t>
    <phoneticPr fontId="5"/>
  </si>
  <si>
    <t>１０　国土の総合的な利用、整備及び保全、国土に関する情報の整備</t>
  </si>
  <si>
    <t>４０　北海道総合開発を推進する</t>
  </si>
  <si>
    <t>項目</t>
    <rPh sb="0" eb="2">
      <t>コウモク</t>
    </rPh>
    <phoneticPr fontId="5"/>
  </si>
  <si>
    <t>　北海道総合開発計画から導かれた重点政策課題をテーマとして絞り込み、通常予算であれば即応困難な年度途中の多様な情勢変化に柔軟に対応して機動的に予算措置することで、結果として事業の効果を早期に発現することにより、北海道総合開発計画の着実な推進に寄与。</t>
    <rPh sb="1" eb="4">
      <t>ホッカイドウ</t>
    </rPh>
    <rPh sb="4" eb="6">
      <t>ソウゴウ</t>
    </rPh>
    <rPh sb="6" eb="8">
      <t>カイハツ</t>
    </rPh>
    <rPh sb="8" eb="10">
      <t>ケイカク</t>
    </rPh>
    <rPh sb="12" eb="13">
      <t>ミチビ</t>
    </rPh>
    <rPh sb="16" eb="18">
      <t>ジュウテン</t>
    </rPh>
    <rPh sb="18" eb="20">
      <t>セイサク</t>
    </rPh>
    <rPh sb="20" eb="22">
      <t>カダイ</t>
    </rPh>
    <rPh sb="29" eb="30">
      <t>シボ</t>
    </rPh>
    <rPh sb="31" eb="32">
      <t>コ</t>
    </rPh>
    <rPh sb="34" eb="36">
      <t>ツウジョウ</t>
    </rPh>
    <rPh sb="36" eb="38">
      <t>ヨサン</t>
    </rPh>
    <rPh sb="42" eb="44">
      <t>ソクオウ</t>
    </rPh>
    <rPh sb="44" eb="46">
      <t>コンナン</t>
    </rPh>
    <rPh sb="47" eb="49">
      <t>ネンド</t>
    </rPh>
    <rPh sb="49" eb="51">
      <t>トチュウ</t>
    </rPh>
    <rPh sb="52" eb="54">
      <t>タヨウ</t>
    </rPh>
    <rPh sb="55" eb="57">
      <t>ジョウセイ</t>
    </rPh>
    <rPh sb="57" eb="59">
      <t>ヘンカ</t>
    </rPh>
    <rPh sb="60" eb="62">
      <t>ジュウナン</t>
    </rPh>
    <rPh sb="63" eb="65">
      <t>タイオウ</t>
    </rPh>
    <rPh sb="67" eb="70">
      <t>キドウテキ</t>
    </rPh>
    <rPh sb="71" eb="73">
      <t>ヨサン</t>
    </rPh>
    <rPh sb="73" eb="75">
      <t>ソチ</t>
    </rPh>
    <rPh sb="81" eb="83">
      <t>ケッカ</t>
    </rPh>
    <rPh sb="86" eb="88">
      <t>ジギョウ</t>
    </rPh>
    <rPh sb="89" eb="91">
      <t>コウカ</t>
    </rPh>
    <rPh sb="92" eb="94">
      <t>ソウキ</t>
    </rPh>
    <rPh sb="95" eb="97">
      <t>ハツゲン</t>
    </rPh>
    <rPh sb="105" eb="108">
      <t>ホッカイドウ</t>
    </rPh>
    <rPh sb="108" eb="110">
      <t>ソウゴウ</t>
    </rPh>
    <rPh sb="110" eb="112">
      <t>カイハツ</t>
    </rPh>
    <rPh sb="112" eb="114">
      <t>ケイカク</t>
    </rPh>
    <rPh sb="115" eb="117">
      <t>チャクジツ</t>
    </rPh>
    <rPh sb="118" eb="120">
      <t>スイシン</t>
    </rPh>
    <rPh sb="121" eb="123">
      <t>キヨ</t>
    </rPh>
    <phoneticPr fontId="5"/>
  </si>
  <si>
    <t>　北海道開発法に基づく北海道総合開発計画の推進を目的に実施する事業である。テーマの設定に当たっても関係する地方自治体等の関係機関と協議によりニーズを把握し、ニーズに即したテーマを設定している。</t>
    <rPh sb="41" eb="43">
      <t>セッテイ</t>
    </rPh>
    <rPh sb="44" eb="45">
      <t>ア</t>
    </rPh>
    <rPh sb="49" eb="51">
      <t>カンケイ</t>
    </rPh>
    <rPh sb="53" eb="55">
      <t>チホウ</t>
    </rPh>
    <rPh sb="55" eb="58">
      <t>ジチタイ</t>
    </rPh>
    <rPh sb="58" eb="59">
      <t>トウ</t>
    </rPh>
    <rPh sb="60" eb="62">
      <t>カンケイ</t>
    </rPh>
    <rPh sb="62" eb="64">
      <t>キカン</t>
    </rPh>
    <rPh sb="65" eb="67">
      <t>キョウギ</t>
    </rPh>
    <rPh sb="74" eb="76">
      <t>ハアク</t>
    </rPh>
    <rPh sb="82" eb="83">
      <t>ソク</t>
    </rPh>
    <rPh sb="89" eb="91">
      <t>セッテイ</t>
    </rPh>
    <phoneticPr fontId="5"/>
  </si>
  <si>
    <t>　北海道開発法に基づく国が策定・実施すべき北海道総合開発計画の推進を目的に国が実施する事業である。</t>
    <rPh sb="1" eb="4">
      <t>ホッカイドウ</t>
    </rPh>
    <rPh sb="4" eb="6">
      <t>カイハツ</t>
    </rPh>
    <rPh sb="6" eb="7">
      <t>ホウ</t>
    </rPh>
    <rPh sb="8" eb="9">
      <t>モト</t>
    </rPh>
    <rPh sb="11" eb="12">
      <t>クニ</t>
    </rPh>
    <rPh sb="13" eb="15">
      <t>サクテイ</t>
    </rPh>
    <rPh sb="16" eb="18">
      <t>ジッシ</t>
    </rPh>
    <rPh sb="21" eb="24">
      <t>ホッカイドウ</t>
    </rPh>
    <rPh sb="24" eb="26">
      <t>ソウゴウ</t>
    </rPh>
    <rPh sb="26" eb="28">
      <t>カイハツ</t>
    </rPh>
    <rPh sb="28" eb="30">
      <t>ケイカク</t>
    </rPh>
    <rPh sb="31" eb="33">
      <t>スイシン</t>
    </rPh>
    <rPh sb="34" eb="36">
      <t>モクテキ</t>
    </rPh>
    <rPh sb="37" eb="38">
      <t>クニ</t>
    </rPh>
    <rPh sb="39" eb="41">
      <t>ジッシ</t>
    </rPh>
    <rPh sb="43" eb="45">
      <t>ジギョウ</t>
    </rPh>
    <phoneticPr fontId="5"/>
  </si>
  <si>
    <t>　国が重点的に取り組むべき政策分野をテーマとして設定しており、当該テーマに係る事業の効果の早期発現に直結する事業を実施している。</t>
    <rPh sb="1" eb="2">
      <t>クニ</t>
    </rPh>
    <rPh sb="3" eb="6">
      <t>ジュウテンテキ</t>
    </rPh>
    <rPh sb="7" eb="8">
      <t>ト</t>
    </rPh>
    <rPh sb="9" eb="10">
      <t>ク</t>
    </rPh>
    <rPh sb="13" eb="15">
      <t>セイサク</t>
    </rPh>
    <rPh sb="15" eb="17">
      <t>ブンヤ</t>
    </rPh>
    <rPh sb="24" eb="26">
      <t>セッテイ</t>
    </rPh>
    <rPh sb="31" eb="33">
      <t>トウガイ</t>
    </rPh>
    <rPh sb="37" eb="38">
      <t>カカ</t>
    </rPh>
    <rPh sb="39" eb="41">
      <t>ジギョウ</t>
    </rPh>
    <rPh sb="42" eb="44">
      <t>コウカ</t>
    </rPh>
    <rPh sb="45" eb="47">
      <t>ソウキ</t>
    </rPh>
    <rPh sb="47" eb="49">
      <t>ハツゲン</t>
    </rPh>
    <rPh sb="50" eb="52">
      <t>チョッケツ</t>
    </rPh>
    <rPh sb="54" eb="56">
      <t>ジギョウ</t>
    </rPh>
    <rPh sb="57" eb="59">
      <t>ジッシ</t>
    </rPh>
    <phoneticPr fontId="5"/>
  </si>
  <si>
    <t>無</t>
  </si>
  <si>
    <t>　国と地方公共団体等の負担割合は関係法令等に従って決められている。</t>
    <rPh sb="13" eb="15">
      <t>ワリアイ</t>
    </rPh>
    <rPh sb="16" eb="18">
      <t>カンケイ</t>
    </rPh>
    <rPh sb="18" eb="20">
      <t>ホウレイ</t>
    </rPh>
    <rPh sb="20" eb="21">
      <t>トウ</t>
    </rPh>
    <rPh sb="22" eb="23">
      <t>シタガ</t>
    </rPh>
    <rPh sb="25" eb="26">
      <t>キ</t>
    </rPh>
    <phoneticPr fontId="5"/>
  </si>
  <si>
    <t>‐</t>
  </si>
  <si>
    <t>　事業の目的に必要な工事費又は補助金のみとなっている。</t>
    <rPh sb="1" eb="3">
      <t>ジギョウ</t>
    </rPh>
    <rPh sb="4" eb="6">
      <t>モクテキ</t>
    </rPh>
    <rPh sb="7" eb="9">
      <t>ヒツヨウ</t>
    </rPh>
    <rPh sb="13" eb="14">
      <t>マタ</t>
    </rPh>
    <rPh sb="15" eb="18">
      <t>ホジョキン</t>
    </rPh>
    <phoneticPr fontId="5"/>
  </si>
  <si>
    <t>　関連する事業から発生する物資（例：掘削による発生土）を有効活用し、他事業と連携を図っている。</t>
    <rPh sb="1" eb="3">
      <t>カンレン</t>
    </rPh>
    <rPh sb="5" eb="7">
      <t>ジギョウ</t>
    </rPh>
    <rPh sb="9" eb="11">
      <t>ハッセイ</t>
    </rPh>
    <rPh sb="13" eb="15">
      <t>ブッシ</t>
    </rPh>
    <rPh sb="16" eb="17">
      <t>レイ</t>
    </rPh>
    <rPh sb="18" eb="20">
      <t>クッサク</t>
    </rPh>
    <rPh sb="23" eb="26">
      <t>ハッセイド</t>
    </rPh>
    <rPh sb="28" eb="30">
      <t>ユウコウ</t>
    </rPh>
    <rPh sb="30" eb="32">
      <t>カツヨウ</t>
    </rPh>
    <rPh sb="34" eb="37">
      <t>タジギョウ</t>
    </rPh>
    <rPh sb="38" eb="40">
      <t>レンケイ</t>
    </rPh>
    <rPh sb="41" eb="42">
      <t>ハカ</t>
    </rPh>
    <phoneticPr fontId="5"/>
  </si>
  <si>
    <t>　左に掲げるもののほか、「事業概要」にあるとおり、情勢変化に応じてこれらの事業を促進している。</t>
    <rPh sb="1" eb="2">
      <t>ヒダリ</t>
    </rPh>
    <rPh sb="3" eb="4">
      <t>カカ</t>
    </rPh>
    <rPh sb="13" eb="17">
      <t>ジギョウガイヨウ</t>
    </rPh>
    <rPh sb="25" eb="27">
      <t>ジョウセイ</t>
    </rPh>
    <rPh sb="27" eb="29">
      <t>ヘンカ</t>
    </rPh>
    <rPh sb="30" eb="31">
      <t>オウ</t>
    </rPh>
    <rPh sb="37" eb="39">
      <t>ジギョウ</t>
    </rPh>
    <rPh sb="40" eb="42">
      <t>ソクシン</t>
    </rPh>
    <phoneticPr fontId="5"/>
  </si>
  <si>
    <t>農林水産省</t>
  </si>
  <si>
    <t>河川改修事業</t>
  </si>
  <si>
    <t>道路事業（直轄・改築等）</t>
    <rPh sb="0" eb="2">
      <t>ドウロ</t>
    </rPh>
    <rPh sb="2" eb="4">
      <t>ジギョウ</t>
    </rPh>
    <rPh sb="5" eb="7">
      <t>チョッカツ</t>
    </rPh>
    <rPh sb="8" eb="10">
      <t>カイチク</t>
    </rPh>
    <rPh sb="10" eb="11">
      <t>トウ</t>
    </rPh>
    <phoneticPr fontId="5"/>
  </si>
  <si>
    <t>道路事業（直轄・交通安全対策）</t>
    <rPh sb="0" eb="2">
      <t>ドウロ</t>
    </rPh>
    <rPh sb="2" eb="4">
      <t>ジギョウ</t>
    </rPh>
    <rPh sb="5" eb="7">
      <t>チョッカツ</t>
    </rPh>
    <rPh sb="8" eb="10">
      <t>コウツウ</t>
    </rPh>
    <rPh sb="10" eb="12">
      <t>アンゼン</t>
    </rPh>
    <rPh sb="12" eb="14">
      <t>タイサク</t>
    </rPh>
    <phoneticPr fontId="5"/>
  </si>
  <si>
    <t>港湾改修事業</t>
    <rPh sb="0" eb="2">
      <t>コウワン</t>
    </rPh>
    <rPh sb="2" eb="4">
      <t>カイシュウ</t>
    </rPh>
    <rPh sb="4" eb="6">
      <t>ジギョウ</t>
    </rPh>
    <phoneticPr fontId="5"/>
  </si>
  <si>
    <t>農業競争力強化基盤整備事業</t>
    <rPh sb="0" eb="2">
      <t>ノウギョウ</t>
    </rPh>
    <rPh sb="2" eb="5">
      <t>キョウソウリョク</t>
    </rPh>
    <rPh sb="5" eb="7">
      <t>キョウカ</t>
    </rPh>
    <rPh sb="7" eb="9">
      <t>キバン</t>
    </rPh>
    <rPh sb="9" eb="11">
      <t>セイビ</t>
    </rPh>
    <rPh sb="11" eb="13">
      <t>ジギョウ</t>
    </rPh>
    <phoneticPr fontId="5"/>
  </si>
  <si>
    <t>411</t>
    <phoneticPr fontId="5"/>
  </si>
  <si>
    <t>382</t>
    <phoneticPr fontId="5"/>
  </si>
  <si>
    <t>409</t>
    <phoneticPr fontId="5"/>
  </si>
  <si>
    <t>408</t>
    <phoneticPr fontId="5"/>
  </si>
  <si>
    <t>389</t>
    <phoneticPr fontId="5"/>
  </si>
  <si>
    <t>406</t>
    <phoneticPr fontId="5"/>
  </si>
  <si>
    <t>422</t>
    <phoneticPr fontId="5"/>
  </si>
  <si>
    <t>函館開発建設部</t>
    <rPh sb="0" eb="2">
      <t>ハコダテ</t>
    </rPh>
    <rPh sb="2" eb="4">
      <t>カイハツ</t>
    </rPh>
    <rPh sb="4" eb="7">
      <t>ケンセツブ</t>
    </rPh>
    <phoneticPr fontId="5"/>
  </si>
  <si>
    <t>札幌開発建設部</t>
    <rPh sb="0" eb="2">
      <t>サッポロ</t>
    </rPh>
    <rPh sb="2" eb="4">
      <t>カイハツ</t>
    </rPh>
    <rPh sb="4" eb="7">
      <t>ケンセツブ</t>
    </rPh>
    <phoneticPr fontId="5"/>
  </si>
  <si>
    <t>留萌開発建設部</t>
    <rPh sb="0" eb="2">
      <t>ルモイ</t>
    </rPh>
    <rPh sb="2" eb="4">
      <t>カイハツ</t>
    </rPh>
    <rPh sb="4" eb="7">
      <t>ケンセツブ</t>
    </rPh>
    <phoneticPr fontId="5"/>
  </si>
  <si>
    <t>釧路開発建設部</t>
    <rPh sb="0" eb="2">
      <t>クシロ</t>
    </rPh>
    <rPh sb="2" eb="4">
      <t>カイハツ</t>
    </rPh>
    <rPh sb="4" eb="7">
      <t>ケンセツブ</t>
    </rPh>
    <phoneticPr fontId="5"/>
  </si>
  <si>
    <t>旭川開発建設部</t>
    <rPh sb="0" eb="2">
      <t>アサヒカワ</t>
    </rPh>
    <rPh sb="2" eb="4">
      <t>カイハツ</t>
    </rPh>
    <rPh sb="4" eb="7">
      <t>ケンセツブ</t>
    </rPh>
    <phoneticPr fontId="5"/>
  </si>
  <si>
    <t>網走開発建設部</t>
    <rPh sb="0" eb="2">
      <t>アバシリ</t>
    </rPh>
    <rPh sb="2" eb="4">
      <t>カイハツ</t>
    </rPh>
    <rPh sb="4" eb="7">
      <t>ケンセツブ</t>
    </rPh>
    <phoneticPr fontId="5"/>
  </si>
  <si>
    <t>道路施設の整備</t>
    <rPh sb="0" eb="2">
      <t>ドウロ</t>
    </rPh>
    <rPh sb="2" eb="4">
      <t>シセツ</t>
    </rPh>
    <rPh sb="5" eb="7">
      <t>セイビ</t>
    </rPh>
    <phoneticPr fontId="5"/>
  </si>
  <si>
    <t>治水対策の整備</t>
    <rPh sb="0" eb="2">
      <t>チスイ</t>
    </rPh>
    <rPh sb="2" eb="4">
      <t>タイサク</t>
    </rPh>
    <rPh sb="5" eb="7">
      <t>セイビ</t>
    </rPh>
    <phoneticPr fontId="5"/>
  </si>
  <si>
    <t>室蘭開発建設部</t>
    <rPh sb="0" eb="2">
      <t>ムロラン</t>
    </rPh>
    <rPh sb="2" eb="4">
      <t>カイハツ</t>
    </rPh>
    <rPh sb="4" eb="7">
      <t>ケンセツブ</t>
    </rPh>
    <phoneticPr fontId="5"/>
  </si>
  <si>
    <t>A.北海道開発局</t>
    <rPh sb="2" eb="5">
      <t>ホッカイドウ</t>
    </rPh>
    <rPh sb="5" eb="8">
      <t>カイハツキョク</t>
    </rPh>
    <phoneticPr fontId="5"/>
  </si>
  <si>
    <t>堀松建設・機会開発北旺・富士サルベージJV</t>
    <phoneticPr fontId="5"/>
  </si>
  <si>
    <t>治水対策整備に係る請負工事費</t>
    <rPh sb="0" eb="2">
      <t>チスイ</t>
    </rPh>
    <rPh sb="2" eb="4">
      <t>タイサク</t>
    </rPh>
    <rPh sb="4" eb="6">
      <t>セイビ</t>
    </rPh>
    <rPh sb="7" eb="8">
      <t>カカ</t>
    </rPh>
    <rPh sb="9" eb="11">
      <t>ウケオイ</t>
    </rPh>
    <rPh sb="11" eb="14">
      <t>コウジヒ</t>
    </rPh>
    <phoneticPr fontId="5"/>
  </si>
  <si>
    <t>勇建設（株）</t>
    <phoneticPr fontId="5"/>
  </si>
  <si>
    <t>(株)髙木組</t>
    <rPh sb="0" eb="3">
      <t>カブシキガイシャ</t>
    </rPh>
    <rPh sb="3" eb="5">
      <t>タカギ</t>
    </rPh>
    <rPh sb="5" eb="6">
      <t>クミ</t>
    </rPh>
    <phoneticPr fontId="5"/>
  </si>
  <si>
    <t>港湾施設の整備</t>
    <rPh sb="0" eb="2">
      <t>コウワン</t>
    </rPh>
    <rPh sb="2" eb="4">
      <t>シセツ</t>
    </rPh>
    <rPh sb="5" eb="7">
      <t>セイビ</t>
    </rPh>
    <phoneticPr fontId="5"/>
  </si>
  <si>
    <t>道路施設整備に係る請負工事費</t>
    <rPh sb="0" eb="2">
      <t>ドウロ</t>
    </rPh>
    <rPh sb="2" eb="4">
      <t>シセツ</t>
    </rPh>
    <rPh sb="4" eb="6">
      <t>セイビ</t>
    </rPh>
    <rPh sb="7" eb="8">
      <t>カカ</t>
    </rPh>
    <rPh sb="9" eb="11">
      <t>ウケオイ</t>
    </rPh>
    <rPh sb="11" eb="14">
      <t>コウジヒ</t>
    </rPh>
    <phoneticPr fontId="5"/>
  </si>
  <si>
    <t>(株)工藤組</t>
    <rPh sb="0" eb="3">
      <t>カブシキガイシャ</t>
    </rPh>
    <rPh sb="3" eb="5">
      <t>クドウ</t>
    </rPh>
    <rPh sb="5" eb="6">
      <t>グミ</t>
    </rPh>
    <phoneticPr fontId="5"/>
  </si>
  <si>
    <t>(株)寺沢組</t>
    <rPh sb="0" eb="3">
      <t>カブシキガイシャ</t>
    </rPh>
    <rPh sb="3" eb="5">
      <t>テラサワ</t>
    </rPh>
    <rPh sb="5" eb="6">
      <t>クミ</t>
    </rPh>
    <phoneticPr fontId="5"/>
  </si>
  <si>
    <t>道路防災対策整備に係る請負工事費</t>
    <rPh sb="0" eb="2">
      <t>ドウロ</t>
    </rPh>
    <rPh sb="2" eb="4">
      <t>ボウサイ</t>
    </rPh>
    <rPh sb="4" eb="6">
      <t>タイサク</t>
    </rPh>
    <phoneticPr fontId="5"/>
  </si>
  <si>
    <t>(株)アラタ工業</t>
    <rPh sb="0" eb="3">
      <t>カブシキガイシャ</t>
    </rPh>
    <rPh sb="6" eb="8">
      <t>コウギョウ</t>
    </rPh>
    <phoneticPr fontId="5"/>
  </si>
  <si>
    <t>(株)松本組</t>
    <rPh sb="0" eb="3">
      <t>カブシキガイシャ</t>
    </rPh>
    <rPh sb="3" eb="5">
      <t>マツモト</t>
    </rPh>
    <rPh sb="5" eb="6">
      <t>クミ</t>
    </rPh>
    <phoneticPr fontId="5"/>
  </si>
  <si>
    <t>(株)高橋組</t>
    <rPh sb="0" eb="3">
      <t>カブシキガイシャ</t>
    </rPh>
    <rPh sb="3" eb="5">
      <t>タカハシ</t>
    </rPh>
    <rPh sb="5" eb="6">
      <t>クミ</t>
    </rPh>
    <phoneticPr fontId="5"/>
  </si>
  <si>
    <t>C.北海道</t>
    <rPh sb="2" eb="5">
      <t>ホッカイドウ</t>
    </rPh>
    <phoneticPr fontId="5"/>
  </si>
  <si>
    <t>北海道</t>
    <rPh sb="0" eb="3">
      <t>ホッカイドウ</t>
    </rPh>
    <phoneticPr fontId="5"/>
  </si>
  <si>
    <t>農業競争力強化基盤整備事業費補助</t>
    <rPh sb="0" eb="2">
      <t>ノウギョウ</t>
    </rPh>
    <rPh sb="2" eb="5">
      <t>キョウソウリョク</t>
    </rPh>
    <rPh sb="5" eb="7">
      <t>キョウカ</t>
    </rPh>
    <rPh sb="7" eb="9">
      <t>キバン</t>
    </rPh>
    <rPh sb="9" eb="11">
      <t>セイビ</t>
    </rPh>
    <rPh sb="11" eb="13">
      <t>ジギョウ</t>
    </rPh>
    <rPh sb="13" eb="14">
      <t>ヒ</t>
    </rPh>
    <rPh sb="14" eb="16">
      <t>ホジョ</t>
    </rPh>
    <phoneticPr fontId="5"/>
  </si>
  <si>
    <t>補助金等交付</t>
  </si>
  <si>
    <t>D.北海道</t>
    <rPh sb="2" eb="5">
      <t>ホッカイドウ</t>
    </rPh>
    <phoneticPr fontId="5"/>
  </si>
  <si>
    <t>治山事業費補助</t>
    <rPh sb="0" eb="2">
      <t>チサン</t>
    </rPh>
    <rPh sb="2" eb="5">
      <t>ジギョウヒ</t>
    </rPh>
    <rPh sb="5" eb="7">
      <t>ホジョ</t>
    </rPh>
    <phoneticPr fontId="5"/>
  </si>
  <si>
    <t>A.北海道開発局（函館開発建設部）</t>
    <rPh sb="2" eb="5">
      <t>ホッカイドウ</t>
    </rPh>
    <rPh sb="5" eb="8">
      <t>カイハツキョク</t>
    </rPh>
    <rPh sb="9" eb="11">
      <t>ハコダテ</t>
    </rPh>
    <rPh sb="11" eb="13">
      <t>カイハツ</t>
    </rPh>
    <rPh sb="13" eb="16">
      <t>ケンセツブ</t>
    </rPh>
    <phoneticPr fontId="5"/>
  </si>
  <si>
    <t>工事費</t>
    <rPh sb="0" eb="3">
      <t>コウジヒ</t>
    </rPh>
    <phoneticPr fontId="5"/>
  </si>
  <si>
    <t>工事費</t>
    <rPh sb="0" eb="2">
      <t>コウジ</t>
    </rPh>
    <rPh sb="2" eb="3">
      <t>ヒ</t>
    </rPh>
    <phoneticPr fontId="5"/>
  </si>
  <si>
    <t>補助金</t>
    <rPh sb="0" eb="3">
      <t>ホジョキン</t>
    </rPh>
    <phoneticPr fontId="5"/>
  </si>
  <si>
    <t>推進費の機動的な配分により事業効果の発現を少なくとも１年程度早期化することを目標（毎年度）</t>
    <rPh sb="0" eb="3">
      <t>スイシンヒ</t>
    </rPh>
    <rPh sb="4" eb="7">
      <t>キドウテキ</t>
    </rPh>
    <rPh sb="8" eb="10">
      <t>ハイブン</t>
    </rPh>
    <rPh sb="13" eb="15">
      <t>ジギョウ</t>
    </rPh>
    <rPh sb="15" eb="17">
      <t>コウカ</t>
    </rPh>
    <rPh sb="18" eb="20">
      <t>ハツゲン</t>
    </rPh>
    <rPh sb="21" eb="22">
      <t>スク</t>
    </rPh>
    <rPh sb="27" eb="28">
      <t>ネン</t>
    </rPh>
    <rPh sb="28" eb="30">
      <t>テイド</t>
    </rPh>
    <rPh sb="30" eb="33">
      <t>ソウキカ</t>
    </rPh>
    <rPh sb="38" eb="40">
      <t>モクヒョウ</t>
    </rPh>
    <rPh sb="41" eb="44">
      <t>マイネンド</t>
    </rPh>
    <phoneticPr fontId="5"/>
  </si>
  <si>
    <t>国土交通省北海道局調べ（平成３０年６月）</t>
    <rPh sb="0" eb="2">
      <t>コクド</t>
    </rPh>
    <rPh sb="2" eb="5">
      <t>コウツウショウ</t>
    </rPh>
    <rPh sb="5" eb="7">
      <t>ホッカイ</t>
    </rPh>
    <rPh sb="7" eb="9">
      <t>ドウキョク</t>
    </rPh>
    <rPh sb="9" eb="10">
      <t>シラ</t>
    </rPh>
    <rPh sb="12" eb="14">
      <t>ヘイセイ</t>
    </rPh>
    <rPh sb="16" eb="17">
      <t>ネン</t>
    </rPh>
    <rPh sb="18" eb="19">
      <t>ガツ</t>
    </rPh>
    <phoneticPr fontId="5"/>
  </si>
  <si>
    <t>　成果実績は目標値を達成しており、機動的に配分を行っている。</t>
    <rPh sb="1" eb="3">
      <t>セイカ</t>
    </rPh>
    <rPh sb="3" eb="5">
      <t>ジッセキ</t>
    </rPh>
    <rPh sb="6" eb="9">
      <t>モクヒョウチ</t>
    </rPh>
    <rPh sb="10" eb="12">
      <t>タッセイ</t>
    </rPh>
    <rPh sb="17" eb="20">
      <t>キドウテキ</t>
    </rPh>
    <rPh sb="21" eb="23">
      <t>ハイブン</t>
    </rPh>
    <rPh sb="24" eb="25">
      <t>オコナ</t>
    </rPh>
    <phoneticPr fontId="5"/>
  </si>
  <si>
    <t>道路施設、港湾施設の整備</t>
    <rPh sb="0" eb="2">
      <t>ドウロ</t>
    </rPh>
    <rPh sb="2" eb="4">
      <t>シセツ</t>
    </rPh>
    <rPh sb="5" eb="7">
      <t>コウワン</t>
    </rPh>
    <rPh sb="7" eb="9">
      <t>シセツ</t>
    </rPh>
    <rPh sb="10" eb="12">
      <t>セイビ</t>
    </rPh>
    <phoneticPr fontId="5"/>
  </si>
  <si>
    <t>道路防災対策、道路施設の整備</t>
    <rPh sb="0" eb="2">
      <t>ドウロ</t>
    </rPh>
    <rPh sb="2" eb="4">
      <t>ボウサイ</t>
    </rPh>
    <rPh sb="4" eb="6">
      <t>タイサク</t>
    </rPh>
    <rPh sb="7" eb="9">
      <t>ドウロ</t>
    </rPh>
    <rPh sb="9" eb="11">
      <t>シセツ</t>
    </rPh>
    <rPh sb="12" eb="14">
      <t>セイビ</t>
    </rPh>
    <phoneticPr fontId="5"/>
  </si>
  <si>
    <t>治水対策、交通事故対策の整備</t>
    <rPh sb="0" eb="2">
      <t>チスイ</t>
    </rPh>
    <rPh sb="2" eb="4">
      <t>タイサク</t>
    </rPh>
    <rPh sb="5" eb="7">
      <t>コウツウ</t>
    </rPh>
    <rPh sb="7" eb="9">
      <t>ジコ</t>
    </rPh>
    <rPh sb="9" eb="11">
      <t>タイサク</t>
    </rPh>
    <rPh sb="12" eb="14">
      <t>セイビ</t>
    </rPh>
    <phoneticPr fontId="5"/>
  </si>
  <si>
    <t>港湾施設整備に係る請負工事費</t>
    <rPh sb="0" eb="2">
      <t>コウワン</t>
    </rPh>
    <rPh sb="2" eb="4">
      <t>シセツ</t>
    </rPh>
    <rPh sb="4" eb="6">
      <t>セイビ</t>
    </rPh>
    <rPh sb="7" eb="8">
      <t>カカ</t>
    </rPh>
    <rPh sb="9" eb="11">
      <t>ウケオイ</t>
    </rPh>
    <rPh sb="11" eb="14">
      <t>コウジヒ</t>
    </rPh>
    <phoneticPr fontId="5"/>
  </si>
  <si>
    <t>港湾施設、道路施設整備に係る請負工事費</t>
    <rPh sb="0" eb="2">
      <t>コウワン</t>
    </rPh>
    <rPh sb="2" eb="4">
      <t>シセツ</t>
    </rPh>
    <rPh sb="5" eb="7">
      <t>ドウロ</t>
    </rPh>
    <rPh sb="7" eb="9">
      <t>シセツ</t>
    </rPh>
    <rPh sb="9" eb="11">
      <t>セイビ</t>
    </rPh>
    <phoneticPr fontId="5"/>
  </si>
  <si>
    <t>東海建設(株)</t>
    <rPh sb="0" eb="2">
      <t>トウカイ</t>
    </rPh>
    <rPh sb="2" eb="4">
      <t>ケンセツ</t>
    </rPh>
    <rPh sb="4" eb="7">
      <t>カブシキガイシャ</t>
    </rPh>
    <phoneticPr fontId="5"/>
  </si>
  <si>
    <t>丸協土建(株)</t>
    <rPh sb="0" eb="2">
      <t>マルキョウ</t>
    </rPh>
    <rPh sb="2" eb="4">
      <t>ドケン</t>
    </rPh>
    <rPh sb="4" eb="7">
      <t>カブ</t>
    </rPh>
    <phoneticPr fontId="5"/>
  </si>
  <si>
    <t>-</t>
    <phoneticPr fontId="5"/>
  </si>
  <si>
    <t>　例えば、天塩川の紋穂内右岸地区が本経費を活用して早期に整備されたことで、1年前倒しで平成29年度に流下能力不足が解消され、洪水被害の防止・軽減が図られた。</t>
    <rPh sb="1" eb="2">
      <t>タト</t>
    </rPh>
    <rPh sb="5" eb="8">
      <t>テシオガワ</t>
    </rPh>
    <rPh sb="9" eb="12">
      <t>モンポナイ</t>
    </rPh>
    <rPh sb="12" eb="14">
      <t>ウガン</t>
    </rPh>
    <rPh sb="14" eb="16">
      <t>チク</t>
    </rPh>
    <rPh sb="17" eb="18">
      <t>ホン</t>
    </rPh>
    <rPh sb="18" eb="20">
      <t>ケイヒ</t>
    </rPh>
    <rPh sb="21" eb="23">
      <t>カツヨウ</t>
    </rPh>
    <rPh sb="25" eb="27">
      <t>ソウキ</t>
    </rPh>
    <rPh sb="28" eb="30">
      <t>セイビ</t>
    </rPh>
    <rPh sb="38" eb="39">
      <t>ネン</t>
    </rPh>
    <rPh sb="39" eb="41">
      <t>マエダオ</t>
    </rPh>
    <rPh sb="43" eb="45">
      <t>ヘイセイ</t>
    </rPh>
    <rPh sb="47" eb="49">
      <t>ネンド</t>
    </rPh>
    <rPh sb="50" eb="52">
      <t>リュウカ</t>
    </rPh>
    <rPh sb="52" eb="54">
      <t>ノウリョク</t>
    </rPh>
    <rPh sb="54" eb="56">
      <t>フソク</t>
    </rPh>
    <rPh sb="57" eb="59">
      <t>カイショウ</t>
    </rPh>
    <rPh sb="62" eb="64">
      <t>コウズイ</t>
    </rPh>
    <rPh sb="64" eb="66">
      <t>ヒガイ</t>
    </rPh>
    <rPh sb="67" eb="69">
      <t>ボウシ</t>
    </rPh>
    <rPh sb="70" eb="72">
      <t>ケイゲン</t>
    </rPh>
    <rPh sb="73" eb="74">
      <t>ハカ</t>
    </rPh>
    <phoneticPr fontId="5"/>
  </si>
  <si>
    <t>B.民間企業（２８社）</t>
    <rPh sb="2" eb="4">
      <t>ミンカン</t>
    </rPh>
    <rPh sb="4" eb="6">
      <t>キギョウ</t>
    </rPh>
    <rPh sb="9" eb="10">
      <t>シャ</t>
    </rPh>
    <phoneticPr fontId="5"/>
  </si>
  <si>
    <t>B.民間企業(堀松建設・機会開発北旺・富士サルベージJV)</t>
    <rPh sb="2" eb="4">
      <t>ミンカン</t>
    </rPh>
    <rPh sb="4" eb="6">
      <t>キギョウ</t>
    </rPh>
    <rPh sb="7" eb="9">
      <t>ホリマツ</t>
    </rPh>
    <rPh sb="9" eb="11">
      <t>ケンセツ</t>
    </rPh>
    <rPh sb="12" eb="14">
      <t>キカイ</t>
    </rPh>
    <rPh sb="14" eb="16">
      <t>カイハツ</t>
    </rPh>
    <rPh sb="16" eb="17">
      <t>キタ</t>
    </rPh>
    <rPh sb="17" eb="18">
      <t>ヒカル</t>
    </rPh>
    <rPh sb="19" eb="21">
      <t>フジ</t>
    </rPh>
    <phoneticPr fontId="5"/>
  </si>
  <si>
    <t>有</t>
  </si>
  <si>
    <t>北海道総合開発計画の着実な推進（目標に向けた着実な進捗が認められる代表指数の項目数の半数以上）（毎年度）</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シスウ</t>
    </rPh>
    <rPh sb="38" eb="41">
      <t>コウモクスウ</t>
    </rPh>
    <rPh sb="42" eb="44">
      <t>ハンスウ</t>
    </rPh>
    <rPh sb="44" eb="46">
      <t>イジョウ</t>
    </rPh>
    <rPh sb="48" eb="51">
      <t>マイネンド</t>
    </rPh>
    <phoneticPr fontId="5"/>
  </si>
  <si>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・「生産空間の維持・発展」を支える社会資本整備の推進
　　・「国土強靱化」を支える社会資本整備の推進
　　・「北方領土隣接地域における魅力ある地域社会の形成」を支える社会資本整備の推進</t>
    <rPh sb="118" eb="120">
      <t>セイサン</t>
    </rPh>
    <rPh sb="120" eb="122">
      <t>クウカン</t>
    </rPh>
    <rPh sb="123" eb="125">
      <t>イジ</t>
    </rPh>
    <rPh sb="126" eb="128">
      <t>ハッテン</t>
    </rPh>
    <rPh sb="130" eb="131">
      <t>ササ</t>
    </rPh>
    <rPh sb="147" eb="149">
      <t>コクド</t>
    </rPh>
    <rPh sb="149" eb="151">
      <t>キョウジン</t>
    </rPh>
    <rPh sb="151" eb="152">
      <t>カ</t>
    </rPh>
    <rPh sb="171" eb="173">
      <t>ホッポウ</t>
    </rPh>
    <rPh sb="173" eb="175">
      <t>リョウド</t>
    </rPh>
    <rPh sb="175" eb="177">
      <t>リンセツ</t>
    </rPh>
    <rPh sb="177" eb="179">
      <t>チイキ</t>
    </rPh>
    <rPh sb="183" eb="185">
      <t>ミリョク</t>
    </rPh>
    <rPh sb="187" eb="189">
      <t>チイキ</t>
    </rPh>
    <rPh sb="189" eb="191">
      <t>シャカイ</t>
    </rPh>
    <rPh sb="192" eb="194">
      <t>ケイセイ</t>
    </rPh>
    <phoneticPr fontId="5"/>
  </si>
  <si>
    <t>引き続き本事業の有効活用に向けて、関係機関への周知、他事業との連携や事業実施に係るフォローアップの強化を図るとともに、昨年度の外部有識者からの指摘を踏まえ、本事業の特性や執行状況等について、国民に対し更にわかりやすいものになるよう公表していく。</t>
    <rPh sb="0" eb="1">
      <t>ヒ</t>
    </rPh>
    <rPh sb="2" eb="3">
      <t>ツヅ</t>
    </rPh>
    <rPh sb="4" eb="5">
      <t>ホン</t>
    </rPh>
    <rPh sb="5" eb="7">
      <t>ジギョウ</t>
    </rPh>
    <rPh sb="8" eb="10">
      <t>ユウコウ</t>
    </rPh>
    <rPh sb="10" eb="12">
      <t>カツヨウ</t>
    </rPh>
    <rPh sb="13" eb="14">
      <t>ム</t>
    </rPh>
    <rPh sb="17" eb="19">
      <t>カンケイ</t>
    </rPh>
    <rPh sb="19" eb="21">
      <t>キカン</t>
    </rPh>
    <rPh sb="23" eb="25">
      <t>シュウチ</t>
    </rPh>
    <rPh sb="26" eb="29">
      <t>タジギョウ</t>
    </rPh>
    <rPh sb="31" eb="33">
      <t>レンケイ</t>
    </rPh>
    <rPh sb="34" eb="36">
      <t>ジギョウ</t>
    </rPh>
    <rPh sb="36" eb="38">
      <t>ジッシ</t>
    </rPh>
    <rPh sb="39" eb="40">
      <t>カカ</t>
    </rPh>
    <rPh sb="49" eb="51">
      <t>キョウカ</t>
    </rPh>
    <rPh sb="52" eb="53">
      <t>ハカ</t>
    </rPh>
    <rPh sb="59" eb="62">
      <t>サクネンド</t>
    </rPh>
    <rPh sb="63" eb="65">
      <t>ガイブ</t>
    </rPh>
    <rPh sb="65" eb="68">
      <t>ユウシキシャ</t>
    </rPh>
    <rPh sb="71" eb="73">
      <t>シテキ</t>
    </rPh>
    <rPh sb="74" eb="75">
      <t>フ</t>
    </rPh>
    <rPh sb="78" eb="79">
      <t>ホン</t>
    </rPh>
    <rPh sb="79" eb="81">
      <t>ジギョウ</t>
    </rPh>
    <rPh sb="82" eb="84">
      <t>トクセイ</t>
    </rPh>
    <rPh sb="85" eb="87">
      <t>シッコウ</t>
    </rPh>
    <rPh sb="87" eb="89">
      <t>ジョウキョウ</t>
    </rPh>
    <rPh sb="89" eb="90">
      <t>ナド</t>
    </rPh>
    <rPh sb="95" eb="97">
      <t>コクミン</t>
    </rPh>
    <rPh sb="98" eb="99">
      <t>タイ</t>
    </rPh>
    <rPh sb="100" eb="101">
      <t>サラ</t>
    </rPh>
    <rPh sb="115" eb="117">
      <t>コウヒョウ</t>
    </rPh>
    <phoneticPr fontId="5"/>
  </si>
  <si>
    <t>　一者応札が１件あるが、入札参加要件の施工実績を有する会社が管内で１０者以上存在することを事前に確認しており、妥当である。</t>
    <rPh sb="1" eb="2">
      <t>イチ</t>
    </rPh>
    <rPh sb="2" eb="3">
      <t>シャ</t>
    </rPh>
    <rPh sb="3" eb="5">
      <t>オウサツ</t>
    </rPh>
    <rPh sb="7" eb="8">
      <t>ケン</t>
    </rPh>
    <rPh sb="12" eb="14">
      <t>ニュウサツ</t>
    </rPh>
    <rPh sb="14" eb="16">
      <t>サンカ</t>
    </rPh>
    <rPh sb="16" eb="18">
      <t>ヨウケン</t>
    </rPh>
    <rPh sb="19" eb="21">
      <t>セコウ</t>
    </rPh>
    <rPh sb="21" eb="23">
      <t>ジッセキ</t>
    </rPh>
    <rPh sb="24" eb="25">
      <t>ユウ</t>
    </rPh>
    <rPh sb="27" eb="29">
      <t>カイシャ</t>
    </rPh>
    <rPh sb="30" eb="32">
      <t>カンナイ</t>
    </rPh>
    <rPh sb="35" eb="38">
      <t>シャイジョウ</t>
    </rPh>
    <rPh sb="38" eb="40">
      <t>ソンザイ</t>
    </rPh>
    <rPh sb="45" eb="47">
      <t>ジゼン</t>
    </rPh>
    <rPh sb="48" eb="50">
      <t>カクニン</t>
    </rPh>
    <rPh sb="55" eb="57">
      <t>ダトウ</t>
    </rPh>
    <phoneticPr fontId="5"/>
  </si>
  <si>
    <t>-</t>
    <phoneticPr fontId="5"/>
  </si>
  <si>
    <t>上記の通り、国として重点的に取り組むべき３テーマ（「国土強靱化」「生産空間の維持・発展」「北方領土隣接地域における魅力ある地域社会の形成」を支える社会資本整備の推進）を設定し、年度途中の情勢変化に伴い、関係機関から数多くの事業推進要望があげられる中、優先度を検討し、限られた予算の範囲内で機動的な予算配分を行うことにより、優先度の高い複数の事業の効果を早期に発現させている。</t>
    <rPh sb="0" eb="2">
      <t>ジョウキ</t>
    </rPh>
    <rPh sb="3" eb="4">
      <t>トオ</t>
    </rPh>
    <rPh sb="6" eb="7">
      <t>クニ</t>
    </rPh>
    <rPh sb="10" eb="13">
      <t>ジュウテンテキ</t>
    </rPh>
    <rPh sb="14" eb="15">
      <t>ト</t>
    </rPh>
    <rPh sb="16" eb="17">
      <t>ク</t>
    </rPh>
    <rPh sb="26" eb="28">
      <t>コクド</t>
    </rPh>
    <rPh sb="28" eb="30">
      <t>キョウジン</t>
    </rPh>
    <rPh sb="30" eb="31">
      <t>カ</t>
    </rPh>
    <rPh sb="33" eb="35">
      <t>セイサン</t>
    </rPh>
    <rPh sb="35" eb="37">
      <t>クウカン</t>
    </rPh>
    <rPh sb="38" eb="40">
      <t>イジ</t>
    </rPh>
    <rPh sb="41" eb="43">
      <t>ハッテン</t>
    </rPh>
    <rPh sb="45" eb="47">
      <t>ホッポウ</t>
    </rPh>
    <rPh sb="47" eb="49">
      <t>リョウド</t>
    </rPh>
    <rPh sb="49" eb="51">
      <t>リンセツ</t>
    </rPh>
    <rPh sb="51" eb="53">
      <t>チイキ</t>
    </rPh>
    <rPh sb="57" eb="59">
      <t>ミリョク</t>
    </rPh>
    <rPh sb="61" eb="63">
      <t>チイキ</t>
    </rPh>
    <rPh sb="63" eb="65">
      <t>シャカイ</t>
    </rPh>
    <rPh sb="66" eb="68">
      <t>ケイセイ</t>
    </rPh>
    <rPh sb="70" eb="71">
      <t>ササ</t>
    </rPh>
    <rPh sb="77" eb="79">
      <t>セイビ</t>
    </rPh>
    <rPh sb="80" eb="82">
      <t>スイシン</t>
    </rPh>
    <rPh sb="84" eb="86">
      <t>セッテイ</t>
    </rPh>
    <rPh sb="98" eb="99">
      <t>トモナ</t>
    </rPh>
    <rPh sb="144" eb="147">
      <t>キドウテキ</t>
    </rPh>
    <rPh sb="161" eb="164">
      <t>ユウセンド</t>
    </rPh>
    <rPh sb="165" eb="166">
      <t>タカ</t>
    </rPh>
    <rPh sb="167" eb="169">
      <t>フクスウ</t>
    </rPh>
    <rPh sb="170" eb="17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</si>
</sst>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8</xdr:col>
      <xdr:colOff>156880</xdr:colOff>
      <xdr:row>742</xdr:row>
      <xdr:rowOff>277621</xdr:rowOff>
    </xdr:from>
    <xdr:ext cx="1187824" cy="627357"/>
    <xdr:sp macro="" textlink="">
      <xdr:nvSpPr>
        <xdr:cNvPr id="2" name="テキスト ボックス 1"/>
        <xdr:cNvSpPr txBox="1"/>
      </xdr:nvSpPr>
      <xdr:spPr>
        <a:xfrm>
          <a:off x="1757080" y="4431169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国土交通省</a:t>
          </a:r>
          <a:endParaRPr kumimoji="1" lang="en-US" altLang="ja-JP" sz="1050"/>
        </a:p>
        <a:p>
          <a:pPr algn="ctr"/>
          <a:r>
            <a:rPr kumimoji="1" lang="en-US" altLang="ja-JP" sz="1050"/>
            <a:t>4,142</a:t>
          </a:r>
          <a:r>
            <a:rPr kumimoji="1" lang="ja-JP" altLang="en-US" sz="1050"/>
            <a:t>百万円</a:t>
          </a:r>
        </a:p>
      </xdr:txBody>
    </xdr:sp>
    <xdr:clientData/>
  </xdr:oneCellAnchor>
  <xdr:twoCellAnchor>
    <xdr:from>
      <xdr:col>8</xdr:col>
      <xdr:colOff>184095</xdr:colOff>
      <xdr:row>744</xdr:row>
      <xdr:rowOff>294853</xdr:rowOff>
    </xdr:from>
    <xdr:to>
      <xdr:col>14</xdr:col>
      <xdr:colOff>170825</xdr:colOff>
      <xdr:row>746</xdr:row>
      <xdr:rowOff>105330</xdr:rowOff>
    </xdr:to>
    <xdr:sp macro="" textlink="">
      <xdr:nvSpPr>
        <xdr:cNvPr id="3" name="大かっこ 2"/>
        <xdr:cNvSpPr/>
      </xdr:nvSpPr>
      <xdr:spPr>
        <a:xfrm>
          <a:off x="1784295" y="45033778"/>
          <a:ext cx="1186880" cy="5153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北海道総合開発に係る公共事業予算について一括計上</a:t>
          </a:r>
        </a:p>
      </xdr:txBody>
    </xdr:sp>
    <xdr:clientData/>
  </xdr:twoCellAnchor>
  <xdr:oneCellAnchor>
    <xdr:from>
      <xdr:col>19</xdr:col>
      <xdr:colOff>179426</xdr:colOff>
      <xdr:row>742</xdr:row>
      <xdr:rowOff>266416</xdr:rowOff>
    </xdr:from>
    <xdr:ext cx="1187824" cy="627357"/>
    <xdr:sp macro="" textlink="">
      <xdr:nvSpPr>
        <xdr:cNvPr id="4" name="テキスト ボックス 3"/>
        <xdr:cNvSpPr txBox="1"/>
      </xdr:nvSpPr>
      <xdr:spPr>
        <a:xfrm>
          <a:off x="3979901" y="4430049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Ａ．北海道開発局</a:t>
          </a:r>
          <a:endParaRPr kumimoji="1" lang="en-US" altLang="ja-JP" sz="1050"/>
        </a:p>
        <a:p>
          <a:pPr algn="ctr"/>
          <a:r>
            <a:rPr kumimoji="1" lang="en-US" altLang="ja-JP" sz="1050"/>
            <a:t>3,702</a:t>
          </a:r>
          <a:r>
            <a:rPr kumimoji="1" lang="ja-JP" altLang="en-US" sz="1050"/>
            <a:t>百万円</a:t>
          </a:r>
        </a:p>
      </xdr:txBody>
    </xdr:sp>
    <xdr:clientData/>
  </xdr:oneCellAnchor>
  <xdr:twoCellAnchor>
    <xdr:from>
      <xdr:col>20</xdr:col>
      <xdr:colOff>4935</xdr:colOff>
      <xdr:row>744</xdr:row>
      <xdr:rowOff>283650</xdr:rowOff>
    </xdr:from>
    <xdr:to>
      <xdr:col>25</xdr:col>
      <xdr:colOff>187258</xdr:colOff>
      <xdr:row>746</xdr:row>
      <xdr:rowOff>17430</xdr:rowOff>
    </xdr:to>
    <xdr:sp macro="" textlink="">
      <xdr:nvSpPr>
        <xdr:cNvPr id="5" name="大かっこ 4"/>
        <xdr:cNvSpPr/>
      </xdr:nvSpPr>
      <xdr:spPr>
        <a:xfrm>
          <a:off x="4005435" y="45022575"/>
          <a:ext cx="1182448" cy="438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治水、道路、港湾に係る工事の実施</a:t>
          </a:r>
        </a:p>
      </xdr:txBody>
    </xdr:sp>
    <xdr:clientData/>
  </xdr:twoCellAnchor>
  <xdr:oneCellAnchor>
    <xdr:from>
      <xdr:col>30</xdr:col>
      <xdr:colOff>179987</xdr:colOff>
      <xdr:row>742</xdr:row>
      <xdr:rowOff>266416</xdr:rowOff>
    </xdr:from>
    <xdr:ext cx="1332000" cy="627357"/>
    <xdr:sp macro="" textlink="">
      <xdr:nvSpPr>
        <xdr:cNvPr id="6" name="テキスト ボックス 5"/>
        <xdr:cNvSpPr txBox="1"/>
      </xdr:nvSpPr>
      <xdr:spPr>
        <a:xfrm>
          <a:off x="6180737" y="4430049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Ｂ．民間企業（</a:t>
          </a:r>
          <a:r>
            <a:rPr kumimoji="1" lang="en-US" altLang="ja-JP" sz="1050"/>
            <a:t>28</a:t>
          </a:r>
          <a:r>
            <a:rPr kumimoji="1" lang="ja-JP" altLang="en-US" sz="1050"/>
            <a:t>社）</a:t>
          </a:r>
          <a:endParaRPr kumimoji="1" lang="en-US" altLang="ja-JP" sz="1050"/>
        </a:p>
        <a:p>
          <a:pPr algn="ctr"/>
          <a:r>
            <a:rPr kumimoji="1" lang="en-US" altLang="ja-JP" sz="1050"/>
            <a:t>3,702</a:t>
          </a:r>
          <a:r>
            <a:rPr kumimoji="1" lang="ja-JP" altLang="en-US" sz="1050"/>
            <a:t>百万円</a:t>
          </a:r>
        </a:p>
      </xdr:txBody>
    </xdr:sp>
    <xdr:clientData/>
  </xdr:oneCellAnchor>
  <xdr:twoCellAnchor>
    <xdr:from>
      <xdr:col>31</xdr:col>
      <xdr:colOff>5495</xdr:colOff>
      <xdr:row>744</xdr:row>
      <xdr:rowOff>283650</xdr:rowOff>
    </xdr:from>
    <xdr:to>
      <xdr:col>37</xdr:col>
      <xdr:colOff>109066</xdr:colOff>
      <xdr:row>746</xdr:row>
      <xdr:rowOff>17430</xdr:rowOff>
    </xdr:to>
    <xdr:sp macro="" textlink="">
      <xdr:nvSpPr>
        <xdr:cNvPr id="7" name="大かっこ 6"/>
        <xdr:cNvSpPr/>
      </xdr:nvSpPr>
      <xdr:spPr>
        <a:xfrm>
          <a:off x="6206270" y="45022575"/>
          <a:ext cx="1303721" cy="4386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29</xdr:col>
      <xdr:colOff>131335</xdr:colOff>
      <xdr:row>741</xdr:row>
      <xdr:rowOff>313760</xdr:rowOff>
    </xdr:from>
    <xdr:ext cx="2095134" cy="301626"/>
    <xdr:sp macro="" textlink="">
      <xdr:nvSpPr>
        <xdr:cNvPr id="8" name="テキスト ボックス 7"/>
        <xdr:cNvSpPr txBox="1"/>
      </xdr:nvSpPr>
      <xdr:spPr>
        <a:xfrm>
          <a:off x="5932060" y="43995410"/>
          <a:ext cx="2095134"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一般競争契約（総合評価）等</a:t>
          </a:r>
          <a:r>
            <a:rPr kumimoji="1" lang="en-US" altLang="ja-JP" sz="1050"/>
            <a:t>】</a:t>
          </a:r>
          <a:endParaRPr kumimoji="1" lang="ja-JP" altLang="en-US" sz="1050"/>
        </a:p>
      </xdr:txBody>
    </xdr:sp>
    <xdr:clientData/>
  </xdr:oneCellAnchor>
  <xdr:oneCellAnchor>
    <xdr:from>
      <xdr:col>18</xdr:col>
      <xdr:colOff>162057</xdr:colOff>
      <xdr:row>741</xdr:row>
      <xdr:rowOff>337572</xdr:rowOff>
    </xdr:from>
    <xdr:ext cx="1082728" cy="301626"/>
    <xdr:sp macro="" textlink="">
      <xdr:nvSpPr>
        <xdr:cNvPr id="9" name="テキスト ボックス 8"/>
        <xdr:cNvSpPr txBox="1"/>
      </xdr:nvSpPr>
      <xdr:spPr>
        <a:xfrm>
          <a:off x="3762507" y="44019222"/>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19</xdr:col>
      <xdr:colOff>179425</xdr:colOff>
      <xdr:row>747</xdr:row>
      <xdr:rowOff>318086</xdr:rowOff>
    </xdr:from>
    <xdr:ext cx="1187824" cy="627357"/>
    <xdr:sp macro="" textlink="">
      <xdr:nvSpPr>
        <xdr:cNvPr id="10" name="テキスト ボックス 9"/>
        <xdr:cNvSpPr txBox="1"/>
      </xdr:nvSpPr>
      <xdr:spPr>
        <a:xfrm>
          <a:off x="3979900" y="4611428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農林水産省</a:t>
          </a:r>
          <a:endParaRPr kumimoji="1" lang="en-US" altLang="ja-JP" sz="1050"/>
        </a:p>
        <a:p>
          <a:pPr algn="ctr"/>
          <a:r>
            <a:rPr kumimoji="1" lang="en-US" altLang="ja-JP" sz="1050"/>
            <a:t>268</a:t>
          </a:r>
          <a:r>
            <a:rPr kumimoji="1" lang="ja-JP" altLang="en-US" sz="1050"/>
            <a:t>百万円</a:t>
          </a:r>
        </a:p>
      </xdr:txBody>
    </xdr:sp>
    <xdr:clientData/>
  </xdr:oneCellAnchor>
  <xdr:twoCellAnchor>
    <xdr:from>
      <xdr:col>20</xdr:col>
      <xdr:colOff>4934</xdr:colOff>
      <xdr:row>749</xdr:row>
      <xdr:rowOff>335322</xdr:rowOff>
    </xdr:from>
    <xdr:to>
      <xdr:col>25</xdr:col>
      <xdr:colOff>187257</xdr:colOff>
      <xdr:row>751</xdr:row>
      <xdr:rowOff>333375</xdr:rowOff>
    </xdr:to>
    <xdr:sp macro="" textlink="">
      <xdr:nvSpPr>
        <xdr:cNvPr id="11" name="大かっこ 10"/>
        <xdr:cNvSpPr/>
      </xdr:nvSpPr>
      <xdr:spPr>
        <a:xfrm>
          <a:off x="4005434" y="46836372"/>
          <a:ext cx="1182448" cy="702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事業採択、北海道開発局への助言、北海道が実施する農業農村整備事業に係る補助金の交付</a:t>
          </a:r>
        </a:p>
      </xdr:txBody>
    </xdr:sp>
    <xdr:clientData/>
  </xdr:twoCellAnchor>
  <xdr:oneCellAnchor>
    <xdr:from>
      <xdr:col>18</xdr:col>
      <xdr:colOff>162056</xdr:colOff>
      <xdr:row>747</xdr:row>
      <xdr:rowOff>32056</xdr:rowOff>
    </xdr:from>
    <xdr:ext cx="770520" cy="301626"/>
    <xdr:sp macro="" textlink="">
      <xdr:nvSpPr>
        <xdr:cNvPr id="12" name="テキスト ボックス 11"/>
        <xdr:cNvSpPr txBox="1"/>
      </xdr:nvSpPr>
      <xdr:spPr>
        <a:xfrm>
          <a:off x="3762506" y="45828256"/>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twoCellAnchor>
    <xdr:from>
      <xdr:col>15</xdr:col>
      <xdr:colOff>41118</xdr:colOff>
      <xdr:row>743</xdr:row>
      <xdr:rowOff>225489</xdr:rowOff>
    </xdr:from>
    <xdr:to>
      <xdr:col>19</xdr:col>
      <xdr:colOff>179426</xdr:colOff>
      <xdr:row>743</xdr:row>
      <xdr:rowOff>225489</xdr:rowOff>
    </xdr:to>
    <xdr:cxnSp macro="">
      <xdr:nvCxnSpPr>
        <xdr:cNvPr id="13" name="直線コネクタ 12"/>
        <xdr:cNvCxnSpPr>
          <a:endCxn id="4" idx="1"/>
        </xdr:cNvCxnSpPr>
      </xdr:nvCxnSpPr>
      <xdr:spPr>
        <a:xfrm>
          <a:off x="3041493" y="44611989"/>
          <a:ext cx="93840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95462</xdr:colOff>
      <xdr:row>743</xdr:row>
      <xdr:rowOff>221506</xdr:rowOff>
    </xdr:from>
    <xdr:to>
      <xdr:col>30</xdr:col>
      <xdr:colOff>185837</xdr:colOff>
      <xdr:row>743</xdr:row>
      <xdr:rowOff>221506</xdr:rowOff>
    </xdr:to>
    <xdr:cxnSp macro="">
      <xdr:nvCxnSpPr>
        <xdr:cNvPr id="14" name="直線コネクタ 13"/>
        <xdr:cNvCxnSpPr/>
      </xdr:nvCxnSpPr>
      <xdr:spPr>
        <a:xfrm>
          <a:off x="5296112" y="44608006"/>
          <a:ext cx="8904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92539</xdr:colOff>
      <xdr:row>748</xdr:row>
      <xdr:rowOff>269014</xdr:rowOff>
    </xdr:from>
    <xdr:to>
      <xdr:col>31</xdr:col>
      <xdr:colOff>16508</xdr:colOff>
      <xdr:row>748</xdr:row>
      <xdr:rowOff>269014</xdr:rowOff>
    </xdr:to>
    <xdr:cxnSp macro="">
      <xdr:nvCxnSpPr>
        <xdr:cNvPr id="15" name="直線コネクタ 14"/>
        <xdr:cNvCxnSpPr/>
      </xdr:nvCxnSpPr>
      <xdr:spPr>
        <a:xfrm>
          <a:off x="5293189" y="46417639"/>
          <a:ext cx="9240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53572</xdr:colOff>
      <xdr:row>743</xdr:row>
      <xdr:rowOff>245604</xdr:rowOff>
    </xdr:from>
    <xdr:to>
      <xdr:col>20</xdr:col>
      <xdr:colOff>1224</xdr:colOff>
      <xdr:row>754</xdr:row>
      <xdr:rowOff>276399</xdr:rowOff>
    </xdr:to>
    <xdr:sp macro="" textlink="">
      <xdr:nvSpPr>
        <xdr:cNvPr id="16" name="フリーフォーム 15"/>
        <xdr:cNvSpPr/>
      </xdr:nvSpPr>
      <xdr:spPr>
        <a:xfrm>
          <a:off x="3453997" y="44632104"/>
          <a:ext cx="547727" cy="3907470"/>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53572</xdr:colOff>
      <xdr:row>748</xdr:row>
      <xdr:rowOff>284384</xdr:rowOff>
    </xdr:from>
    <xdr:to>
      <xdr:col>19</xdr:col>
      <xdr:colOff>179425</xdr:colOff>
      <xdr:row>748</xdr:row>
      <xdr:rowOff>286692</xdr:rowOff>
    </xdr:to>
    <xdr:cxnSp macro="">
      <xdr:nvCxnSpPr>
        <xdr:cNvPr id="17" name="直線コネクタ 16"/>
        <xdr:cNvCxnSpPr>
          <a:endCxn id="10" idx="1"/>
        </xdr:cNvCxnSpPr>
      </xdr:nvCxnSpPr>
      <xdr:spPr>
        <a:xfrm flipV="1">
          <a:off x="3453997" y="46433009"/>
          <a:ext cx="525903" cy="230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6161</xdr:colOff>
      <xdr:row>747</xdr:row>
      <xdr:rowOff>310616</xdr:rowOff>
    </xdr:from>
    <xdr:ext cx="1332000" cy="627357"/>
    <xdr:sp macro="" textlink="">
      <xdr:nvSpPr>
        <xdr:cNvPr id="18" name="テキスト ボックス 17"/>
        <xdr:cNvSpPr txBox="1"/>
      </xdr:nvSpPr>
      <xdr:spPr>
        <a:xfrm>
          <a:off x="6206936" y="46106816"/>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Ｃ．北海道</a:t>
          </a:r>
          <a:endParaRPr kumimoji="1" lang="en-US" altLang="ja-JP" sz="1050"/>
        </a:p>
        <a:p>
          <a:pPr algn="ctr"/>
          <a:r>
            <a:rPr kumimoji="1" lang="en-US" altLang="ja-JP" sz="1050"/>
            <a:t>268</a:t>
          </a:r>
          <a:r>
            <a:rPr kumimoji="1" lang="ja-JP" altLang="en-US" sz="1050"/>
            <a:t>百万円</a:t>
          </a:r>
        </a:p>
      </xdr:txBody>
    </xdr:sp>
    <xdr:clientData/>
  </xdr:oneCellAnchor>
  <xdr:oneCellAnchor>
    <xdr:from>
      <xdr:col>29</xdr:col>
      <xdr:colOff>179290</xdr:colOff>
      <xdr:row>747</xdr:row>
      <xdr:rowOff>24586</xdr:rowOff>
    </xdr:from>
    <xdr:ext cx="1428053" cy="301626"/>
    <xdr:sp macro="" textlink="">
      <xdr:nvSpPr>
        <xdr:cNvPr id="19" name="テキスト ボックス 18"/>
        <xdr:cNvSpPr txBox="1"/>
      </xdr:nvSpPr>
      <xdr:spPr>
        <a:xfrm>
          <a:off x="5980015" y="45820786"/>
          <a:ext cx="142805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42</xdr:col>
      <xdr:colOff>1429</xdr:colOff>
      <xdr:row>747</xdr:row>
      <xdr:rowOff>300032</xdr:rowOff>
    </xdr:from>
    <xdr:ext cx="1410810" cy="627357"/>
    <xdr:sp macro="" textlink="">
      <xdr:nvSpPr>
        <xdr:cNvPr id="20" name="テキスト ボックス 19"/>
        <xdr:cNvSpPr txBox="1"/>
      </xdr:nvSpPr>
      <xdr:spPr>
        <a:xfrm>
          <a:off x="8402479" y="46096232"/>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268</a:t>
          </a:r>
          <a:r>
            <a:rPr kumimoji="1" lang="ja-JP" altLang="en-US" sz="1050"/>
            <a:t>百万円</a:t>
          </a:r>
          <a:endParaRPr kumimoji="1" lang="en-US" altLang="ja-JP" sz="1050"/>
        </a:p>
        <a:p>
          <a:pPr algn="ctr"/>
          <a:r>
            <a:rPr kumimoji="1" lang="en-US" altLang="ja-JP" sz="1050"/>
            <a:t>&lt;</a:t>
          </a:r>
          <a:r>
            <a:rPr kumimoji="1" lang="ja-JP" altLang="en-US" sz="1050"/>
            <a:t>実績報告ベース</a:t>
          </a:r>
          <a:r>
            <a:rPr kumimoji="1" lang="en-US" altLang="ja-JP" sz="1050"/>
            <a:t>&gt;</a:t>
          </a:r>
          <a:endParaRPr kumimoji="1" lang="ja-JP" altLang="en-US" sz="1050"/>
        </a:p>
      </xdr:txBody>
    </xdr:sp>
    <xdr:clientData/>
  </xdr:oneCellAnchor>
  <xdr:oneCellAnchor>
    <xdr:from>
      <xdr:col>40</xdr:col>
      <xdr:colOff>185767</xdr:colOff>
      <xdr:row>747</xdr:row>
      <xdr:rowOff>14002</xdr:rowOff>
    </xdr:from>
    <xdr:ext cx="834018" cy="301626"/>
    <xdr:sp macro="" textlink="">
      <xdr:nvSpPr>
        <xdr:cNvPr id="21" name="テキスト ボックス 20"/>
        <xdr:cNvSpPr txBox="1"/>
      </xdr:nvSpPr>
      <xdr:spPr>
        <a:xfrm>
          <a:off x="8186767" y="45810202"/>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38</xdr:col>
      <xdr:colOff>54429</xdr:colOff>
      <xdr:row>748</xdr:row>
      <xdr:rowOff>261357</xdr:rowOff>
    </xdr:from>
    <xdr:to>
      <xdr:col>42</xdr:col>
      <xdr:colOff>804</xdr:colOff>
      <xdr:row>748</xdr:row>
      <xdr:rowOff>261357</xdr:rowOff>
    </xdr:to>
    <xdr:cxnSp macro="">
      <xdr:nvCxnSpPr>
        <xdr:cNvPr id="22" name="直線コネクタ 21"/>
        <xdr:cNvCxnSpPr/>
      </xdr:nvCxnSpPr>
      <xdr:spPr>
        <a:xfrm>
          <a:off x="7655379" y="46409982"/>
          <a:ext cx="746475"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185455</xdr:colOff>
      <xdr:row>753</xdr:row>
      <xdr:rowOff>309373</xdr:rowOff>
    </xdr:from>
    <xdr:ext cx="1187824" cy="627357"/>
    <xdr:sp macro="" textlink="">
      <xdr:nvSpPr>
        <xdr:cNvPr id="23" name="テキスト ボックス 22"/>
        <xdr:cNvSpPr txBox="1"/>
      </xdr:nvSpPr>
      <xdr:spPr>
        <a:xfrm>
          <a:off x="3985930" y="48220123"/>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林野庁</a:t>
          </a:r>
          <a:endParaRPr kumimoji="1" lang="en-US" altLang="ja-JP" sz="1050"/>
        </a:p>
        <a:p>
          <a:pPr algn="ctr"/>
          <a:r>
            <a:rPr kumimoji="1" lang="en-US" altLang="ja-JP" sz="1050"/>
            <a:t>172</a:t>
          </a:r>
          <a:r>
            <a:rPr kumimoji="1" lang="ja-JP" altLang="en-US" sz="1050"/>
            <a:t>百万円</a:t>
          </a:r>
        </a:p>
      </xdr:txBody>
    </xdr:sp>
    <xdr:clientData/>
  </xdr:oneCellAnchor>
  <xdr:twoCellAnchor>
    <xdr:from>
      <xdr:col>20</xdr:col>
      <xdr:colOff>33376</xdr:colOff>
      <xdr:row>755</xdr:row>
      <xdr:rowOff>331144</xdr:rowOff>
    </xdr:from>
    <xdr:to>
      <xdr:col>26</xdr:col>
      <xdr:colOff>13993</xdr:colOff>
      <xdr:row>756</xdr:row>
      <xdr:rowOff>596318</xdr:rowOff>
    </xdr:to>
    <xdr:sp macro="" textlink="">
      <xdr:nvSpPr>
        <xdr:cNvPr id="24" name="大かっこ 23"/>
        <xdr:cNvSpPr/>
      </xdr:nvSpPr>
      <xdr:spPr>
        <a:xfrm>
          <a:off x="4033876" y="48946744"/>
          <a:ext cx="1180767" cy="617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北海道が実施する治山事業に係る補助金の交付</a:t>
          </a:r>
        </a:p>
      </xdr:txBody>
    </xdr:sp>
    <xdr:clientData/>
  </xdr:twoCellAnchor>
  <xdr:oneCellAnchor>
    <xdr:from>
      <xdr:col>18</xdr:col>
      <xdr:colOff>168086</xdr:colOff>
      <xdr:row>753</xdr:row>
      <xdr:rowOff>23343</xdr:rowOff>
    </xdr:from>
    <xdr:ext cx="770520" cy="301626"/>
    <xdr:sp macro="" textlink="">
      <xdr:nvSpPr>
        <xdr:cNvPr id="25" name="テキスト ボックス 24"/>
        <xdr:cNvSpPr txBox="1"/>
      </xdr:nvSpPr>
      <xdr:spPr>
        <a:xfrm>
          <a:off x="3768536" y="47934093"/>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oneCellAnchor>
    <xdr:from>
      <xdr:col>31</xdr:col>
      <xdr:colOff>2055</xdr:colOff>
      <xdr:row>753</xdr:row>
      <xdr:rowOff>304773</xdr:rowOff>
    </xdr:from>
    <xdr:ext cx="1332000" cy="627357"/>
    <xdr:sp macro="" textlink="">
      <xdr:nvSpPr>
        <xdr:cNvPr id="26" name="テキスト ボックス 25"/>
        <xdr:cNvSpPr txBox="1"/>
      </xdr:nvSpPr>
      <xdr:spPr>
        <a:xfrm>
          <a:off x="6202830" y="48215523"/>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Ｄ．北海道</a:t>
          </a:r>
          <a:endParaRPr kumimoji="1" lang="en-US" altLang="ja-JP" sz="1050"/>
        </a:p>
        <a:p>
          <a:pPr algn="ctr"/>
          <a:r>
            <a:rPr kumimoji="1" lang="en-US" altLang="ja-JP" sz="1050"/>
            <a:t>172</a:t>
          </a:r>
          <a:r>
            <a:rPr kumimoji="1" lang="ja-JP" altLang="en-US" sz="1050"/>
            <a:t>百万円</a:t>
          </a:r>
        </a:p>
      </xdr:txBody>
    </xdr:sp>
    <xdr:clientData/>
  </xdr:oneCellAnchor>
  <xdr:twoCellAnchor>
    <xdr:from>
      <xdr:col>31</xdr:col>
      <xdr:colOff>18063</xdr:colOff>
      <xdr:row>755</xdr:row>
      <xdr:rowOff>341059</xdr:rowOff>
    </xdr:from>
    <xdr:to>
      <xdr:col>37</xdr:col>
      <xdr:colOff>105758</xdr:colOff>
      <xdr:row>756</xdr:row>
      <xdr:rowOff>432027</xdr:rowOff>
    </xdr:to>
    <xdr:sp macro="" textlink="">
      <xdr:nvSpPr>
        <xdr:cNvPr id="27" name="大かっこ 26"/>
        <xdr:cNvSpPr/>
      </xdr:nvSpPr>
      <xdr:spPr>
        <a:xfrm>
          <a:off x="6218838" y="48956659"/>
          <a:ext cx="1287845" cy="443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治山事業の実施</a:t>
          </a:r>
        </a:p>
      </xdr:txBody>
    </xdr:sp>
    <xdr:clientData/>
  </xdr:twoCellAnchor>
  <xdr:oneCellAnchor>
    <xdr:from>
      <xdr:col>29</xdr:col>
      <xdr:colOff>175184</xdr:colOff>
      <xdr:row>753</xdr:row>
      <xdr:rowOff>18743</xdr:rowOff>
    </xdr:from>
    <xdr:ext cx="1432159" cy="301626"/>
    <xdr:sp macro="" textlink="">
      <xdr:nvSpPr>
        <xdr:cNvPr id="28" name="テキスト ボックス 27"/>
        <xdr:cNvSpPr txBox="1"/>
      </xdr:nvSpPr>
      <xdr:spPr>
        <a:xfrm>
          <a:off x="5975909" y="47929493"/>
          <a:ext cx="1432159"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41</xdr:col>
      <xdr:colOff>187823</xdr:colOff>
      <xdr:row>753</xdr:row>
      <xdr:rowOff>277623</xdr:rowOff>
    </xdr:from>
    <xdr:ext cx="1410810" cy="627357"/>
    <xdr:sp macro="" textlink="">
      <xdr:nvSpPr>
        <xdr:cNvPr id="29" name="テキスト ボックス 28"/>
        <xdr:cNvSpPr txBox="1"/>
      </xdr:nvSpPr>
      <xdr:spPr>
        <a:xfrm>
          <a:off x="8388848" y="48188373"/>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172</a:t>
          </a:r>
          <a:r>
            <a:rPr kumimoji="1" lang="ja-JP" altLang="en-US" sz="1050"/>
            <a:t>百万円</a:t>
          </a:r>
          <a:endParaRPr kumimoji="1" lang="en-US" altLang="ja-JP" sz="105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&lt;</a:t>
          </a:r>
          <a:r>
            <a:rPr kumimoji="1" lang="ja-JP" altLang="ja-JP" sz="1100">
              <a:solidFill>
                <a:schemeClr val="tx1"/>
              </a:solidFill>
              <a:effectLst/>
              <a:latin typeface="+mn-lt"/>
              <a:ea typeface="+mn-ea"/>
              <a:cs typeface="+mn-cs"/>
            </a:rPr>
            <a:t>実績報告ベース</a:t>
          </a:r>
          <a:r>
            <a:rPr kumimoji="1" lang="en-US" altLang="ja-JP" sz="1100">
              <a:solidFill>
                <a:schemeClr val="tx1"/>
              </a:solidFill>
              <a:effectLst/>
              <a:latin typeface="+mn-lt"/>
              <a:ea typeface="+mn-ea"/>
              <a:cs typeface="+mn-cs"/>
            </a:rPr>
            <a:t>&gt;</a:t>
          </a:r>
          <a:endParaRPr lang="ja-JP" altLang="ja-JP" sz="1050">
            <a:effectLst/>
          </a:endParaRPr>
        </a:p>
      </xdr:txBody>
    </xdr:sp>
    <xdr:clientData/>
  </xdr:oneCellAnchor>
  <xdr:oneCellAnchor>
    <xdr:from>
      <xdr:col>40</xdr:col>
      <xdr:colOff>168338</xdr:colOff>
      <xdr:row>752</xdr:row>
      <xdr:rowOff>348781</xdr:rowOff>
    </xdr:from>
    <xdr:ext cx="834018" cy="301626"/>
    <xdr:sp macro="" textlink="">
      <xdr:nvSpPr>
        <xdr:cNvPr id="30" name="テキスト ボックス 29"/>
        <xdr:cNvSpPr txBox="1"/>
      </xdr:nvSpPr>
      <xdr:spPr>
        <a:xfrm>
          <a:off x="8169338" y="47907106"/>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26</xdr:col>
      <xdr:colOff>105796</xdr:colOff>
      <xdr:row>754</xdr:row>
      <xdr:rowOff>267463</xdr:rowOff>
    </xdr:from>
    <xdr:to>
      <xdr:col>30</xdr:col>
      <xdr:colOff>196171</xdr:colOff>
      <xdr:row>754</xdr:row>
      <xdr:rowOff>267463</xdr:rowOff>
    </xdr:to>
    <xdr:cxnSp macro="">
      <xdr:nvCxnSpPr>
        <xdr:cNvPr id="31" name="直線コネクタ 30"/>
        <xdr:cNvCxnSpPr/>
      </xdr:nvCxnSpPr>
      <xdr:spPr>
        <a:xfrm>
          <a:off x="5306446" y="48530638"/>
          <a:ext cx="8904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42451</xdr:colOff>
      <xdr:row>754</xdr:row>
      <xdr:rowOff>262371</xdr:rowOff>
    </xdr:from>
    <xdr:to>
      <xdr:col>41</xdr:col>
      <xdr:colOff>191233</xdr:colOff>
      <xdr:row>754</xdr:row>
      <xdr:rowOff>262371</xdr:rowOff>
    </xdr:to>
    <xdr:cxnSp macro="">
      <xdr:nvCxnSpPr>
        <xdr:cNvPr id="32" name="直線コネクタ 31"/>
        <xdr:cNvCxnSpPr/>
      </xdr:nvCxnSpPr>
      <xdr:spPr>
        <a:xfrm>
          <a:off x="7643401" y="48525546"/>
          <a:ext cx="748857"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749</xdr:row>
      <xdr:rowOff>338133</xdr:rowOff>
    </xdr:from>
    <xdr:to>
      <xdr:col>37</xdr:col>
      <xdr:colOff>109611</xdr:colOff>
      <xdr:row>751</xdr:row>
      <xdr:rowOff>66871</xdr:rowOff>
    </xdr:to>
    <xdr:sp macro="" textlink="">
      <xdr:nvSpPr>
        <xdr:cNvPr id="33" name="大かっこ 32"/>
        <xdr:cNvSpPr/>
      </xdr:nvSpPr>
      <xdr:spPr>
        <a:xfrm>
          <a:off x="6200775" y="46839183"/>
          <a:ext cx="1309761" cy="4335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農業農村整備事業の実施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416</v>
      </c>
      <c r="AT2" s="938"/>
      <c r="AU2" s="938"/>
      <c r="AV2" s="52" t="str">
        <f>IF(AW2="", "", "-")</f>
        <v/>
      </c>
      <c r="AW2" s="909"/>
      <c r="AX2" s="909"/>
    </row>
    <row r="3" spans="1:50" ht="21" customHeight="1" thickBot="1" x14ac:dyDescent="0.2">
      <c r="A3" s="866" t="s">
        <v>528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176</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546</v>
      </c>
      <c r="AF5" s="698"/>
      <c r="AG5" s="698"/>
      <c r="AH5" s="698"/>
      <c r="AI5" s="698"/>
      <c r="AJ5" s="698"/>
      <c r="AK5" s="698"/>
      <c r="AL5" s="698"/>
      <c r="AM5" s="698"/>
      <c r="AN5" s="698"/>
      <c r="AO5" s="698"/>
      <c r="AP5" s="699"/>
      <c r="AQ5" s="700" t="s">
        <v>547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20" t="s">
        <v>541</v>
      </c>
      <c r="Z7" s="439"/>
      <c r="AA7" s="439"/>
      <c r="AB7" s="439"/>
      <c r="AC7" s="439"/>
      <c r="AD7" s="921"/>
      <c r="AE7" s="910" t="s">
        <v>550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387</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388</v>
      </c>
      <c r="Z8" s="846"/>
      <c r="AA8" s="846"/>
      <c r="AB8" s="846"/>
      <c r="AC8" s="846"/>
      <c r="AD8" s="847"/>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99" customHeight="1" x14ac:dyDescent="0.15">
      <c r="A9" s="848" t="s">
        <v>23</v>
      </c>
      <c r="B9" s="849"/>
      <c r="C9" s="849"/>
      <c r="D9" s="849"/>
      <c r="E9" s="849"/>
      <c r="F9" s="849"/>
      <c r="G9" s="850" t="s">
        <v>641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8.25" customHeight="1" x14ac:dyDescent="0.15">
      <c r="A10" s="659" t="s">
        <v>30</v>
      </c>
      <c r="B10" s="660"/>
      <c r="C10" s="660"/>
      <c r="D10" s="660"/>
      <c r="E10" s="660"/>
      <c r="F10" s="660"/>
      <c r="G10" s="753" t="s">
        <v>551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355</v>
      </c>
      <c r="Q12" s="412"/>
      <c r="R12" s="412"/>
      <c r="S12" s="412"/>
      <c r="T12" s="412"/>
      <c r="U12" s="412"/>
      <c r="V12" s="413"/>
      <c r="W12" s="411" t="s">
        <v>361</v>
      </c>
      <c r="X12" s="412"/>
      <c r="Y12" s="412"/>
      <c r="Z12" s="412"/>
      <c r="AA12" s="412"/>
      <c r="AB12" s="412"/>
      <c r="AC12" s="413"/>
      <c r="AD12" s="411" t="s">
        <v>467</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4443</v>
      </c>
      <c r="Q13" s="657"/>
      <c r="R13" s="657"/>
      <c r="S13" s="657"/>
      <c r="T13" s="657"/>
      <c r="U13" s="657"/>
      <c r="V13" s="658"/>
      <c r="W13" s="656">
        <v>4443</v>
      </c>
      <c r="X13" s="657"/>
      <c r="Y13" s="657"/>
      <c r="Z13" s="657"/>
      <c r="AA13" s="657"/>
      <c r="AB13" s="657"/>
      <c r="AC13" s="658"/>
      <c r="AD13" s="656">
        <v>4443</v>
      </c>
      <c r="AE13" s="657"/>
      <c r="AF13" s="657"/>
      <c r="AG13" s="657"/>
      <c r="AH13" s="657"/>
      <c r="AI13" s="657"/>
      <c r="AJ13" s="658"/>
      <c r="AK13" s="656">
        <v>4443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553</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38</v>
      </c>
      <c r="Q15" s="657"/>
      <c r="R15" s="657"/>
      <c r="S15" s="657"/>
      <c r="T15" s="657"/>
      <c r="U15" s="657"/>
      <c r="V15" s="658"/>
      <c r="W15" s="656" t="s">
        <v>552</v>
      </c>
      <c r="X15" s="657"/>
      <c r="Y15" s="657"/>
      <c r="Z15" s="657"/>
      <c r="AA15" s="657"/>
      <c r="AB15" s="657"/>
      <c r="AC15" s="658"/>
      <c r="AD15" s="656" t="s">
        <v>553</v>
      </c>
      <c r="AE15" s="657"/>
      <c r="AF15" s="657"/>
      <c r="AG15" s="657"/>
      <c r="AH15" s="657"/>
      <c r="AI15" s="657"/>
      <c r="AJ15" s="658"/>
      <c r="AK15" s="656">
        <v>293</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552</v>
      </c>
      <c r="X16" s="657"/>
      <c r="Y16" s="657"/>
      <c r="Z16" s="657"/>
      <c r="AA16" s="657"/>
      <c r="AB16" s="657"/>
      <c r="AC16" s="658"/>
      <c r="AD16" s="656">
        <v>-293</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553</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4481</v>
      </c>
      <c r="Q18" s="878"/>
      <c r="R18" s="878"/>
      <c r="S18" s="878"/>
      <c r="T18" s="878"/>
      <c r="U18" s="878"/>
      <c r="V18" s="879"/>
      <c r="W18" s="877">
        <f>SUM(W13:AC17)</f>
        <v>4443</v>
      </c>
      <c r="X18" s="878"/>
      <c r="Y18" s="878"/>
      <c r="Z18" s="878"/>
      <c r="AA18" s="878"/>
      <c r="AB18" s="878"/>
      <c r="AC18" s="879"/>
      <c r="AD18" s="877">
        <f>SUM(AD13:AJ17)</f>
        <v>4150</v>
      </c>
      <c r="AE18" s="878"/>
      <c r="AF18" s="878"/>
      <c r="AG18" s="878"/>
      <c r="AH18" s="878"/>
      <c r="AI18" s="878"/>
      <c r="AJ18" s="879"/>
      <c r="AK18" s="877">
        <f>SUM(AK13:AQ17)</f>
        <v>4736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4466</v>
      </c>
      <c r="Q19" s="657"/>
      <c r="R19" s="657"/>
      <c r="S19" s="657"/>
      <c r="T19" s="657"/>
      <c r="U19" s="657"/>
      <c r="V19" s="658"/>
      <c r="W19" s="656">
        <v>4371</v>
      </c>
      <c r="X19" s="657"/>
      <c r="Y19" s="657"/>
      <c r="Z19" s="657"/>
      <c r="AA19" s="657"/>
      <c r="AB19" s="657"/>
      <c r="AC19" s="658"/>
      <c r="AD19" s="656">
        <v>4142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0.9966525329167597</v>
      </c>
      <c r="Q20" s="311"/>
      <c r="R20" s="311"/>
      <c r="S20" s="311"/>
      <c r="T20" s="311"/>
      <c r="U20" s="311"/>
      <c r="V20" s="311"/>
      <c r="W20" s="311">
        <f t="shared" ref="W20" si="0">IF(W18=0, "-", SUM(W19)/W18)</f>
        <v>0.98379473328831868</v>
      </c>
      <c r="X20" s="311"/>
      <c r="Y20" s="311"/>
      <c r="Z20" s="311"/>
      <c r="AA20" s="311"/>
      <c r="AB20" s="311"/>
      <c r="AC20" s="311"/>
      <c r="AD20" s="311">
        <f t="shared" ref="AD20" si="1">IF(AD18=0, "-", SUM(AD19)/AD18)</f>
        <v>0.99807228915662649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492</v>
      </c>
      <c r="H21" s="310"/>
      <c r="I21" s="310"/>
      <c r="J21" s="310"/>
      <c r="K21" s="310"/>
      <c r="L21" s="310"/>
      <c r="M21" s="310"/>
      <c r="N21" s="310"/>
      <c r="O21" s="310"/>
      <c r="P21" s="311">
        <f>IF(P19=0, "-", SUM(P19)/SUM(P13,P14))</f>
        <v>1.0051766824217871</v>
      </c>
      <c r="Q21" s="311"/>
      <c r="R21" s="311"/>
      <c r="S21" s="311"/>
      <c r="T21" s="311"/>
      <c r="U21" s="311"/>
      <c r="V21" s="311"/>
      <c r="W21" s="311">
        <f t="shared" ref="W21" si="2">IF(W19=0, "-", SUM(W19)/SUM(W13,W14))</f>
        <v>0.98379473328831868</v>
      </c>
      <c r="X21" s="311"/>
      <c r="Y21" s="311"/>
      <c r="Z21" s="311"/>
      <c r="AA21" s="311"/>
      <c r="AB21" s="311"/>
      <c r="AC21" s="311"/>
      <c r="AD21" s="311">
        <f t="shared" ref="AD21" si="3">IF(AD19=0, "-", SUM(AD19)/SUM(AD13,AD14))</f>
        <v>0.93225298221922126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533</v>
      </c>
      <c r="B22" s="963"/>
      <c r="C22" s="963"/>
      <c r="D22" s="963"/>
      <c r="E22" s="963"/>
      <c r="F22" s="964"/>
      <c r="G22" s="949" t="s">
        <v>469</v>
      </c>
      <c r="H22" s="215"/>
      <c r="I22" s="215"/>
      <c r="J22" s="215"/>
      <c r="K22" s="215"/>
      <c r="L22" s="215"/>
      <c r="M22" s="215"/>
      <c r="N22" s="215"/>
      <c r="O22" s="216"/>
      <c r="P22" s="934" t="s">
        <v>531</v>
      </c>
      <c r="Q22" s="215"/>
      <c r="R22" s="215"/>
      <c r="S22" s="215"/>
      <c r="T22" s="215"/>
      <c r="U22" s="215"/>
      <c r="V22" s="216"/>
      <c r="W22" s="934" t="s">
        <v>532</v>
      </c>
      <c r="X22" s="215"/>
      <c r="Y22" s="215"/>
      <c r="Z22" s="215"/>
      <c r="AA22" s="215"/>
      <c r="AB22" s="215"/>
      <c r="AC22" s="216"/>
      <c r="AD22" s="934" t="s">
        <v>468</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4443</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473</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470</v>
      </c>
      <c r="H29" s="960"/>
      <c r="I29" s="960"/>
      <c r="J29" s="960"/>
      <c r="K29" s="960"/>
      <c r="L29" s="960"/>
      <c r="M29" s="960"/>
      <c r="N29" s="960"/>
      <c r="O29" s="961"/>
      <c r="P29" s="931">
        <f>AK13</f>
        <v>4443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486</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355</v>
      </c>
      <c r="AF30" s="858"/>
      <c r="AG30" s="858"/>
      <c r="AH30" s="859"/>
      <c r="AI30" s="857" t="s">
        <v>361</v>
      </c>
      <c r="AJ30" s="858"/>
      <c r="AK30" s="858"/>
      <c r="AL30" s="859"/>
      <c r="AM30" s="913" t="s">
        <v>467</v>
      </c>
      <c r="AN30" s="913"/>
      <c r="AO30" s="913"/>
      <c r="AP30" s="857"/>
      <c r="AQ30" s="766" t="s">
        <v>353</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635</v>
      </c>
      <c r="AR31" s="193"/>
      <c r="AS31" s="126" t="s">
        <v>354</v>
      </c>
      <c r="AT31" s="127"/>
      <c r="AU31" s="192" t="s">
        <v>635</v>
      </c>
      <c r="AV31" s="192"/>
      <c r="AW31" s="394" t="s">
        <v>300</v>
      </c>
      <c r="AX31" s="395"/>
    </row>
    <row r="32" spans="1:50" ht="23.25" customHeight="1" x14ac:dyDescent="0.15">
      <c r="A32" s="399"/>
      <c r="B32" s="397"/>
      <c r="C32" s="397"/>
      <c r="D32" s="397"/>
      <c r="E32" s="397"/>
      <c r="F32" s="398"/>
      <c r="G32" s="560" t="s">
        <v>625</v>
      </c>
      <c r="H32" s="561"/>
      <c r="I32" s="561"/>
      <c r="J32" s="561"/>
      <c r="K32" s="561"/>
      <c r="L32" s="561"/>
      <c r="M32" s="561"/>
      <c r="N32" s="561"/>
      <c r="O32" s="562"/>
      <c r="P32" s="98" t="s">
        <v>555</v>
      </c>
      <c r="Q32" s="98"/>
      <c r="R32" s="98"/>
      <c r="S32" s="98"/>
      <c r="T32" s="98"/>
      <c r="U32" s="98"/>
      <c r="V32" s="98"/>
      <c r="W32" s="98"/>
      <c r="X32" s="99"/>
      <c r="Y32" s="467" t="s">
        <v>12</v>
      </c>
      <c r="Z32" s="527"/>
      <c r="AA32" s="528"/>
      <c r="AB32" s="457" t="s">
        <v>556</v>
      </c>
      <c r="AC32" s="457"/>
      <c r="AD32" s="457"/>
      <c r="AE32" s="211">
        <v>12</v>
      </c>
      <c r="AF32" s="212"/>
      <c r="AG32" s="212"/>
      <c r="AH32" s="212"/>
      <c r="AI32" s="211">
        <v>11.8</v>
      </c>
      <c r="AJ32" s="212"/>
      <c r="AK32" s="212"/>
      <c r="AL32" s="212"/>
      <c r="AM32" s="211">
        <v>11.3</v>
      </c>
      <c r="AN32" s="212"/>
      <c r="AO32" s="212"/>
      <c r="AP32" s="212"/>
      <c r="AQ32" s="333" t="s">
        <v>553</v>
      </c>
      <c r="AR32" s="200"/>
      <c r="AS32" s="200"/>
      <c r="AT32" s="334"/>
      <c r="AU32" s="212" t="s">
        <v>553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v>12</v>
      </c>
      <c r="AF33" s="212"/>
      <c r="AG33" s="212"/>
      <c r="AH33" s="212"/>
      <c r="AI33" s="211">
        <v>12</v>
      </c>
      <c r="AJ33" s="212"/>
      <c r="AK33" s="212"/>
      <c r="AL33" s="212"/>
      <c r="AM33" s="211">
        <v>12</v>
      </c>
      <c r="AN33" s="212"/>
      <c r="AO33" s="212"/>
      <c r="AP33" s="212"/>
      <c r="AQ33" s="333" t="s">
        <v>553</v>
      </c>
      <c r="AR33" s="200"/>
      <c r="AS33" s="200"/>
      <c r="AT33" s="334"/>
      <c r="AU33" s="212" t="s">
        <v>553</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98.3</v>
      </c>
      <c r="AJ34" s="212"/>
      <c r="AK34" s="212"/>
      <c r="AL34" s="212"/>
      <c r="AM34" s="211">
        <v>94.2</v>
      </c>
      <c r="AN34" s="212"/>
      <c r="AO34" s="212"/>
      <c r="AP34" s="212"/>
      <c r="AQ34" s="333" t="s">
        <v>553</v>
      </c>
      <c r="AR34" s="200"/>
      <c r="AS34" s="200"/>
      <c r="AT34" s="334"/>
      <c r="AU34" s="212" t="s">
        <v>553</v>
      </c>
      <c r="AV34" s="212"/>
      <c r="AW34" s="212"/>
      <c r="AX34" s="214"/>
    </row>
    <row r="35" spans="1:50" ht="23.25" customHeight="1" x14ac:dyDescent="0.15">
      <c r="A35" s="219" t="s">
        <v>521</v>
      </c>
      <c r="B35" s="220"/>
      <c r="C35" s="220"/>
      <c r="D35" s="220"/>
      <c r="E35" s="220"/>
      <c r="F35" s="221"/>
      <c r="G35" s="225" t="s">
        <v>626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355</v>
      </c>
      <c r="AF37" s="238"/>
      <c r="AG37" s="238"/>
      <c r="AH37" s="239"/>
      <c r="AI37" s="237" t="s">
        <v>361</v>
      </c>
      <c r="AJ37" s="238"/>
      <c r="AK37" s="238"/>
      <c r="AL37" s="239"/>
      <c r="AM37" s="243" t="s">
        <v>467</v>
      </c>
      <c r="AN37" s="243"/>
      <c r="AO37" s="243"/>
      <c r="AP37" s="237"/>
      <c r="AQ37" s="144" t="s">
        <v>353</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354</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355</v>
      </c>
      <c r="AF44" s="238"/>
      <c r="AG44" s="238"/>
      <c r="AH44" s="239"/>
      <c r="AI44" s="237" t="s">
        <v>361</v>
      </c>
      <c r="AJ44" s="238"/>
      <c r="AK44" s="238"/>
      <c r="AL44" s="239"/>
      <c r="AM44" s="243" t="s">
        <v>467</v>
      </c>
      <c r="AN44" s="243"/>
      <c r="AO44" s="243"/>
      <c r="AP44" s="237"/>
      <c r="AQ44" s="144" t="s">
        <v>353</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354</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355</v>
      </c>
      <c r="AF51" s="238"/>
      <c r="AG51" s="238"/>
      <c r="AH51" s="239"/>
      <c r="AI51" s="237" t="s">
        <v>361</v>
      </c>
      <c r="AJ51" s="238"/>
      <c r="AK51" s="238"/>
      <c r="AL51" s="239"/>
      <c r="AM51" s="243" t="s">
        <v>467</v>
      </c>
      <c r="AN51" s="243"/>
      <c r="AO51" s="243"/>
      <c r="AP51" s="237"/>
      <c r="AQ51" s="144" t="s">
        <v>353</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354</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355</v>
      </c>
      <c r="AF58" s="238"/>
      <c r="AG58" s="238"/>
      <c r="AH58" s="239"/>
      <c r="AI58" s="237" t="s">
        <v>361</v>
      </c>
      <c r="AJ58" s="238"/>
      <c r="AK58" s="238"/>
      <c r="AL58" s="239"/>
      <c r="AM58" s="243" t="s">
        <v>467</v>
      </c>
      <c r="AN58" s="243"/>
      <c r="AO58" s="243"/>
      <c r="AP58" s="237"/>
      <c r="AQ58" s="144" t="s">
        <v>353</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354</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355</v>
      </c>
      <c r="AF65" s="238"/>
      <c r="AG65" s="238"/>
      <c r="AH65" s="239"/>
      <c r="AI65" s="237" t="s">
        <v>361</v>
      </c>
      <c r="AJ65" s="238"/>
      <c r="AK65" s="238"/>
      <c r="AL65" s="239"/>
      <c r="AM65" s="243" t="s">
        <v>467</v>
      </c>
      <c r="AN65" s="243"/>
      <c r="AO65" s="243"/>
      <c r="AP65" s="237"/>
      <c r="AQ65" s="231" t="s">
        <v>353</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485</v>
      </c>
      <c r="AX66" s="247"/>
    </row>
    <row r="67" spans="1:50" ht="23.25" hidden="1" customHeight="1" x14ac:dyDescent="0.15">
      <c r="A67" s="471"/>
      <c r="B67" s="472"/>
      <c r="C67" s="472"/>
      <c r="D67" s="472"/>
      <c r="E67" s="472"/>
      <c r="F67" s="473"/>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363</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355</v>
      </c>
      <c r="AF73" s="238"/>
      <c r="AG73" s="238"/>
      <c r="AH73" s="239"/>
      <c r="AI73" s="237" t="s">
        <v>361</v>
      </c>
      <c r="AJ73" s="238"/>
      <c r="AK73" s="238"/>
      <c r="AL73" s="239"/>
      <c r="AM73" s="243" t="s">
        <v>467</v>
      </c>
      <c r="AN73" s="243"/>
      <c r="AO73" s="243"/>
      <c r="AP73" s="237"/>
      <c r="AQ73" s="152" t="s">
        <v>353</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354</v>
      </c>
      <c r="AT74" s="127"/>
      <c r="AU74" s="589"/>
      <c r="AV74" s="193"/>
      <c r="AW74" s="126" t="s">
        <v>300</v>
      </c>
      <c r="AX74" s="188"/>
    </row>
    <row r="75" spans="1:50" ht="23.25" hidden="1" customHeight="1" x14ac:dyDescent="0.15">
      <c r="A75" s="505"/>
      <c r="B75" s="506"/>
      <c r="C75" s="506"/>
      <c r="D75" s="506"/>
      <c r="E75" s="506"/>
      <c r="F75" s="507"/>
      <c r="G75" s="608"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524</v>
      </c>
      <c r="B78" s="329"/>
      <c r="C78" s="329"/>
      <c r="D78" s="329"/>
      <c r="E78" s="326" t="s">
        <v>460</v>
      </c>
      <c r="F78" s="327"/>
      <c r="G78" s="57" t="s">
        <v>363</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45"/>
    </row>
    <row r="80" spans="1:50" ht="18.75" hidden="1" customHeight="1" x14ac:dyDescent="0.15">
      <c r="A80" s="863"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355</v>
      </c>
      <c r="AF85" s="238"/>
      <c r="AG85" s="238"/>
      <c r="AH85" s="239"/>
      <c r="AI85" s="237" t="s">
        <v>361</v>
      </c>
      <c r="AJ85" s="238"/>
      <c r="AK85" s="238"/>
      <c r="AL85" s="239"/>
      <c r="AM85" s="243" t="s">
        <v>467</v>
      </c>
      <c r="AN85" s="243"/>
      <c r="AO85" s="243"/>
      <c r="AP85" s="237"/>
      <c r="AQ85" s="152" t="s">
        <v>353</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355</v>
      </c>
      <c r="AF90" s="238"/>
      <c r="AG90" s="238"/>
      <c r="AH90" s="239"/>
      <c r="AI90" s="237" t="s">
        <v>361</v>
      </c>
      <c r="AJ90" s="238"/>
      <c r="AK90" s="238"/>
      <c r="AL90" s="239"/>
      <c r="AM90" s="243" t="s">
        <v>467</v>
      </c>
      <c r="AN90" s="243"/>
      <c r="AO90" s="243"/>
      <c r="AP90" s="237"/>
      <c r="AQ90" s="152" t="s">
        <v>353</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355</v>
      </c>
      <c r="AF95" s="238"/>
      <c r="AG95" s="238"/>
      <c r="AH95" s="239"/>
      <c r="AI95" s="237" t="s">
        <v>361</v>
      </c>
      <c r="AJ95" s="238"/>
      <c r="AK95" s="238"/>
      <c r="AL95" s="239"/>
      <c r="AM95" s="243" t="s">
        <v>467</v>
      </c>
      <c r="AN95" s="243"/>
      <c r="AO95" s="243"/>
      <c r="AP95" s="237"/>
      <c r="AQ95" s="152" t="s">
        <v>353</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355</v>
      </c>
      <c r="AF100" s="536"/>
      <c r="AG100" s="536"/>
      <c r="AH100" s="537"/>
      <c r="AI100" s="535" t="s">
        <v>361</v>
      </c>
      <c r="AJ100" s="536"/>
      <c r="AK100" s="536"/>
      <c r="AL100" s="537"/>
      <c r="AM100" s="535" t="s">
        <v>467</v>
      </c>
      <c r="AN100" s="536"/>
      <c r="AO100" s="536"/>
      <c r="AP100" s="537"/>
      <c r="AQ100" s="313" t="s">
        <v>489</v>
      </c>
      <c r="AR100" s="314"/>
      <c r="AS100" s="314"/>
      <c r="AT100" s="315"/>
      <c r="AU100" s="313" t="s">
        <v>534</v>
      </c>
      <c r="AV100" s="314"/>
      <c r="AW100" s="314"/>
      <c r="AX100" s="316"/>
    </row>
    <row r="101" spans="1:60" ht="23.25" customHeight="1" x14ac:dyDescent="0.15">
      <c r="A101" s="418"/>
      <c r="B101" s="419"/>
      <c r="C101" s="419"/>
      <c r="D101" s="419"/>
      <c r="E101" s="419"/>
      <c r="F101" s="420"/>
      <c r="G101" s="98" t="s">
        <v>557</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64</v>
      </c>
      <c r="AF101" s="212"/>
      <c r="AG101" s="212"/>
      <c r="AH101" s="213"/>
      <c r="AI101" s="211">
        <v>21</v>
      </c>
      <c r="AJ101" s="212"/>
      <c r="AK101" s="212"/>
      <c r="AL101" s="213"/>
      <c r="AM101" s="211">
        <v>20</v>
      </c>
      <c r="AN101" s="212"/>
      <c r="AO101" s="212"/>
      <c r="AP101" s="213"/>
      <c r="AQ101" s="211" t="s">
        <v>553</v>
      </c>
      <c r="AR101" s="212"/>
      <c r="AS101" s="212"/>
      <c r="AT101" s="213"/>
      <c r="AU101" s="211" t="s">
        <v>553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553</v>
      </c>
      <c r="AC102" s="457"/>
      <c r="AD102" s="457"/>
      <c r="AE102" s="414" t="s">
        <v>553</v>
      </c>
      <c r="AF102" s="414"/>
      <c r="AG102" s="414"/>
      <c r="AH102" s="414"/>
      <c r="AI102" s="414" t="s">
        <v>553</v>
      </c>
      <c r="AJ102" s="414"/>
      <c r="AK102" s="414"/>
      <c r="AL102" s="414"/>
      <c r="AM102" s="414" t="s">
        <v>553</v>
      </c>
      <c r="AN102" s="414"/>
      <c r="AO102" s="414"/>
      <c r="AP102" s="414"/>
      <c r="AQ102" s="266" t="s">
        <v>553</v>
      </c>
      <c r="AR102" s="267"/>
      <c r="AS102" s="267"/>
      <c r="AT102" s="312"/>
      <c r="AU102" s="266" t="s">
        <v>553</v>
      </c>
      <c r="AV102" s="267"/>
      <c r="AW102" s="267"/>
      <c r="AX102" s="312"/>
    </row>
    <row r="103" spans="1:60" ht="31.5"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355</v>
      </c>
      <c r="AF103" s="412"/>
      <c r="AG103" s="412"/>
      <c r="AH103" s="413"/>
      <c r="AI103" s="411" t="s">
        <v>361</v>
      </c>
      <c r="AJ103" s="412"/>
      <c r="AK103" s="412"/>
      <c r="AL103" s="413"/>
      <c r="AM103" s="411" t="s">
        <v>467</v>
      </c>
      <c r="AN103" s="412"/>
      <c r="AO103" s="412"/>
      <c r="AP103" s="413"/>
      <c r="AQ103" s="277" t="s">
        <v>489</v>
      </c>
      <c r="AR103" s="278"/>
      <c r="AS103" s="278"/>
      <c r="AT103" s="317"/>
      <c r="AU103" s="277" t="s">
        <v>534</v>
      </c>
      <c r="AV103" s="278"/>
      <c r="AW103" s="278"/>
      <c r="AX103" s="279"/>
    </row>
    <row r="104" spans="1:60" ht="23.25" customHeight="1" x14ac:dyDescent="0.15">
      <c r="A104" s="418"/>
      <c r="B104" s="419"/>
      <c r="C104" s="419"/>
      <c r="D104" s="419"/>
      <c r="E104" s="419"/>
      <c r="F104" s="420"/>
      <c r="G104" s="98" t="s">
        <v>558</v>
      </c>
      <c r="H104" s="98"/>
      <c r="I104" s="98"/>
      <c r="J104" s="98"/>
      <c r="K104" s="98"/>
      <c r="L104" s="98"/>
      <c r="M104" s="98"/>
      <c r="N104" s="98"/>
      <c r="O104" s="98"/>
      <c r="P104" s="98"/>
      <c r="Q104" s="98"/>
      <c r="R104" s="98"/>
      <c r="S104" s="98"/>
      <c r="T104" s="98"/>
      <c r="U104" s="98"/>
      <c r="V104" s="98"/>
      <c r="W104" s="98"/>
      <c r="X104" s="99"/>
      <c r="Y104" s="461" t="s">
        <v>55</v>
      </c>
      <c r="Z104" s="462"/>
      <c r="AA104" s="463"/>
      <c r="AB104" s="541" t="s">
        <v>560</v>
      </c>
      <c r="AC104" s="542"/>
      <c r="AD104" s="543"/>
      <c r="AE104" s="211">
        <v>70</v>
      </c>
      <c r="AF104" s="212"/>
      <c r="AG104" s="212"/>
      <c r="AH104" s="213"/>
      <c r="AI104" s="211">
        <v>208</v>
      </c>
      <c r="AJ104" s="212"/>
      <c r="AK104" s="212"/>
      <c r="AL104" s="213"/>
      <c r="AM104" s="211">
        <v>207</v>
      </c>
      <c r="AN104" s="212"/>
      <c r="AO104" s="212"/>
      <c r="AP104" s="213"/>
      <c r="AQ104" s="211" t="s">
        <v>553</v>
      </c>
      <c r="AR104" s="212"/>
      <c r="AS104" s="212"/>
      <c r="AT104" s="213"/>
      <c r="AU104" s="211" t="s">
        <v>553</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553</v>
      </c>
      <c r="AC105" s="465"/>
      <c r="AD105" s="466"/>
      <c r="AE105" s="414" t="s">
        <v>553</v>
      </c>
      <c r="AF105" s="414"/>
      <c r="AG105" s="414"/>
      <c r="AH105" s="414"/>
      <c r="AI105" s="414" t="s">
        <v>553</v>
      </c>
      <c r="AJ105" s="414"/>
      <c r="AK105" s="414"/>
      <c r="AL105" s="414"/>
      <c r="AM105" s="414" t="s">
        <v>553</v>
      </c>
      <c r="AN105" s="414"/>
      <c r="AO105" s="414"/>
      <c r="AP105" s="414"/>
      <c r="AQ105" s="211" t="s">
        <v>553</v>
      </c>
      <c r="AR105" s="212"/>
      <c r="AS105" s="212"/>
      <c r="AT105" s="213"/>
      <c r="AU105" s="266" t="s">
        <v>553</v>
      </c>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355</v>
      </c>
      <c r="AF106" s="412"/>
      <c r="AG106" s="412"/>
      <c r="AH106" s="413"/>
      <c r="AI106" s="411" t="s">
        <v>361</v>
      </c>
      <c r="AJ106" s="412"/>
      <c r="AK106" s="412"/>
      <c r="AL106" s="413"/>
      <c r="AM106" s="411" t="s">
        <v>467</v>
      </c>
      <c r="AN106" s="412"/>
      <c r="AO106" s="412"/>
      <c r="AP106" s="413"/>
      <c r="AQ106" s="277" t="s">
        <v>489</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355</v>
      </c>
      <c r="AF109" s="412"/>
      <c r="AG109" s="412"/>
      <c r="AH109" s="413"/>
      <c r="AI109" s="411" t="s">
        <v>361</v>
      </c>
      <c r="AJ109" s="412"/>
      <c r="AK109" s="412"/>
      <c r="AL109" s="413"/>
      <c r="AM109" s="411" t="s">
        <v>467</v>
      </c>
      <c r="AN109" s="412"/>
      <c r="AO109" s="412"/>
      <c r="AP109" s="413"/>
      <c r="AQ109" s="277" t="s">
        <v>489</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355</v>
      </c>
      <c r="AF112" s="412"/>
      <c r="AG112" s="412"/>
      <c r="AH112" s="413"/>
      <c r="AI112" s="411" t="s">
        <v>361</v>
      </c>
      <c r="AJ112" s="412"/>
      <c r="AK112" s="412"/>
      <c r="AL112" s="413"/>
      <c r="AM112" s="411" t="s">
        <v>467</v>
      </c>
      <c r="AN112" s="412"/>
      <c r="AO112" s="412"/>
      <c r="AP112" s="413"/>
      <c r="AQ112" s="277" t="s">
        <v>489</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355</v>
      </c>
      <c r="AF115" s="412"/>
      <c r="AG115" s="412"/>
      <c r="AH115" s="413"/>
      <c r="AI115" s="411" t="s">
        <v>361</v>
      </c>
      <c r="AJ115" s="412"/>
      <c r="AK115" s="412"/>
      <c r="AL115" s="413"/>
      <c r="AM115" s="411" t="s">
        <v>467</v>
      </c>
      <c r="AN115" s="412"/>
      <c r="AO115" s="412"/>
      <c r="AP115" s="413"/>
      <c r="AQ115" s="590" t="s">
        <v>535</v>
      </c>
      <c r="AR115" s="591"/>
      <c r="AS115" s="591"/>
      <c r="AT115" s="591"/>
      <c r="AU115" s="591"/>
      <c r="AV115" s="591"/>
      <c r="AW115" s="591"/>
      <c r="AX115" s="592"/>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70</v>
      </c>
      <c r="AF116" s="414"/>
      <c r="AG116" s="414"/>
      <c r="AH116" s="414"/>
      <c r="AI116" s="414">
        <v>208</v>
      </c>
      <c r="AJ116" s="414"/>
      <c r="AK116" s="414"/>
      <c r="AL116" s="414"/>
      <c r="AM116" s="414">
        <v>207</v>
      </c>
      <c r="AN116" s="414"/>
      <c r="AO116" s="414"/>
      <c r="AP116" s="414"/>
      <c r="AQ116" s="211" t="s">
        <v>553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565</v>
      </c>
      <c r="AJ117" s="547"/>
      <c r="AK117" s="547"/>
      <c r="AL117" s="547"/>
      <c r="AM117" s="547" t="s">
        <v>566</v>
      </c>
      <c r="AN117" s="547"/>
      <c r="AO117" s="547"/>
      <c r="AP117" s="547"/>
      <c r="AQ117" s="547" t="s">
        <v>553</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355</v>
      </c>
      <c r="AF118" s="412"/>
      <c r="AG118" s="412"/>
      <c r="AH118" s="413"/>
      <c r="AI118" s="411" t="s">
        <v>361</v>
      </c>
      <c r="AJ118" s="412"/>
      <c r="AK118" s="412"/>
      <c r="AL118" s="413"/>
      <c r="AM118" s="411" t="s">
        <v>467</v>
      </c>
      <c r="AN118" s="412"/>
      <c r="AO118" s="412"/>
      <c r="AP118" s="413"/>
      <c r="AQ118" s="590" t="s">
        <v>535</v>
      </c>
      <c r="AR118" s="591"/>
      <c r="AS118" s="591"/>
      <c r="AT118" s="591"/>
      <c r="AU118" s="591"/>
      <c r="AV118" s="591"/>
      <c r="AW118" s="591"/>
      <c r="AX118" s="592"/>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355</v>
      </c>
      <c r="AF121" s="412"/>
      <c r="AG121" s="412"/>
      <c r="AH121" s="413"/>
      <c r="AI121" s="411" t="s">
        <v>361</v>
      </c>
      <c r="AJ121" s="412"/>
      <c r="AK121" s="412"/>
      <c r="AL121" s="413"/>
      <c r="AM121" s="411" t="s">
        <v>467</v>
      </c>
      <c r="AN121" s="412"/>
      <c r="AO121" s="412"/>
      <c r="AP121" s="413"/>
      <c r="AQ121" s="590" t="s">
        <v>535</v>
      </c>
      <c r="AR121" s="591"/>
      <c r="AS121" s="591"/>
      <c r="AT121" s="591"/>
      <c r="AU121" s="591"/>
      <c r="AV121" s="591"/>
      <c r="AW121" s="591"/>
      <c r="AX121" s="592"/>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355</v>
      </c>
      <c r="AF124" s="412"/>
      <c r="AG124" s="412"/>
      <c r="AH124" s="413"/>
      <c r="AI124" s="411" t="s">
        <v>361</v>
      </c>
      <c r="AJ124" s="412"/>
      <c r="AK124" s="412"/>
      <c r="AL124" s="413"/>
      <c r="AM124" s="411" t="s">
        <v>467</v>
      </c>
      <c r="AN124" s="412"/>
      <c r="AO124" s="412"/>
      <c r="AP124" s="413"/>
      <c r="AQ124" s="590" t="s">
        <v>535</v>
      </c>
      <c r="AR124" s="591"/>
      <c r="AS124" s="591"/>
      <c r="AT124" s="591"/>
      <c r="AU124" s="591"/>
      <c r="AV124" s="591"/>
      <c r="AW124" s="591"/>
      <c r="AX124" s="592"/>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355</v>
      </c>
      <c r="AF127" s="412"/>
      <c r="AG127" s="412"/>
      <c r="AH127" s="413"/>
      <c r="AI127" s="411" t="s">
        <v>361</v>
      </c>
      <c r="AJ127" s="412"/>
      <c r="AK127" s="412"/>
      <c r="AL127" s="413"/>
      <c r="AM127" s="411" t="s">
        <v>467</v>
      </c>
      <c r="AN127" s="412"/>
      <c r="AO127" s="412"/>
      <c r="AP127" s="413"/>
      <c r="AQ127" s="590" t="s">
        <v>535</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367</v>
      </c>
      <c r="B130" s="178"/>
      <c r="C130" s="177" t="s">
        <v>364</v>
      </c>
      <c r="D130" s="178"/>
      <c r="E130" s="162" t="s">
        <v>397</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467</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553</v>
      </c>
      <c r="AR133" s="192"/>
      <c r="AS133" s="126" t="s">
        <v>354</v>
      </c>
      <c r="AT133" s="127"/>
      <c r="AU133" s="193" t="s">
        <v>553</v>
      </c>
      <c r="AV133" s="193"/>
      <c r="AW133" s="126" t="s">
        <v>300</v>
      </c>
      <c r="AX133" s="188"/>
    </row>
    <row r="134" spans="1:50" ht="39.75" customHeight="1" x14ac:dyDescent="0.15">
      <c r="A134" s="182"/>
      <c r="B134" s="179"/>
      <c r="C134" s="173"/>
      <c r="D134" s="179"/>
      <c r="E134" s="173"/>
      <c r="F134" s="174"/>
      <c r="G134" s="97" t="s">
        <v>640</v>
      </c>
      <c r="H134" s="98"/>
      <c r="I134" s="98"/>
      <c r="J134" s="98"/>
      <c r="K134" s="98"/>
      <c r="L134" s="98"/>
      <c r="M134" s="98"/>
      <c r="N134" s="98"/>
      <c r="O134" s="98"/>
      <c r="P134" s="98"/>
      <c r="Q134" s="98"/>
      <c r="R134" s="98"/>
      <c r="S134" s="98"/>
      <c r="T134" s="98"/>
      <c r="U134" s="98"/>
      <c r="V134" s="98"/>
      <c r="W134" s="98"/>
      <c r="X134" s="99"/>
      <c r="Y134" s="194" t="s">
        <v>377</v>
      </c>
      <c r="Z134" s="195"/>
      <c r="AA134" s="196"/>
      <c r="AB134" s="197" t="s">
        <v>569</v>
      </c>
      <c r="AC134" s="198"/>
      <c r="AD134" s="198"/>
      <c r="AE134" s="199" t="s">
        <v>553</v>
      </c>
      <c r="AF134" s="200"/>
      <c r="AG134" s="200"/>
      <c r="AH134" s="200"/>
      <c r="AI134" s="199" t="s">
        <v>553</v>
      </c>
      <c r="AJ134" s="200"/>
      <c r="AK134" s="200"/>
      <c r="AL134" s="200"/>
      <c r="AM134" s="199" t="s">
        <v>553</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t="s">
        <v>553</v>
      </c>
      <c r="AV135" s="200"/>
      <c r="AW135" s="200"/>
      <c r="AX135" s="201"/>
    </row>
    <row r="136" spans="1:50" ht="18.75" hidden="1"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467</v>
      </c>
      <c r="AN136" s="148"/>
      <c r="AO136" s="148"/>
      <c r="AP136" s="144"/>
      <c r="AQ136" s="144" t="s">
        <v>353</v>
      </c>
      <c r="AR136" s="145"/>
      <c r="AS136" s="145"/>
      <c r="AT136" s="146"/>
      <c r="AU136" s="189" t="s">
        <v>378</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467</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467</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467</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379</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467</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467</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467</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467</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467</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467</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467</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467</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467</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467</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467</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467</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467</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467</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467</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467</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467</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467</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467</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467</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366</v>
      </c>
      <c r="D430" s="929"/>
      <c r="E430" s="167" t="s">
        <v>386</v>
      </c>
      <c r="F430" s="168"/>
      <c r="G430" s="897" t="s">
        <v>382</v>
      </c>
      <c r="H430" s="116"/>
      <c r="I430" s="116"/>
      <c r="J430" s="898" t="s">
        <v>552</v>
      </c>
      <c r="K430" s="899"/>
      <c r="L430" s="899"/>
      <c r="M430" s="899"/>
      <c r="N430" s="899"/>
      <c r="O430" s="899"/>
      <c r="P430" s="899"/>
      <c r="Q430" s="899"/>
      <c r="R430" s="899"/>
      <c r="S430" s="899"/>
      <c r="T430" s="900"/>
      <c r="U430" s="587" t="s">
        <v>644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467</v>
      </c>
      <c r="AJ431" s="210"/>
      <c r="AK431" s="210"/>
      <c r="AL431" s="152"/>
      <c r="AM431" s="210" t="s">
        <v>529</v>
      </c>
      <c r="AN431" s="210"/>
      <c r="AO431" s="210"/>
      <c r="AP431" s="152"/>
      <c r="AQ431" s="152" t="s">
        <v>353</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553</v>
      </c>
      <c r="AF432" s="193"/>
      <c r="AG432" s="126" t="s">
        <v>354</v>
      </c>
      <c r="AH432" s="127"/>
      <c r="AI432" s="149"/>
      <c r="AJ432" s="149"/>
      <c r="AK432" s="149"/>
      <c r="AL432" s="147"/>
      <c r="AM432" s="149"/>
      <c r="AN432" s="149"/>
      <c r="AO432" s="149"/>
      <c r="AP432" s="147"/>
      <c r="AQ432" s="589" t="s">
        <v>553</v>
      </c>
      <c r="AR432" s="193"/>
      <c r="AS432" s="126" t="s">
        <v>354</v>
      </c>
      <c r="AT432" s="127"/>
      <c r="AU432" s="193" t="s">
        <v>553</v>
      </c>
      <c r="AV432" s="193"/>
      <c r="AW432" s="126" t="s">
        <v>300</v>
      </c>
      <c r="AX432" s="188"/>
    </row>
    <row r="433" spans="1:50" ht="23.25" customHeight="1" x14ac:dyDescent="0.15">
      <c r="A433" s="182"/>
      <c r="B433" s="179"/>
      <c r="C433" s="173"/>
      <c r="D433" s="179"/>
      <c r="E433" s="335"/>
      <c r="F433" s="336"/>
      <c r="G433" s="97" t="s">
        <v>553</v>
      </c>
      <c r="H433" s="98"/>
      <c r="I433" s="98"/>
      <c r="J433" s="98"/>
      <c r="K433" s="98"/>
      <c r="L433" s="98"/>
      <c r="M433" s="98"/>
      <c r="N433" s="98"/>
      <c r="O433" s="98"/>
      <c r="P433" s="98"/>
      <c r="Q433" s="98"/>
      <c r="R433" s="98"/>
      <c r="S433" s="98"/>
      <c r="T433" s="98"/>
      <c r="U433" s="98"/>
      <c r="V433" s="98"/>
      <c r="W433" s="98"/>
      <c r="X433" s="99"/>
      <c r="Y433" s="194" t="s">
        <v>12</v>
      </c>
      <c r="Z433" s="195"/>
      <c r="AA433" s="196"/>
      <c r="AB433" s="206" t="s">
        <v>553</v>
      </c>
      <c r="AC433" s="206"/>
      <c r="AD433" s="206"/>
      <c r="AE433" s="333" t="s">
        <v>553</v>
      </c>
      <c r="AF433" s="200"/>
      <c r="AG433" s="200"/>
      <c r="AH433" s="200"/>
      <c r="AI433" s="333" t="s">
        <v>553</v>
      </c>
      <c r="AJ433" s="200"/>
      <c r="AK433" s="200"/>
      <c r="AL433" s="200"/>
      <c r="AM433" s="333" t="s">
        <v>553</v>
      </c>
      <c r="AN433" s="200"/>
      <c r="AO433" s="200"/>
      <c r="AP433" s="334"/>
      <c r="AQ433" s="333" t="s">
        <v>553</v>
      </c>
      <c r="AR433" s="200"/>
      <c r="AS433" s="200"/>
      <c r="AT433" s="334"/>
      <c r="AU433" s="200" t="s">
        <v>553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553</v>
      </c>
      <c r="AC434" s="198"/>
      <c r="AD434" s="198"/>
      <c r="AE434" s="333" t="s">
        <v>553</v>
      </c>
      <c r="AF434" s="200"/>
      <c r="AG434" s="200"/>
      <c r="AH434" s="334"/>
      <c r="AI434" s="333" t="s">
        <v>553</v>
      </c>
      <c r="AJ434" s="200"/>
      <c r="AK434" s="200"/>
      <c r="AL434" s="200"/>
      <c r="AM434" s="333" t="s">
        <v>553</v>
      </c>
      <c r="AN434" s="200"/>
      <c r="AO434" s="200"/>
      <c r="AP434" s="334"/>
      <c r="AQ434" s="333" t="s">
        <v>553</v>
      </c>
      <c r="AR434" s="200"/>
      <c r="AS434" s="200"/>
      <c r="AT434" s="334"/>
      <c r="AU434" s="200" t="s">
        <v>553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553</v>
      </c>
      <c r="AF435" s="200"/>
      <c r="AG435" s="200"/>
      <c r="AH435" s="334"/>
      <c r="AI435" s="333" t="s">
        <v>553</v>
      </c>
      <c r="AJ435" s="200"/>
      <c r="AK435" s="200"/>
      <c r="AL435" s="200"/>
      <c r="AM435" s="333" t="s">
        <v>553</v>
      </c>
      <c r="AN435" s="200"/>
      <c r="AO435" s="200"/>
      <c r="AP435" s="334"/>
      <c r="AQ435" s="333" t="s">
        <v>553</v>
      </c>
      <c r="AR435" s="200"/>
      <c r="AS435" s="200"/>
      <c r="AT435" s="334"/>
      <c r="AU435" s="200" t="s">
        <v>553</v>
      </c>
      <c r="AV435" s="200"/>
      <c r="AW435" s="200"/>
      <c r="AX435" s="201"/>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467</v>
      </c>
      <c r="AJ436" s="210"/>
      <c r="AK436" s="210"/>
      <c r="AL436" s="152"/>
      <c r="AM436" s="210" t="s">
        <v>529</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89"/>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467</v>
      </c>
      <c r="AJ441" s="210"/>
      <c r="AK441" s="210"/>
      <c r="AL441" s="152"/>
      <c r="AM441" s="210" t="s">
        <v>529</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89"/>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467</v>
      </c>
      <c r="AJ446" s="210"/>
      <c r="AK446" s="210"/>
      <c r="AL446" s="152"/>
      <c r="AM446" s="210" t="s">
        <v>529</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89"/>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467</v>
      </c>
      <c r="AJ451" s="210"/>
      <c r="AK451" s="210"/>
      <c r="AL451" s="152"/>
      <c r="AM451" s="210" t="s">
        <v>529</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89"/>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467</v>
      </c>
      <c r="AJ456" s="210"/>
      <c r="AK456" s="210"/>
      <c r="AL456" s="152"/>
      <c r="AM456" s="210" t="s">
        <v>529</v>
      </c>
      <c r="AN456" s="210"/>
      <c r="AO456" s="210"/>
      <c r="AP456" s="152"/>
      <c r="AQ456" s="152" t="s">
        <v>353</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354</v>
      </c>
      <c r="AH457" s="127"/>
      <c r="AI457" s="149"/>
      <c r="AJ457" s="149"/>
      <c r="AK457" s="149"/>
      <c r="AL457" s="147"/>
      <c r="AM457" s="149"/>
      <c r="AN457" s="149"/>
      <c r="AO457" s="149"/>
      <c r="AP457" s="147"/>
      <c r="AQ457" s="589"/>
      <c r="AR457" s="193"/>
      <c r="AS457" s="126" t="s">
        <v>354</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467</v>
      </c>
      <c r="AJ461" s="210"/>
      <c r="AK461" s="210"/>
      <c r="AL461" s="152"/>
      <c r="AM461" s="210" t="s">
        <v>529</v>
      </c>
      <c r="AN461" s="210"/>
      <c r="AO461" s="210"/>
      <c r="AP461" s="152"/>
      <c r="AQ461" s="152" t="s">
        <v>353</v>
      </c>
      <c r="AR461" s="123"/>
      <c r="AS461" s="123"/>
      <c r="AT461" s="124"/>
      <c r="AU461" s="129" t="s">
        <v>253</v>
      </c>
      <c r="AV461" s="129"/>
      <c r="AW461" s="129"/>
      <c r="AX461" s="130"/>
    </row>
    <row r="462" spans="1:50" ht="18.75"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553</v>
      </c>
      <c r="AF462" s="193"/>
      <c r="AG462" s="126" t="s">
        <v>354</v>
      </c>
      <c r="AH462" s="127"/>
      <c r="AI462" s="149"/>
      <c r="AJ462" s="149"/>
      <c r="AK462" s="149"/>
      <c r="AL462" s="147"/>
      <c r="AM462" s="149"/>
      <c r="AN462" s="149"/>
      <c r="AO462" s="149"/>
      <c r="AP462" s="147"/>
      <c r="AQ462" s="589" t="s">
        <v>553</v>
      </c>
      <c r="AR462" s="193"/>
      <c r="AS462" s="126" t="s">
        <v>354</v>
      </c>
      <c r="AT462" s="127"/>
      <c r="AU462" s="193" t="s">
        <v>553</v>
      </c>
      <c r="AV462" s="193"/>
      <c r="AW462" s="126" t="s">
        <v>300</v>
      </c>
      <c r="AX462" s="188"/>
    </row>
    <row r="463" spans="1:50" ht="23.25" customHeight="1" x14ac:dyDescent="0.15">
      <c r="A463" s="182"/>
      <c r="B463" s="179"/>
      <c r="C463" s="173"/>
      <c r="D463" s="179"/>
      <c r="E463" s="335"/>
      <c r="F463" s="336"/>
      <c r="G463" s="97" t="s">
        <v>553</v>
      </c>
      <c r="H463" s="98"/>
      <c r="I463" s="98"/>
      <c r="J463" s="98"/>
      <c r="K463" s="98"/>
      <c r="L463" s="98"/>
      <c r="M463" s="98"/>
      <c r="N463" s="98"/>
      <c r="O463" s="98"/>
      <c r="P463" s="98"/>
      <c r="Q463" s="98"/>
      <c r="R463" s="98"/>
      <c r="S463" s="98"/>
      <c r="T463" s="98"/>
      <c r="U463" s="98"/>
      <c r="V463" s="98"/>
      <c r="W463" s="98"/>
      <c r="X463" s="99"/>
      <c r="Y463" s="194" t="s">
        <v>12</v>
      </c>
      <c r="Z463" s="195"/>
      <c r="AA463" s="196"/>
      <c r="AB463" s="206" t="s">
        <v>553</v>
      </c>
      <c r="AC463" s="206"/>
      <c r="AD463" s="206"/>
      <c r="AE463" s="333" t="s">
        <v>553</v>
      </c>
      <c r="AF463" s="200"/>
      <c r="AG463" s="200"/>
      <c r="AH463" s="200"/>
      <c r="AI463" s="333" t="s">
        <v>553</v>
      </c>
      <c r="AJ463" s="200"/>
      <c r="AK463" s="200"/>
      <c r="AL463" s="200"/>
      <c r="AM463" s="333" t="s">
        <v>553</v>
      </c>
      <c r="AN463" s="200"/>
      <c r="AO463" s="200"/>
      <c r="AP463" s="334"/>
      <c r="AQ463" s="333" t="s">
        <v>553</v>
      </c>
      <c r="AR463" s="200"/>
      <c r="AS463" s="200"/>
      <c r="AT463" s="334"/>
      <c r="AU463" s="200" t="s">
        <v>553</v>
      </c>
      <c r="AV463" s="200"/>
      <c r="AW463" s="200"/>
      <c r="AX463" s="201"/>
    </row>
    <row r="464" spans="1:50" ht="23.25"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553</v>
      </c>
      <c r="AC464" s="198"/>
      <c r="AD464" s="198"/>
      <c r="AE464" s="333" t="s">
        <v>553</v>
      </c>
      <c r="AF464" s="200"/>
      <c r="AG464" s="200"/>
      <c r="AH464" s="334"/>
      <c r="AI464" s="333" t="s">
        <v>553</v>
      </c>
      <c r="AJ464" s="200"/>
      <c r="AK464" s="200"/>
      <c r="AL464" s="200"/>
      <c r="AM464" s="333" t="s">
        <v>553</v>
      </c>
      <c r="AN464" s="200"/>
      <c r="AO464" s="200"/>
      <c r="AP464" s="334"/>
      <c r="AQ464" s="333" t="s">
        <v>553</v>
      </c>
      <c r="AR464" s="200"/>
      <c r="AS464" s="200"/>
      <c r="AT464" s="334"/>
      <c r="AU464" s="200" t="s">
        <v>553</v>
      </c>
      <c r="AV464" s="200"/>
      <c r="AW464" s="200"/>
      <c r="AX464" s="201"/>
    </row>
    <row r="465" spans="1:50" ht="23.25"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t="s">
        <v>553</v>
      </c>
      <c r="AF465" s="200"/>
      <c r="AG465" s="200"/>
      <c r="AH465" s="334"/>
      <c r="AI465" s="333" t="s">
        <v>553</v>
      </c>
      <c r="AJ465" s="200"/>
      <c r="AK465" s="200"/>
      <c r="AL465" s="200"/>
      <c r="AM465" s="333" t="s">
        <v>553</v>
      </c>
      <c r="AN465" s="200"/>
      <c r="AO465" s="200"/>
      <c r="AP465" s="334"/>
      <c r="AQ465" s="333" t="s">
        <v>553</v>
      </c>
      <c r="AR465" s="200"/>
      <c r="AS465" s="200"/>
      <c r="AT465" s="334"/>
      <c r="AU465" s="200" t="s">
        <v>553</v>
      </c>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467</v>
      </c>
      <c r="AJ466" s="210"/>
      <c r="AK466" s="210"/>
      <c r="AL466" s="152"/>
      <c r="AM466" s="210" t="s">
        <v>529</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89"/>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467</v>
      </c>
      <c r="AJ471" s="210"/>
      <c r="AK471" s="210"/>
      <c r="AL471" s="152"/>
      <c r="AM471" s="210" t="s">
        <v>529</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89"/>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467</v>
      </c>
      <c r="AJ476" s="210"/>
      <c r="AK476" s="210"/>
      <c r="AL476" s="152"/>
      <c r="AM476" s="210" t="s">
        <v>529</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89"/>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897" t="s">
        <v>382</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467</v>
      </c>
      <c r="AJ485" s="210"/>
      <c r="AK485" s="210"/>
      <c r="AL485" s="152"/>
      <c r="AM485" s="210" t="s">
        <v>529</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89"/>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467</v>
      </c>
      <c r="AJ490" s="210"/>
      <c r="AK490" s="210"/>
      <c r="AL490" s="152"/>
      <c r="AM490" s="210" t="s">
        <v>529</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89"/>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467</v>
      </c>
      <c r="AJ495" s="210"/>
      <c r="AK495" s="210"/>
      <c r="AL495" s="152"/>
      <c r="AM495" s="210" t="s">
        <v>529</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89"/>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467</v>
      </c>
      <c r="AJ500" s="210"/>
      <c r="AK500" s="210"/>
      <c r="AL500" s="152"/>
      <c r="AM500" s="210" t="s">
        <v>529</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89"/>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467</v>
      </c>
      <c r="AJ505" s="210"/>
      <c r="AK505" s="210"/>
      <c r="AL505" s="152"/>
      <c r="AM505" s="210" t="s">
        <v>529</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89"/>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467</v>
      </c>
      <c r="AJ510" s="210"/>
      <c r="AK510" s="210"/>
      <c r="AL510" s="152"/>
      <c r="AM510" s="210" t="s">
        <v>529</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89"/>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467</v>
      </c>
      <c r="AJ515" s="210"/>
      <c r="AK515" s="210"/>
      <c r="AL515" s="152"/>
      <c r="AM515" s="210" t="s">
        <v>529</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89"/>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467</v>
      </c>
      <c r="AJ520" s="210"/>
      <c r="AK520" s="210"/>
      <c r="AL520" s="152"/>
      <c r="AM520" s="210" t="s">
        <v>529</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89"/>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467</v>
      </c>
      <c r="AJ525" s="210"/>
      <c r="AK525" s="210"/>
      <c r="AL525" s="152"/>
      <c r="AM525" s="210" t="s">
        <v>529</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89"/>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467</v>
      </c>
      <c r="AJ530" s="210"/>
      <c r="AK530" s="210"/>
      <c r="AL530" s="152"/>
      <c r="AM530" s="210" t="s">
        <v>529</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89"/>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352</v>
      </c>
      <c r="F538" s="168"/>
      <c r="G538" s="897" t="s">
        <v>382</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467</v>
      </c>
      <c r="AJ539" s="210"/>
      <c r="AK539" s="210"/>
      <c r="AL539" s="152"/>
      <c r="AM539" s="210" t="s">
        <v>529</v>
      </c>
      <c r="AN539" s="210"/>
      <c r="AO539" s="210"/>
      <c r="AP539" s="152"/>
      <c r="AQ539" s="152" t="s">
        <v>353</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89"/>
      <c r="AR540" s="193"/>
      <c r="AS540" s="126" t="s">
        <v>354</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467</v>
      </c>
      <c r="AJ544" s="210"/>
      <c r="AK544" s="210"/>
      <c r="AL544" s="152"/>
      <c r="AM544" s="210" t="s">
        <v>529</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89"/>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467</v>
      </c>
      <c r="AJ549" s="210"/>
      <c r="AK549" s="210"/>
      <c r="AL549" s="152"/>
      <c r="AM549" s="210" t="s">
        <v>529</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89"/>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467</v>
      </c>
      <c r="AJ554" s="210"/>
      <c r="AK554" s="210"/>
      <c r="AL554" s="152"/>
      <c r="AM554" s="210" t="s">
        <v>529</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89"/>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467</v>
      </c>
      <c r="AJ559" s="210"/>
      <c r="AK559" s="210"/>
      <c r="AL559" s="152"/>
      <c r="AM559" s="210" t="s">
        <v>529</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89"/>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467</v>
      </c>
      <c r="AJ564" s="210"/>
      <c r="AK564" s="210"/>
      <c r="AL564" s="152"/>
      <c r="AM564" s="210" t="s">
        <v>529</v>
      </c>
      <c r="AN564" s="210"/>
      <c r="AO564" s="210"/>
      <c r="AP564" s="152"/>
      <c r="AQ564" s="152" t="s">
        <v>353</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89"/>
      <c r="AR565" s="193"/>
      <c r="AS565" s="126" t="s">
        <v>354</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467</v>
      </c>
      <c r="AJ569" s="210"/>
      <c r="AK569" s="210"/>
      <c r="AL569" s="152"/>
      <c r="AM569" s="210" t="s">
        <v>529</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89"/>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467</v>
      </c>
      <c r="AJ574" s="210"/>
      <c r="AK574" s="210"/>
      <c r="AL574" s="152"/>
      <c r="AM574" s="210" t="s">
        <v>529</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89"/>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467</v>
      </c>
      <c r="AJ579" s="210"/>
      <c r="AK579" s="210"/>
      <c r="AL579" s="152"/>
      <c r="AM579" s="210" t="s">
        <v>529</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89"/>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467</v>
      </c>
      <c r="AJ584" s="210"/>
      <c r="AK584" s="210"/>
      <c r="AL584" s="152"/>
      <c r="AM584" s="210" t="s">
        <v>529</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89"/>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897" t="s">
        <v>382</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467</v>
      </c>
      <c r="AJ593" s="210"/>
      <c r="AK593" s="210"/>
      <c r="AL593" s="152"/>
      <c r="AM593" s="210" t="s">
        <v>529</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89"/>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467</v>
      </c>
      <c r="AJ598" s="210"/>
      <c r="AK598" s="210"/>
      <c r="AL598" s="152"/>
      <c r="AM598" s="210" t="s">
        <v>529</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89"/>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467</v>
      </c>
      <c r="AJ603" s="210"/>
      <c r="AK603" s="210"/>
      <c r="AL603" s="152"/>
      <c r="AM603" s="210" t="s">
        <v>529</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89"/>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467</v>
      </c>
      <c r="AJ608" s="210"/>
      <c r="AK608" s="210"/>
      <c r="AL608" s="152"/>
      <c r="AM608" s="210" t="s">
        <v>529</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89"/>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467</v>
      </c>
      <c r="AJ613" s="210"/>
      <c r="AK613" s="210"/>
      <c r="AL613" s="152"/>
      <c r="AM613" s="210" t="s">
        <v>529</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89"/>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467</v>
      </c>
      <c r="AJ618" s="210"/>
      <c r="AK618" s="210"/>
      <c r="AL618" s="152"/>
      <c r="AM618" s="210" t="s">
        <v>529</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89"/>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467</v>
      </c>
      <c r="AJ623" s="210"/>
      <c r="AK623" s="210"/>
      <c r="AL623" s="152"/>
      <c r="AM623" s="210" t="s">
        <v>529</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89"/>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467</v>
      </c>
      <c r="AJ628" s="210"/>
      <c r="AK628" s="210"/>
      <c r="AL628" s="152"/>
      <c r="AM628" s="210" t="s">
        <v>529</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89"/>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467</v>
      </c>
      <c r="AJ633" s="210"/>
      <c r="AK633" s="210"/>
      <c r="AL633" s="152"/>
      <c r="AM633" s="210" t="s">
        <v>529</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89"/>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467</v>
      </c>
      <c r="AJ638" s="210"/>
      <c r="AK638" s="210"/>
      <c r="AL638" s="152"/>
      <c r="AM638" s="210" t="s">
        <v>529</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89"/>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897" t="s">
        <v>382</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467</v>
      </c>
      <c r="AJ647" s="210"/>
      <c r="AK647" s="210"/>
      <c r="AL647" s="152"/>
      <c r="AM647" s="210" t="s">
        <v>529</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89"/>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467</v>
      </c>
      <c r="AJ652" s="210"/>
      <c r="AK652" s="210"/>
      <c r="AL652" s="152"/>
      <c r="AM652" s="210" t="s">
        <v>529</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89"/>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467</v>
      </c>
      <c r="AJ657" s="210"/>
      <c r="AK657" s="210"/>
      <c r="AL657" s="152"/>
      <c r="AM657" s="210" t="s">
        <v>529</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89"/>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467</v>
      </c>
      <c r="AJ662" s="210"/>
      <c r="AK662" s="210"/>
      <c r="AL662" s="152"/>
      <c r="AM662" s="210" t="s">
        <v>529</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89"/>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467</v>
      </c>
      <c r="AJ667" s="210"/>
      <c r="AK667" s="210"/>
      <c r="AL667" s="152"/>
      <c r="AM667" s="210" t="s">
        <v>529</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89"/>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467</v>
      </c>
      <c r="AJ672" s="210"/>
      <c r="AK672" s="210"/>
      <c r="AL672" s="152"/>
      <c r="AM672" s="210" t="s">
        <v>529</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89"/>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467</v>
      </c>
      <c r="AJ677" s="210"/>
      <c r="AK677" s="210"/>
      <c r="AL677" s="152"/>
      <c r="AM677" s="210" t="s">
        <v>529</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89"/>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467</v>
      </c>
      <c r="AJ682" s="210"/>
      <c r="AK682" s="210"/>
      <c r="AL682" s="152"/>
      <c r="AM682" s="210" t="s">
        <v>529</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89"/>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467</v>
      </c>
      <c r="AJ687" s="210"/>
      <c r="AK687" s="210"/>
      <c r="AL687" s="152"/>
      <c r="AM687" s="210" t="s">
        <v>529</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89"/>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467</v>
      </c>
      <c r="AJ692" s="210"/>
      <c r="AK692" s="210"/>
      <c r="AL692" s="152"/>
      <c r="AM692" s="210" t="s">
        <v>529</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89"/>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6.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548</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42"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548</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55.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548</v>
      </c>
      <c r="AE704" s="782"/>
      <c r="AF704" s="782"/>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548</v>
      </c>
      <c r="AE705" s="714"/>
      <c r="AF705" s="714"/>
      <c r="AG705" s="118" t="s">
        <v>643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639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548</v>
      </c>
      <c r="AE708" s="604"/>
      <c r="AF708" s="604"/>
      <c r="AG708" s="741" t="s">
        <v>575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548</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484</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548</v>
      </c>
      <c r="AE714" s="807"/>
      <c r="AF714" s="808"/>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457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548</v>
      </c>
      <c r="AE715" s="604"/>
      <c r="AF715" s="655"/>
      <c r="AG715" s="741" t="s">
        <v>627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576</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78"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636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548</v>
      </c>
      <c r="AE719" s="604"/>
      <c r="AF719" s="604"/>
      <c r="AG719" s="118" t="s">
        <v>579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543</v>
      </c>
      <c r="D721" s="290"/>
      <c r="E721" s="290"/>
      <c r="F721" s="291"/>
      <c r="G721" s="280"/>
      <c r="H721" s="281"/>
      <c r="I721" s="83" t="str">
        <f>IF(OR(G721="　", G721=""), "", "-")</f>
        <v/>
      </c>
      <c r="J721" s="284"/>
      <c r="K721" s="284"/>
      <c r="L721" s="83" t="str">
        <f>IF(M721="","","-")</f>
        <v/>
      </c>
      <c r="M721" s="84"/>
      <c r="N721" s="297" t="s">
        <v>581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543</v>
      </c>
      <c r="D722" s="290"/>
      <c r="E722" s="290"/>
      <c r="F722" s="291"/>
      <c r="G722" s="280"/>
      <c r="H722" s="281"/>
      <c r="I722" s="83" t="str">
        <f t="shared" ref="I722:I725" si="4">IF(OR(G722="　", G722=""), "", "-")</f>
        <v/>
      </c>
      <c r="J722" s="284"/>
      <c r="K722" s="284"/>
      <c r="L722" s="83" t="str">
        <f t="shared" ref="L722:L725" si="5">IF(M722="","","-")</f>
        <v/>
      </c>
      <c r="M722" s="84"/>
      <c r="N722" s="297" t="s">
        <v>582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t="s">
        <v>543</v>
      </c>
      <c r="D723" s="290"/>
      <c r="E723" s="290"/>
      <c r="F723" s="291"/>
      <c r="G723" s="280"/>
      <c r="H723" s="281"/>
      <c r="I723" s="83" t="str">
        <f t="shared" si="4"/>
        <v/>
      </c>
      <c r="J723" s="284"/>
      <c r="K723" s="284"/>
      <c r="L723" s="83" t="str">
        <f t="shared" si="5"/>
        <v/>
      </c>
      <c r="M723" s="84"/>
      <c r="N723" s="297" t="s">
        <v>583</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t="s">
        <v>543</v>
      </c>
      <c r="D724" s="290"/>
      <c r="E724" s="290"/>
      <c r="F724" s="291"/>
      <c r="G724" s="280"/>
      <c r="H724" s="281"/>
      <c r="I724" s="83" t="str">
        <f t="shared" si="4"/>
        <v/>
      </c>
      <c r="J724" s="284"/>
      <c r="K724" s="284"/>
      <c r="L724" s="83" t="str">
        <f t="shared" si="5"/>
        <v/>
      </c>
      <c r="M724" s="84"/>
      <c r="N724" s="297" t="s">
        <v>584</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t="s">
        <v>580</v>
      </c>
      <c r="D725" s="319"/>
      <c r="E725" s="319"/>
      <c r="F725" s="320"/>
      <c r="G725" s="282"/>
      <c r="H725" s="283"/>
      <c r="I725" s="85" t="str">
        <f t="shared" si="4"/>
        <v/>
      </c>
      <c r="J725" s="285"/>
      <c r="K725" s="285"/>
      <c r="L725" s="85" t="str">
        <f t="shared" si="5"/>
        <v/>
      </c>
      <c r="M725" s="86"/>
      <c r="N725" s="268" t="s">
        <v>585</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9.5" customHeight="1" x14ac:dyDescent="0.15">
      <c r="A726" s="639" t="s">
        <v>48</v>
      </c>
      <c r="B726" s="801"/>
      <c r="C726" s="814" t="s">
        <v>53</v>
      </c>
      <c r="D726" s="836"/>
      <c r="E726" s="836"/>
      <c r="F726" s="837"/>
      <c r="G726" s="573" t="s">
        <v>645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642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429</v>
      </c>
      <c r="B737" s="203"/>
      <c r="C737" s="203"/>
      <c r="D737" s="204"/>
      <c r="E737" s="986" t="s">
        <v>586</v>
      </c>
      <c r="F737" s="986"/>
      <c r="G737" s="986"/>
      <c r="H737" s="986"/>
      <c r="I737" s="986"/>
      <c r="J737" s="986"/>
      <c r="K737" s="986"/>
      <c r="L737" s="986"/>
      <c r="M737" s="986"/>
      <c r="N737" s="358" t="s">
        <v>356</v>
      </c>
      <c r="O737" s="358"/>
      <c r="P737" s="358"/>
      <c r="Q737" s="358"/>
      <c r="R737" s="986" t="s">
        <v>587</v>
      </c>
      <c r="S737" s="986"/>
      <c r="T737" s="986"/>
      <c r="U737" s="986"/>
      <c r="V737" s="986"/>
      <c r="W737" s="986"/>
      <c r="X737" s="986"/>
      <c r="Y737" s="986"/>
      <c r="Z737" s="986"/>
      <c r="AA737" s="358" t="s">
        <v>357</v>
      </c>
      <c r="AB737" s="358"/>
      <c r="AC737" s="358"/>
      <c r="AD737" s="358"/>
      <c r="AE737" s="986" t="s">
        <v>588</v>
      </c>
      <c r="AF737" s="986"/>
      <c r="AG737" s="986"/>
      <c r="AH737" s="986"/>
      <c r="AI737" s="986"/>
      <c r="AJ737" s="986"/>
      <c r="AK737" s="986"/>
      <c r="AL737" s="986"/>
      <c r="AM737" s="986"/>
      <c r="AN737" s="358" t="s">
        <v>358</v>
      </c>
      <c r="AO737" s="358"/>
      <c r="AP737" s="358"/>
      <c r="AQ737" s="358"/>
      <c r="AR737" s="987" t="s">
        <v>589</v>
      </c>
      <c r="AS737" s="988"/>
      <c r="AT737" s="988"/>
      <c r="AU737" s="988"/>
      <c r="AV737" s="988"/>
      <c r="AW737" s="988"/>
      <c r="AX737" s="989"/>
      <c r="AY737" s="89"/>
      <c r="AZ737" s="89"/>
    </row>
    <row r="738" spans="1:52" ht="24.75" customHeight="1" x14ac:dyDescent="0.15">
      <c r="A738" s="990" t="s">
        <v>359</v>
      </c>
      <c r="B738" s="203"/>
      <c r="C738" s="203"/>
      <c r="D738" s="204"/>
      <c r="E738" s="986" t="s">
        <v>590</v>
      </c>
      <c r="F738" s="986"/>
      <c r="G738" s="986"/>
      <c r="H738" s="986"/>
      <c r="I738" s="986"/>
      <c r="J738" s="986"/>
      <c r="K738" s="986"/>
      <c r="L738" s="986"/>
      <c r="M738" s="986"/>
      <c r="N738" s="358" t="s">
        <v>360</v>
      </c>
      <c r="O738" s="358"/>
      <c r="P738" s="358"/>
      <c r="Q738" s="358"/>
      <c r="R738" s="986" t="s">
        <v>591</v>
      </c>
      <c r="S738" s="986"/>
      <c r="T738" s="986"/>
      <c r="U738" s="986"/>
      <c r="V738" s="986"/>
      <c r="W738" s="986"/>
      <c r="X738" s="986"/>
      <c r="Y738" s="986"/>
      <c r="Z738" s="986"/>
      <c r="AA738" s="358" t="s">
        <v>477</v>
      </c>
      <c r="AB738" s="358"/>
      <c r="AC738" s="358"/>
      <c r="AD738" s="358"/>
      <c r="AE738" s="986" t="s">
        <v>592</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536</v>
      </c>
      <c r="B739" s="995"/>
      <c r="C739" s="995"/>
      <c r="D739" s="996"/>
      <c r="E739" s="997" t="s">
        <v>543</v>
      </c>
      <c r="F739" s="998"/>
      <c r="G739" s="998"/>
      <c r="H739" s="91" t="str">
        <f>IF(E739="", "", "(")</f>
        <v>(</v>
      </c>
      <c r="I739" s="981"/>
      <c r="J739" s="981"/>
      <c r="K739" s="91" t="str">
        <f>IF(OR(I739="　", I739=""), "", "-")</f>
        <v/>
      </c>
      <c r="L739" s="982">
        <v>412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527</v>
      </c>
      <c r="B779" s="628"/>
      <c r="C779" s="628"/>
      <c r="D779" s="628"/>
      <c r="E779" s="628"/>
      <c r="F779" s="629"/>
      <c r="G779" s="594" t="s">
        <v>621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622</v>
      </c>
      <c r="H781" s="670"/>
      <c r="I781" s="670"/>
      <c r="J781" s="670"/>
      <c r="K781" s="671"/>
      <c r="L781" s="663" t="s">
        <v>628</v>
      </c>
      <c r="M781" s="664"/>
      <c r="N781" s="664"/>
      <c r="O781" s="664"/>
      <c r="P781" s="664"/>
      <c r="Q781" s="664"/>
      <c r="R781" s="664"/>
      <c r="S781" s="664"/>
      <c r="T781" s="664"/>
      <c r="U781" s="664"/>
      <c r="V781" s="664"/>
      <c r="W781" s="664"/>
      <c r="X781" s="665"/>
      <c r="Y781" s="384">
        <v>1697</v>
      </c>
      <c r="Z781" s="385"/>
      <c r="AA781" s="385"/>
      <c r="AB781" s="804"/>
      <c r="AC781" s="669" t="s">
        <v>623</v>
      </c>
      <c r="AD781" s="670"/>
      <c r="AE781" s="670"/>
      <c r="AF781" s="670"/>
      <c r="AG781" s="671"/>
      <c r="AH781" s="663" t="s">
        <v>607</v>
      </c>
      <c r="AI781" s="664"/>
      <c r="AJ781" s="664"/>
      <c r="AK781" s="664"/>
      <c r="AL781" s="664"/>
      <c r="AM781" s="664"/>
      <c r="AN781" s="664"/>
      <c r="AO781" s="664"/>
      <c r="AP781" s="664"/>
      <c r="AQ781" s="664"/>
      <c r="AR781" s="664"/>
      <c r="AS781" s="664"/>
      <c r="AT781" s="665"/>
      <c r="AU781" s="384">
        <v>360</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1697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360</v>
      </c>
      <c r="AV791" s="831"/>
      <c r="AW791" s="831"/>
      <c r="AX791" s="833"/>
    </row>
    <row r="792" spans="1:50" ht="24.75" customHeight="1" x14ac:dyDescent="0.15">
      <c r="A792" s="630"/>
      <c r="B792" s="631"/>
      <c r="C792" s="631"/>
      <c r="D792" s="631"/>
      <c r="E792" s="631"/>
      <c r="F792" s="632"/>
      <c r="G792" s="594" t="s">
        <v>615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619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624</v>
      </c>
      <c r="H794" s="670"/>
      <c r="I794" s="670"/>
      <c r="J794" s="670"/>
      <c r="K794" s="671"/>
      <c r="L794" s="663" t="s">
        <v>617</v>
      </c>
      <c r="M794" s="664"/>
      <c r="N794" s="664"/>
      <c r="O794" s="664"/>
      <c r="P794" s="664"/>
      <c r="Q794" s="664"/>
      <c r="R794" s="664"/>
      <c r="S794" s="664"/>
      <c r="T794" s="664"/>
      <c r="U794" s="664"/>
      <c r="V794" s="664"/>
      <c r="W794" s="664"/>
      <c r="X794" s="665"/>
      <c r="Y794" s="384">
        <v>268</v>
      </c>
      <c r="Z794" s="385"/>
      <c r="AA794" s="385"/>
      <c r="AB794" s="804"/>
      <c r="AC794" s="669" t="s">
        <v>624</v>
      </c>
      <c r="AD794" s="670"/>
      <c r="AE794" s="670"/>
      <c r="AF794" s="670"/>
      <c r="AG794" s="671"/>
      <c r="AH794" s="663" t="s">
        <v>620</v>
      </c>
      <c r="AI794" s="664"/>
      <c r="AJ794" s="664"/>
      <c r="AK794" s="664"/>
      <c r="AL794" s="664"/>
      <c r="AM794" s="664"/>
      <c r="AN794" s="664"/>
      <c r="AO794" s="664"/>
      <c r="AP794" s="664"/>
      <c r="AQ794" s="664"/>
      <c r="AR794" s="664"/>
      <c r="AS794" s="664"/>
      <c r="AT794" s="665"/>
      <c r="AU794" s="384">
        <v>172</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268</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172</v>
      </c>
      <c r="AV804" s="831"/>
      <c r="AW804" s="831"/>
      <c r="AX804" s="833"/>
    </row>
    <row r="805" spans="1:50" ht="24.75" hidden="1" customHeight="1" x14ac:dyDescent="0.15">
      <c r="A805" s="630"/>
      <c r="B805" s="631"/>
      <c r="C805" s="631"/>
      <c r="D805" s="631"/>
      <c r="E805" s="631"/>
      <c r="F805" s="632"/>
      <c r="G805" s="594" t="s">
        <v>452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398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374</v>
      </c>
      <c r="Q836" s="359"/>
      <c r="R836" s="359"/>
      <c r="S836" s="359"/>
      <c r="T836" s="359"/>
      <c r="U836" s="359"/>
      <c r="V836" s="359"/>
      <c r="W836" s="359"/>
      <c r="X836" s="359"/>
      <c r="Y836" s="360" t="s">
        <v>427</v>
      </c>
      <c r="Z836" s="361"/>
      <c r="AA836" s="361"/>
      <c r="AB836" s="361"/>
      <c r="AC836" s="142" t="s">
        <v>474</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54" t="s">
        <v>593</v>
      </c>
      <c r="D837" s="340"/>
      <c r="E837" s="340"/>
      <c r="F837" s="340"/>
      <c r="G837" s="340"/>
      <c r="H837" s="340"/>
      <c r="I837" s="340"/>
      <c r="J837" s="341">
        <v>2000012100001</v>
      </c>
      <c r="K837" s="342"/>
      <c r="L837" s="342"/>
      <c r="M837" s="342"/>
      <c r="N837" s="342"/>
      <c r="O837" s="342"/>
      <c r="P837" s="355" t="s">
        <v>628</v>
      </c>
      <c r="Q837" s="343"/>
      <c r="R837" s="343"/>
      <c r="S837" s="343"/>
      <c r="T837" s="343"/>
      <c r="U837" s="343"/>
      <c r="V837" s="343"/>
      <c r="W837" s="343"/>
      <c r="X837" s="343"/>
      <c r="Y837" s="344">
        <v>1697</v>
      </c>
      <c r="Z837" s="345"/>
      <c r="AA837" s="345"/>
      <c r="AB837" s="346"/>
      <c r="AC837" s="356" t="s">
        <v>196</v>
      </c>
      <c r="AD837" s="364"/>
      <c r="AE837" s="364"/>
      <c r="AF837" s="364"/>
      <c r="AG837" s="364"/>
      <c r="AH837" s="365" t="s">
        <v>553</v>
      </c>
      <c r="AI837" s="366"/>
      <c r="AJ837" s="366"/>
      <c r="AK837" s="366"/>
      <c r="AL837" s="350" t="s">
        <v>553</v>
      </c>
      <c r="AM837" s="351"/>
      <c r="AN837" s="351"/>
      <c r="AO837" s="352"/>
      <c r="AP837" s="353" t="s">
        <v>553</v>
      </c>
      <c r="AQ837" s="353"/>
      <c r="AR837" s="353"/>
      <c r="AS837" s="353"/>
      <c r="AT837" s="353"/>
      <c r="AU837" s="353"/>
      <c r="AV837" s="353"/>
      <c r="AW837" s="353"/>
      <c r="AX837" s="353"/>
    </row>
    <row r="838" spans="1:50" ht="30" customHeight="1" x14ac:dyDescent="0.15">
      <c r="A838" s="372">
        <v>2</v>
      </c>
      <c r="B838" s="372">
        <v>1</v>
      </c>
      <c r="C838" s="354" t="s">
        <v>594</v>
      </c>
      <c r="D838" s="340"/>
      <c r="E838" s="340"/>
      <c r="F838" s="340"/>
      <c r="G838" s="340"/>
      <c r="H838" s="340"/>
      <c r="I838" s="340"/>
      <c r="J838" s="341">
        <v>2000012100001</v>
      </c>
      <c r="K838" s="342"/>
      <c r="L838" s="342"/>
      <c r="M838" s="342"/>
      <c r="N838" s="342"/>
      <c r="O838" s="342"/>
      <c r="P838" s="355" t="s">
        <v>599</v>
      </c>
      <c r="Q838" s="343"/>
      <c r="R838" s="343"/>
      <c r="S838" s="343"/>
      <c r="T838" s="343"/>
      <c r="U838" s="343"/>
      <c r="V838" s="343"/>
      <c r="W838" s="343"/>
      <c r="X838" s="343"/>
      <c r="Y838" s="344">
        <v>600</v>
      </c>
      <c r="Z838" s="345"/>
      <c r="AA838" s="345"/>
      <c r="AB838" s="346"/>
      <c r="AC838" s="356" t="s">
        <v>196</v>
      </c>
      <c r="AD838" s="356"/>
      <c r="AE838" s="356"/>
      <c r="AF838" s="356"/>
      <c r="AG838" s="356"/>
      <c r="AH838" s="365" t="s">
        <v>553</v>
      </c>
      <c r="AI838" s="366"/>
      <c r="AJ838" s="366"/>
      <c r="AK838" s="366"/>
      <c r="AL838" s="350" t="s">
        <v>553</v>
      </c>
      <c r="AM838" s="351"/>
      <c r="AN838" s="351"/>
      <c r="AO838" s="352"/>
      <c r="AP838" s="353" t="s">
        <v>553</v>
      </c>
      <c r="AQ838" s="353"/>
      <c r="AR838" s="353"/>
      <c r="AS838" s="353"/>
      <c r="AT838" s="353"/>
      <c r="AU838" s="353"/>
      <c r="AV838" s="353"/>
      <c r="AW838" s="353"/>
      <c r="AX838" s="353"/>
    </row>
    <row r="839" spans="1:50" ht="30" customHeight="1" x14ac:dyDescent="0.15">
      <c r="A839" s="372">
        <v>3</v>
      </c>
      <c r="B839" s="372">
        <v>1</v>
      </c>
      <c r="C839" s="354" t="s">
        <v>595</v>
      </c>
      <c r="D839" s="340"/>
      <c r="E839" s="340"/>
      <c r="F839" s="340"/>
      <c r="G839" s="340"/>
      <c r="H839" s="340"/>
      <c r="I839" s="340"/>
      <c r="J839" s="341">
        <v>2000012100001</v>
      </c>
      <c r="K839" s="342"/>
      <c r="L839" s="342"/>
      <c r="M839" s="342"/>
      <c r="N839" s="342"/>
      <c r="O839" s="342"/>
      <c r="P839" s="355" t="s">
        <v>629</v>
      </c>
      <c r="Q839" s="343"/>
      <c r="R839" s="343"/>
      <c r="S839" s="343"/>
      <c r="T839" s="343"/>
      <c r="U839" s="343"/>
      <c r="V839" s="343"/>
      <c r="W839" s="343"/>
      <c r="X839" s="343"/>
      <c r="Y839" s="344">
        <v>520</v>
      </c>
      <c r="Z839" s="345"/>
      <c r="AA839" s="345"/>
      <c r="AB839" s="346"/>
      <c r="AC839" s="356" t="s">
        <v>196</v>
      </c>
      <c r="AD839" s="356"/>
      <c r="AE839" s="356"/>
      <c r="AF839" s="356"/>
      <c r="AG839" s="356"/>
      <c r="AH839" s="348" t="s">
        <v>553</v>
      </c>
      <c r="AI839" s="349"/>
      <c r="AJ839" s="349"/>
      <c r="AK839" s="349"/>
      <c r="AL839" s="350" t="s">
        <v>553</v>
      </c>
      <c r="AM839" s="351"/>
      <c r="AN839" s="351"/>
      <c r="AO839" s="352"/>
      <c r="AP839" s="353" t="s">
        <v>553</v>
      </c>
      <c r="AQ839" s="353"/>
      <c r="AR839" s="353"/>
      <c r="AS839" s="353"/>
      <c r="AT839" s="353"/>
      <c r="AU839" s="353"/>
      <c r="AV839" s="353"/>
      <c r="AW839" s="353"/>
      <c r="AX839" s="353"/>
    </row>
    <row r="840" spans="1:50" ht="30" customHeight="1" x14ac:dyDescent="0.15">
      <c r="A840" s="372">
        <v>4</v>
      </c>
      <c r="B840" s="372">
        <v>1</v>
      </c>
      <c r="C840" s="354" t="s">
        <v>596</v>
      </c>
      <c r="D840" s="340"/>
      <c r="E840" s="340"/>
      <c r="F840" s="340"/>
      <c r="G840" s="340"/>
      <c r="H840" s="340"/>
      <c r="I840" s="340"/>
      <c r="J840" s="341">
        <v>2000012100001</v>
      </c>
      <c r="K840" s="342"/>
      <c r="L840" s="342"/>
      <c r="M840" s="342"/>
      <c r="N840" s="342"/>
      <c r="O840" s="342"/>
      <c r="P840" s="355" t="s">
        <v>630</v>
      </c>
      <c r="Q840" s="343"/>
      <c r="R840" s="343"/>
      <c r="S840" s="343"/>
      <c r="T840" s="343"/>
      <c r="U840" s="343"/>
      <c r="V840" s="343"/>
      <c r="W840" s="343"/>
      <c r="X840" s="343"/>
      <c r="Y840" s="344">
        <v>335</v>
      </c>
      <c r="Z840" s="345"/>
      <c r="AA840" s="345"/>
      <c r="AB840" s="346"/>
      <c r="AC840" s="356" t="s">
        <v>196</v>
      </c>
      <c r="AD840" s="356"/>
      <c r="AE840" s="356"/>
      <c r="AF840" s="356"/>
      <c r="AG840" s="356"/>
      <c r="AH840" s="348" t="s">
        <v>553</v>
      </c>
      <c r="AI840" s="349"/>
      <c r="AJ840" s="349"/>
      <c r="AK840" s="349"/>
      <c r="AL840" s="350" t="s">
        <v>553</v>
      </c>
      <c r="AM840" s="351"/>
      <c r="AN840" s="351"/>
      <c r="AO840" s="352"/>
      <c r="AP840" s="353" t="s">
        <v>553</v>
      </c>
      <c r="AQ840" s="353"/>
      <c r="AR840" s="353"/>
      <c r="AS840" s="353"/>
      <c r="AT840" s="353"/>
      <c r="AU840" s="353"/>
      <c r="AV840" s="353"/>
      <c r="AW840" s="353"/>
      <c r="AX840" s="353"/>
    </row>
    <row r="841" spans="1:50" ht="30" customHeight="1" x14ac:dyDescent="0.15">
      <c r="A841" s="372">
        <v>5</v>
      </c>
      <c r="B841" s="372">
        <v>1</v>
      </c>
      <c r="C841" s="354" t="s">
        <v>597</v>
      </c>
      <c r="D841" s="340"/>
      <c r="E841" s="340"/>
      <c r="F841" s="340"/>
      <c r="G841" s="340"/>
      <c r="H841" s="340"/>
      <c r="I841" s="340"/>
      <c r="J841" s="341">
        <v>2000012100001</v>
      </c>
      <c r="K841" s="342"/>
      <c r="L841" s="342"/>
      <c r="M841" s="342"/>
      <c r="N841" s="342"/>
      <c r="O841" s="342"/>
      <c r="P841" s="355" t="s">
        <v>600</v>
      </c>
      <c r="Q841" s="343"/>
      <c r="R841" s="343"/>
      <c r="S841" s="343"/>
      <c r="T841" s="343"/>
      <c r="U841" s="343"/>
      <c r="V841" s="343"/>
      <c r="W841" s="343"/>
      <c r="X841" s="343"/>
      <c r="Y841" s="344">
        <v>200</v>
      </c>
      <c r="Z841" s="345"/>
      <c r="AA841" s="345"/>
      <c r="AB841" s="346"/>
      <c r="AC841" s="347" t="s">
        <v>196</v>
      </c>
      <c r="AD841" s="347"/>
      <c r="AE841" s="347"/>
      <c r="AF841" s="347"/>
      <c r="AG841" s="347"/>
      <c r="AH841" s="348" t="s">
        <v>553</v>
      </c>
      <c r="AI841" s="349"/>
      <c r="AJ841" s="349"/>
      <c r="AK841" s="349"/>
      <c r="AL841" s="350" t="s">
        <v>553</v>
      </c>
      <c r="AM841" s="351"/>
      <c r="AN841" s="351"/>
      <c r="AO841" s="352"/>
      <c r="AP841" s="353" t="s">
        <v>553</v>
      </c>
      <c r="AQ841" s="353"/>
      <c r="AR841" s="353"/>
      <c r="AS841" s="353"/>
      <c r="AT841" s="353"/>
      <c r="AU841" s="353"/>
      <c r="AV841" s="353"/>
      <c r="AW841" s="353"/>
      <c r="AX841" s="353"/>
    </row>
    <row r="842" spans="1:50" ht="30" customHeight="1" x14ac:dyDescent="0.15">
      <c r="A842" s="372">
        <v>6</v>
      </c>
      <c r="B842" s="372">
        <v>1</v>
      </c>
      <c r="C842" s="354" t="s">
        <v>601</v>
      </c>
      <c r="D842" s="340"/>
      <c r="E842" s="340"/>
      <c r="F842" s="340"/>
      <c r="G842" s="340"/>
      <c r="H842" s="340"/>
      <c r="I842" s="340"/>
      <c r="J842" s="341">
        <v>2000012100001</v>
      </c>
      <c r="K842" s="342"/>
      <c r="L842" s="342"/>
      <c r="M842" s="342"/>
      <c r="N842" s="342"/>
      <c r="O842" s="342"/>
      <c r="P842" s="355" t="s">
        <v>600</v>
      </c>
      <c r="Q842" s="343"/>
      <c r="R842" s="343"/>
      <c r="S842" s="343"/>
      <c r="T842" s="343"/>
      <c r="U842" s="343"/>
      <c r="V842" s="343"/>
      <c r="W842" s="343"/>
      <c r="X842" s="343"/>
      <c r="Y842" s="344">
        <v>200</v>
      </c>
      <c r="Z842" s="345"/>
      <c r="AA842" s="345"/>
      <c r="AB842" s="346"/>
      <c r="AC842" s="347" t="s">
        <v>196</v>
      </c>
      <c r="AD842" s="347"/>
      <c r="AE842" s="347"/>
      <c r="AF842" s="347"/>
      <c r="AG842" s="347"/>
      <c r="AH842" s="348" t="s">
        <v>553</v>
      </c>
      <c r="AI842" s="349"/>
      <c r="AJ842" s="349"/>
      <c r="AK842" s="349"/>
      <c r="AL842" s="350" t="s">
        <v>553</v>
      </c>
      <c r="AM842" s="351"/>
      <c r="AN842" s="351"/>
      <c r="AO842" s="352"/>
      <c r="AP842" s="353" t="s">
        <v>553</v>
      </c>
      <c r="AQ842" s="353"/>
      <c r="AR842" s="353"/>
      <c r="AS842" s="353"/>
      <c r="AT842" s="353"/>
      <c r="AU842" s="353"/>
      <c r="AV842" s="353"/>
      <c r="AW842" s="353"/>
      <c r="AX842" s="353"/>
    </row>
    <row r="843" spans="1:50" ht="30" customHeight="1" x14ac:dyDescent="0.15">
      <c r="A843" s="372">
        <v>7</v>
      </c>
      <c r="B843" s="372">
        <v>1</v>
      </c>
      <c r="C843" s="354" t="s">
        <v>598</v>
      </c>
      <c r="D843" s="340"/>
      <c r="E843" s="340"/>
      <c r="F843" s="340"/>
      <c r="G843" s="340"/>
      <c r="H843" s="340"/>
      <c r="I843" s="340"/>
      <c r="J843" s="341">
        <v>2000012100001</v>
      </c>
      <c r="K843" s="342"/>
      <c r="L843" s="342"/>
      <c r="M843" s="342"/>
      <c r="N843" s="342"/>
      <c r="O843" s="342"/>
      <c r="P843" s="355" t="s">
        <v>599</v>
      </c>
      <c r="Q843" s="343"/>
      <c r="R843" s="343"/>
      <c r="S843" s="343"/>
      <c r="T843" s="343"/>
      <c r="U843" s="343"/>
      <c r="V843" s="343"/>
      <c r="W843" s="343"/>
      <c r="X843" s="343"/>
      <c r="Y843" s="344">
        <v>150</v>
      </c>
      <c r="Z843" s="345"/>
      <c r="AA843" s="345"/>
      <c r="AB843" s="346"/>
      <c r="AC843" s="347" t="s">
        <v>196</v>
      </c>
      <c r="AD843" s="347"/>
      <c r="AE843" s="347"/>
      <c r="AF843" s="347"/>
      <c r="AG843" s="347"/>
      <c r="AH843" s="348" t="s">
        <v>553</v>
      </c>
      <c r="AI843" s="349"/>
      <c r="AJ843" s="349"/>
      <c r="AK843" s="349"/>
      <c r="AL843" s="350" t="s">
        <v>553</v>
      </c>
      <c r="AM843" s="351"/>
      <c r="AN843" s="351"/>
      <c r="AO843" s="352"/>
      <c r="AP843" s="353" t="s">
        <v>553</v>
      </c>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637</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374</v>
      </c>
      <c r="Q869" s="359"/>
      <c r="R869" s="359"/>
      <c r="S869" s="359"/>
      <c r="T869" s="359"/>
      <c r="U869" s="359"/>
      <c r="V869" s="359"/>
      <c r="W869" s="359"/>
      <c r="X869" s="359"/>
      <c r="Y869" s="360" t="s">
        <v>427</v>
      </c>
      <c r="Z869" s="361"/>
      <c r="AA869" s="361"/>
      <c r="AB869" s="361"/>
      <c r="AC869" s="142" t="s">
        <v>474</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45" customHeight="1" x14ac:dyDescent="0.15">
      <c r="A870" s="372">
        <v>1</v>
      </c>
      <c r="B870" s="372">
        <v>1</v>
      </c>
      <c r="C870" s="354" t="s">
        <v>603</v>
      </c>
      <c r="D870" s="340"/>
      <c r="E870" s="340"/>
      <c r="F870" s="340"/>
      <c r="G870" s="340"/>
      <c r="H870" s="340"/>
      <c r="I870" s="340"/>
      <c r="J870" s="341">
        <v>4450001008992</v>
      </c>
      <c r="K870" s="342"/>
      <c r="L870" s="342"/>
      <c r="M870" s="342"/>
      <c r="N870" s="342"/>
      <c r="O870" s="342"/>
      <c r="P870" s="355" t="s">
        <v>631</v>
      </c>
      <c r="Q870" s="343"/>
      <c r="R870" s="343"/>
      <c r="S870" s="343"/>
      <c r="T870" s="343"/>
      <c r="U870" s="343"/>
      <c r="V870" s="343"/>
      <c r="W870" s="343"/>
      <c r="X870" s="343"/>
      <c r="Y870" s="344">
        <v>360</v>
      </c>
      <c r="Z870" s="345"/>
      <c r="AA870" s="345"/>
      <c r="AB870" s="346"/>
      <c r="AC870" s="356" t="s">
        <v>514</v>
      </c>
      <c r="AD870" s="364"/>
      <c r="AE870" s="364"/>
      <c r="AF870" s="364"/>
      <c r="AG870" s="364"/>
      <c r="AH870" s="365">
        <v>4</v>
      </c>
      <c r="AI870" s="366"/>
      <c r="AJ870" s="366"/>
      <c r="AK870" s="366"/>
      <c r="AL870" s="350">
        <v>90.5</v>
      </c>
      <c r="AM870" s="351"/>
      <c r="AN870" s="351"/>
      <c r="AO870" s="352"/>
      <c r="AP870" s="353" t="s">
        <v>553</v>
      </c>
      <c r="AQ870" s="353"/>
      <c r="AR870" s="353"/>
      <c r="AS870" s="353"/>
      <c r="AT870" s="353"/>
      <c r="AU870" s="353"/>
      <c r="AV870" s="353"/>
      <c r="AW870" s="353"/>
      <c r="AX870" s="353"/>
    </row>
    <row r="871" spans="1:50" ht="30" customHeight="1" x14ac:dyDescent="0.15">
      <c r="A871" s="372">
        <v>2</v>
      </c>
      <c r="B871" s="372">
        <v>1</v>
      </c>
      <c r="C871" s="354" t="s">
        <v>605</v>
      </c>
      <c r="D871" s="340"/>
      <c r="E871" s="340"/>
      <c r="F871" s="340"/>
      <c r="G871" s="340"/>
      <c r="H871" s="340"/>
      <c r="I871" s="340"/>
      <c r="J871" s="341">
        <v>1430001001408</v>
      </c>
      <c r="K871" s="342"/>
      <c r="L871" s="342"/>
      <c r="M871" s="342"/>
      <c r="N871" s="342"/>
      <c r="O871" s="342"/>
      <c r="P871" s="355" t="s">
        <v>608</v>
      </c>
      <c r="Q871" s="343"/>
      <c r="R871" s="343"/>
      <c r="S871" s="343"/>
      <c r="T871" s="343"/>
      <c r="U871" s="343"/>
      <c r="V871" s="343"/>
      <c r="W871" s="343"/>
      <c r="X871" s="343"/>
      <c r="Y871" s="344">
        <v>241</v>
      </c>
      <c r="Z871" s="345"/>
      <c r="AA871" s="345"/>
      <c r="AB871" s="346"/>
      <c r="AC871" s="356" t="s">
        <v>514</v>
      </c>
      <c r="AD871" s="356"/>
      <c r="AE871" s="356"/>
      <c r="AF871" s="356"/>
      <c r="AG871" s="356"/>
      <c r="AH871" s="365">
        <v>5</v>
      </c>
      <c r="AI871" s="366"/>
      <c r="AJ871" s="366"/>
      <c r="AK871" s="366"/>
      <c r="AL871" s="350">
        <v>89.9</v>
      </c>
      <c r="AM871" s="351"/>
      <c r="AN871" s="351"/>
      <c r="AO871" s="352"/>
      <c r="AP871" s="353" t="s">
        <v>553</v>
      </c>
      <c r="AQ871" s="353"/>
      <c r="AR871" s="353"/>
      <c r="AS871" s="353"/>
      <c r="AT871" s="353"/>
      <c r="AU871" s="353"/>
      <c r="AV871" s="353"/>
      <c r="AW871" s="353"/>
      <c r="AX871" s="353"/>
    </row>
    <row r="872" spans="1:50" ht="30" customHeight="1" x14ac:dyDescent="0.15">
      <c r="A872" s="372">
        <v>3</v>
      </c>
      <c r="B872" s="372">
        <v>1</v>
      </c>
      <c r="C872" s="354" t="s">
        <v>609</v>
      </c>
      <c r="D872" s="340"/>
      <c r="E872" s="340"/>
      <c r="F872" s="340"/>
      <c r="G872" s="340"/>
      <c r="H872" s="340"/>
      <c r="I872" s="340"/>
      <c r="J872" s="341">
        <v>3440001000753</v>
      </c>
      <c r="K872" s="342"/>
      <c r="L872" s="342"/>
      <c r="M872" s="342"/>
      <c r="N872" s="342"/>
      <c r="O872" s="342"/>
      <c r="P872" s="355" t="s">
        <v>608</v>
      </c>
      <c r="Q872" s="343"/>
      <c r="R872" s="343"/>
      <c r="S872" s="343"/>
      <c r="T872" s="343"/>
      <c r="U872" s="343"/>
      <c r="V872" s="343"/>
      <c r="W872" s="343"/>
      <c r="X872" s="343"/>
      <c r="Y872" s="344">
        <v>240</v>
      </c>
      <c r="Z872" s="345"/>
      <c r="AA872" s="345"/>
      <c r="AB872" s="346"/>
      <c r="AC872" s="356" t="s">
        <v>514</v>
      </c>
      <c r="AD872" s="356"/>
      <c r="AE872" s="356"/>
      <c r="AF872" s="356"/>
      <c r="AG872" s="356"/>
      <c r="AH872" s="348">
        <v>1</v>
      </c>
      <c r="AI872" s="349"/>
      <c r="AJ872" s="349"/>
      <c r="AK872" s="349"/>
      <c r="AL872" s="350">
        <v>94.5</v>
      </c>
      <c r="AM872" s="351"/>
      <c r="AN872" s="351"/>
      <c r="AO872" s="352"/>
      <c r="AP872" s="353" t="s">
        <v>553</v>
      </c>
      <c r="AQ872" s="353"/>
      <c r="AR872" s="353"/>
      <c r="AS872" s="353"/>
      <c r="AT872" s="353"/>
      <c r="AU872" s="353"/>
      <c r="AV872" s="353"/>
      <c r="AW872" s="353"/>
      <c r="AX872" s="353"/>
    </row>
    <row r="873" spans="1:50" ht="30" customHeight="1" x14ac:dyDescent="0.15">
      <c r="A873" s="372">
        <v>4</v>
      </c>
      <c r="B873" s="372">
        <v>1</v>
      </c>
      <c r="C873" s="354" t="s">
        <v>606</v>
      </c>
      <c r="D873" s="340"/>
      <c r="E873" s="340"/>
      <c r="F873" s="340"/>
      <c r="G873" s="340"/>
      <c r="H873" s="340"/>
      <c r="I873" s="340"/>
      <c r="J873" s="341">
        <v>2440001001166</v>
      </c>
      <c r="K873" s="342"/>
      <c r="L873" s="342"/>
      <c r="M873" s="342"/>
      <c r="N873" s="342"/>
      <c r="O873" s="342"/>
      <c r="P873" s="355" t="s">
        <v>631</v>
      </c>
      <c r="Q873" s="343"/>
      <c r="R873" s="343"/>
      <c r="S873" s="343"/>
      <c r="T873" s="343"/>
      <c r="U873" s="343"/>
      <c r="V873" s="343"/>
      <c r="W873" s="343"/>
      <c r="X873" s="343"/>
      <c r="Y873" s="344">
        <v>229</v>
      </c>
      <c r="Z873" s="345"/>
      <c r="AA873" s="345"/>
      <c r="AB873" s="346"/>
      <c r="AC873" s="356" t="s">
        <v>514</v>
      </c>
      <c r="AD873" s="356"/>
      <c r="AE873" s="356"/>
      <c r="AF873" s="356"/>
      <c r="AG873" s="356"/>
      <c r="AH873" s="348">
        <v>2</v>
      </c>
      <c r="AI873" s="349"/>
      <c r="AJ873" s="349"/>
      <c r="AK873" s="349"/>
      <c r="AL873" s="350">
        <v>95.9</v>
      </c>
      <c r="AM873" s="351"/>
      <c r="AN873" s="351"/>
      <c r="AO873" s="352"/>
      <c r="AP873" s="353" t="s">
        <v>553</v>
      </c>
      <c r="AQ873" s="353"/>
      <c r="AR873" s="353"/>
      <c r="AS873" s="353"/>
      <c r="AT873" s="353"/>
      <c r="AU873" s="353"/>
      <c r="AV873" s="353"/>
      <c r="AW873" s="353"/>
      <c r="AX873" s="353"/>
    </row>
    <row r="874" spans="1:50" ht="30" customHeight="1" x14ac:dyDescent="0.15">
      <c r="A874" s="372">
        <v>5</v>
      </c>
      <c r="B874" s="372">
        <v>1</v>
      </c>
      <c r="C874" s="354" t="s">
        <v>613</v>
      </c>
      <c r="D874" s="340"/>
      <c r="E874" s="340"/>
      <c r="F874" s="340"/>
      <c r="G874" s="340"/>
      <c r="H874" s="340"/>
      <c r="I874" s="340"/>
      <c r="J874" s="341">
        <v>8440001002209</v>
      </c>
      <c r="K874" s="342"/>
      <c r="L874" s="342"/>
      <c r="M874" s="342"/>
      <c r="N874" s="342"/>
      <c r="O874" s="342"/>
      <c r="P874" s="355" t="s">
        <v>632</v>
      </c>
      <c r="Q874" s="343"/>
      <c r="R874" s="343"/>
      <c r="S874" s="343"/>
      <c r="T874" s="343"/>
      <c r="U874" s="343"/>
      <c r="V874" s="343"/>
      <c r="W874" s="343"/>
      <c r="X874" s="343"/>
      <c r="Y874" s="344">
        <v>227</v>
      </c>
      <c r="Z874" s="345"/>
      <c r="AA874" s="345"/>
      <c r="AB874" s="346"/>
      <c r="AC874" s="347" t="s">
        <v>514</v>
      </c>
      <c r="AD874" s="347"/>
      <c r="AE874" s="347"/>
      <c r="AF874" s="347"/>
      <c r="AG874" s="347"/>
      <c r="AH874" s="348">
        <v>6</v>
      </c>
      <c r="AI874" s="349"/>
      <c r="AJ874" s="349"/>
      <c r="AK874" s="349"/>
      <c r="AL874" s="350">
        <v>89.6</v>
      </c>
      <c r="AM874" s="351"/>
      <c r="AN874" s="351"/>
      <c r="AO874" s="352"/>
      <c r="AP874" s="353" t="s">
        <v>553</v>
      </c>
      <c r="AQ874" s="353"/>
      <c r="AR874" s="353"/>
      <c r="AS874" s="353"/>
      <c r="AT874" s="353"/>
      <c r="AU874" s="353"/>
      <c r="AV874" s="353"/>
      <c r="AW874" s="353"/>
      <c r="AX874" s="353"/>
    </row>
    <row r="875" spans="1:50" ht="30" customHeight="1" x14ac:dyDescent="0.15">
      <c r="A875" s="372">
        <v>6</v>
      </c>
      <c r="B875" s="372">
        <v>1</v>
      </c>
      <c r="C875" s="354" t="s">
        <v>614</v>
      </c>
      <c r="D875" s="340"/>
      <c r="E875" s="340"/>
      <c r="F875" s="340"/>
      <c r="G875" s="340"/>
      <c r="H875" s="340"/>
      <c r="I875" s="340"/>
      <c r="J875" s="341">
        <v>5440001001188</v>
      </c>
      <c r="K875" s="342"/>
      <c r="L875" s="342"/>
      <c r="M875" s="342"/>
      <c r="N875" s="342"/>
      <c r="O875" s="342"/>
      <c r="P875" s="355" t="s">
        <v>608</v>
      </c>
      <c r="Q875" s="343"/>
      <c r="R875" s="343"/>
      <c r="S875" s="343"/>
      <c r="T875" s="343"/>
      <c r="U875" s="343"/>
      <c r="V875" s="343"/>
      <c r="W875" s="343"/>
      <c r="X875" s="343"/>
      <c r="Y875" s="344">
        <v>222</v>
      </c>
      <c r="Z875" s="345"/>
      <c r="AA875" s="345"/>
      <c r="AB875" s="346"/>
      <c r="AC875" s="347" t="s">
        <v>514</v>
      </c>
      <c r="AD875" s="347"/>
      <c r="AE875" s="347"/>
      <c r="AF875" s="347"/>
      <c r="AG875" s="347"/>
      <c r="AH875" s="348">
        <v>5</v>
      </c>
      <c r="AI875" s="349"/>
      <c r="AJ875" s="349"/>
      <c r="AK875" s="349"/>
      <c r="AL875" s="350">
        <v>91.3</v>
      </c>
      <c r="AM875" s="351"/>
      <c r="AN875" s="351"/>
      <c r="AO875" s="352"/>
      <c r="AP875" s="353" t="s">
        <v>553</v>
      </c>
      <c r="AQ875" s="353"/>
      <c r="AR875" s="353"/>
      <c r="AS875" s="353"/>
      <c r="AT875" s="353"/>
      <c r="AU875" s="353"/>
      <c r="AV875" s="353"/>
      <c r="AW875" s="353"/>
      <c r="AX875" s="353"/>
    </row>
    <row r="876" spans="1:50" ht="30" customHeight="1" x14ac:dyDescent="0.15">
      <c r="A876" s="372">
        <v>7</v>
      </c>
      <c r="B876" s="372">
        <v>1</v>
      </c>
      <c r="C876" s="354" t="s">
        <v>633</v>
      </c>
      <c r="D876" s="340"/>
      <c r="E876" s="340"/>
      <c r="F876" s="340"/>
      <c r="G876" s="340"/>
      <c r="H876" s="340"/>
      <c r="I876" s="340"/>
      <c r="J876" s="341">
        <v>7430001056883</v>
      </c>
      <c r="K876" s="342"/>
      <c r="L876" s="342"/>
      <c r="M876" s="342"/>
      <c r="N876" s="342"/>
      <c r="O876" s="342"/>
      <c r="P876" s="355" t="s">
        <v>604</v>
      </c>
      <c r="Q876" s="343"/>
      <c r="R876" s="343"/>
      <c r="S876" s="343"/>
      <c r="T876" s="343"/>
      <c r="U876" s="343"/>
      <c r="V876" s="343"/>
      <c r="W876" s="343"/>
      <c r="X876" s="343"/>
      <c r="Y876" s="344">
        <v>200</v>
      </c>
      <c r="Z876" s="345"/>
      <c r="AA876" s="345"/>
      <c r="AB876" s="346"/>
      <c r="AC876" s="347" t="s">
        <v>514</v>
      </c>
      <c r="AD876" s="347"/>
      <c r="AE876" s="347"/>
      <c r="AF876" s="347"/>
      <c r="AG876" s="347"/>
      <c r="AH876" s="348">
        <v>2</v>
      </c>
      <c r="AI876" s="349"/>
      <c r="AJ876" s="349"/>
      <c r="AK876" s="349"/>
      <c r="AL876" s="350">
        <v>93.7</v>
      </c>
      <c r="AM876" s="351"/>
      <c r="AN876" s="351"/>
      <c r="AO876" s="352"/>
      <c r="AP876" s="353" t="s">
        <v>553</v>
      </c>
      <c r="AQ876" s="353"/>
      <c r="AR876" s="353"/>
      <c r="AS876" s="353"/>
      <c r="AT876" s="353"/>
      <c r="AU876" s="353"/>
      <c r="AV876" s="353"/>
      <c r="AW876" s="353"/>
      <c r="AX876" s="353"/>
    </row>
    <row r="877" spans="1:50" ht="30" customHeight="1" x14ac:dyDescent="0.15">
      <c r="A877" s="372">
        <v>8</v>
      </c>
      <c r="B877" s="372">
        <v>1</v>
      </c>
      <c r="C877" s="354" t="s">
        <v>634</v>
      </c>
      <c r="D877" s="340"/>
      <c r="E877" s="340"/>
      <c r="F877" s="340"/>
      <c r="G877" s="340"/>
      <c r="H877" s="340"/>
      <c r="I877" s="340"/>
      <c r="J877" s="341">
        <v>4440001002261</v>
      </c>
      <c r="K877" s="342"/>
      <c r="L877" s="342"/>
      <c r="M877" s="342"/>
      <c r="N877" s="342"/>
      <c r="O877" s="342"/>
      <c r="P877" s="355" t="s">
        <v>608</v>
      </c>
      <c r="Q877" s="343"/>
      <c r="R877" s="343"/>
      <c r="S877" s="343"/>
      <c r="T877" s="343"/>
      <c r="U877" s="343"/>
      <c r="V877" s="343"/>
      <c r="W877" s="343"/>
      <c r="X877" s="343"/>
      <c r="Y877" s="344">
        <v>199</v>
      </c>
      <c r="Z877" s="345"/>
      <c r="AA877" s="345"/>
      <c r="AB877" s="346"/>
      <c r="AC877" s="347" t="s">
        <v>514</v>
      </c>
      <c r="AD877" s="347"/>
      <c r="AE877" s="347"/>
      <c r="AF877" s="347"/>
      <c r="AG877" s="347"/>
      <c r="AH877" s="348">
        <v>3</v>
      </c>
      <c r="AI877" s="349"/>
      <c r="AJ877" s="349"/>
      <c r="AK877" s="349"/>
      <c r="AL877" s="350">
        <v>93.8</v>
      </c>
      <c r="AM877" s="351"/>
      <c r="AN877" s="351"/>
      <c r="AO877" s="352"/>
      <c r="AP877" s="353" t="s">
        <v>553</v>
      </c>
      <c r="AQ877" s="353"/>
      <c r="AR877" s="353"/>
      <c r="AS877" s="353"/>
      <c r="AT877" s="353"/>
      <c r="AU877" s="353"/>
      <c r="AV877" s="353"/>
      <c r="AW877" s="353"/>
      <c r="AX877" s="353"/>
    </row>
    <row r="878" spans="1:50" ht="30" customHeight="1" x14ac:dyDescent="0.15">
      <c r="A878" s="372">
        <v>9</v>
      </c>
      <c r="B878" s="372">
        <v>1</v>
      </c>
      <c r="C878" s="354" t="s">
        <v>610</v>
      </c>
      <c r="D878" s="340"/>
      <c r="E878" s="340"/>
      <c r="F878" s="340"/>
      <c r="G878" s="340"/>
      <c r="H878" s="340"/>
      <c r="I878" s="340"/>
      <c r="J878" s="341">
        <v>3450001007748</v>
      </c>
      <c r="K878" s="342"/>
      <c r="L878" s="342"/>
      <c r="M878" s="342"/>
      <c r="N878" s="342"/>
      <c r="O878" s="342"/>
      <c r="P878" s="355" t="s">
        <v>611</v>
      </c>
      <c r="Q878" s="343"/>
      <c r="R878" s="343"/>
      <c r="S878" s="343"/>
      <c r="T878" s="343"/>
      <c r="U878" s="343"/>
      <c r="V878" s="343"/>
      <c r="W878" s="343"/>
      <c r="X878" s="343"/>
      <c r="Y878" s="344">
        <v>185</v>
      </c>
      <c r="Z878" s="345"/>
      <c r="AA878" s="345"/>
      <c r="AB878" s="346"/>
      <c r="AC878" s="347" t="s">
        <v>514</v>
      </c>
      <c r="AD878" s="347"/>
      <c r="AE878" s="347"/>
      <c r="AF878" s="347"/>
      <c r="AG878" s="347"/>
      <c r="AH878" s="348">
        <v>5</v>
      </c>
      <c r="AI878" s="349"/>
      <c r="AJ878" s="349"/>
      <c r="AK878" s="349"/>
      <c r="AL878" s="350">
        <v>93.1</v>
      </c>
      <c r="AM878" s="351"/>
      <c r="AN878" s="351"/>
      <c r="AO878" s="352"/>
      <c r="AP878" s="353" t="s">
        <v>553</v>
      </c>
      <c r="AQ878" s="353"/>
      <c r="AR878" s="353"/>
      <c r="AS878" s="353"/>
      <c r="AT878" s="353"/>
      <c r="AU878" s="353"/>
      <c r="AV878" s="353"/>
      <c r="AW878" s="353"/>
      <c r="AX878" s="353"/>
    </row>
    <row r="879" spans="1:50" ht="30" customHeight="1" x14ac:dyDescent="0.15">
      <c r="A879" s="372">
        <v>10</v>
      </c>
      <c r="B879" s="372">
        <v>1</v>
      </c>
      <c r="C879" s="354" t="s">
        <v>612</v>
      </c>
      <c r="D879" s="340"/>
      <c r="E879" s="340"/>
      <c r="F879" s="340"/>
      <c r="G879" s="340"/>
      <c r="H879" s="340"/>
      <c r="I879" s="340"/>
      <c r="J879" s="341">
        <v>2450001006338</v>
      </c>
      <c r="K879" s="342"/>
      <c r="L879" s="342"/>
      <c r="M879" s="342"/>
      <c r="N879" s="342"/>
      <c r="O879" s="342"/>
      <c r="P879" s="355" t="s">
        <v>604</v>
      </c>
      <c r="Q879" s="343"/>
      <c r="R879" s="343"/>
      <c r="S879" s="343"/>
      <c r="T879" s="343"/>
      <c r="U879" s="343"/>
      <c r="V879" s="343"/>
      <c r="W879" s="343"/>
      <c r="X879" s="343"/>
      <c r="Y879" s="344">
        <v>178</v>
      </c>
      <c r="Z879" s="345"/>
      <c r="AA879" s="345"/>
      <c r="AB879" s="346"/>
      <c r="AC879" s="347" t="s">
        <v>514</v>
      </c>
      <c r="AD879" s="347"/>
      <c r="AE879" s="347"/>
      <c r="AF879" s="347"/>
      <c r="AG879" s="347"/>
      <c r="AH879" s="348">
        <v>3</v>
      </c>
      <c r="AI879" s="349"/>
      <c r="AJ879" s="349"/>
      <c r="AK879" s="349"/>
      <c r="AL879" s="350">
        <v>92</v>
      </c>
      <c r="AM879" s="351"/>
      <c r="AN879" s="351"/>
      <c r="AO879" s="352"/>
      <c r="AP879" s="353" t="s">
        <v>553</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615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374</v>
      </c>
      <c r="Q902" s="359"/>
      <c r="R902" s="359"/>
      <c r="S902" s="359"/>
      <c r="T902" s="359"/>
      <c r="U902" s="359"/>
      <c r="V902" s="359"/>
      <c r="W902" s="359"/>
      <c r="X902" s="359"/>
      <c r="Y902" s="360" t="s">
        <v>427</v>
      </c>
      <c r="Z902" s="361"/>
      <c r="AA902" s="361"/>
      <c r="AB902" s="361"/>
      <c r="AC902" s="142" t="s">
        <v>474</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2">
        <v>1</v>
      </c>
      <c r="B903" s="372">
        <v>1</v>
      </c>
      <c r="C903" s="354" t="s">
        <v>616</v>
      </c>
      <c r="D903" s="340"/>
      <c r="E903" s="340"/>
      <c r="F903" s="340"/>
      <c r="G903" s="340"/>
      <c r="H903" s="340"/>
      <c r="I903" s="340"/>
      <c r="J903" s="341">
        <v>7000020010006</v>
      </c>
      <c r="K903" s="342"/>
      <c r="L903" s="342"/>
      <c r="M903" s="342"/>
      <c r="N903" s="342"/>
      <c r="O903" s="342"/>
      <c r="P903" s="355" t="s">
        <v>617</v>
      </c>
      <c r="Q903" s="343"/>
      <c r="R903" s="343"/>
      <c r="S903" s="343"/>
      <c r="T903" s="343"/>
      <c r="U903" s="343"/>
      <c r="V903" s="343"/>
      <c r="W903" s="343"/>
      <c r="X903" s="343"/>
      <c r="Y903" s="344">
        <v>268</v>
      </c>
      <c r="Z903" s="345"/>
      <c r="AA903" s="345"/>
      <c r="AB903" s="346"/>
      <c r="AC903" s="356" t="s">
        <v>618</v>
      </c>
      <c r="AD903" s="364"/>
      <c r="AE903" s="364"/>
      <c r="AF903" s="364"/>
      <c r="AG903" s="364"/>
      <c r="AH903" s="365" t="s">
        <v>553</v>
      </c>
      <c r="AI903" s="366"/>
      <c r="AJ903" s="366"/>
      <c r="AK903" s="366"/>
      <c r="AL903" s="350" t="s">
        <v>553</v>
      </c>
      <c r="AM903" s="351"/>
      <c r="AN903" s="351"/>
      <c r="AO903" s="352"/>
      <c r="AP903" s="353" t="s">
        <v>553</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619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374</v>
      </c>
      <c r="Q935" s="359"/>
      <c r="R935" s="359"/>
      <c r="S935" s="359"/>
      <c r="T935" s="359"/>
      <c r="U935" s="359"/>
      <c r="V935" s="359"/>
      <c r="W935" s="359"/>
      <c r="X935" s="359"/>
      <c r="Y935" s="360" t="s">
        <v>427</v>
      </c>
      <c r="Z935" s="361"/>
      <c r="AA935" s="361"/>
      <c r="AB935" s="361"/>
      <c r="AC935" s="142" t="s">
        <v>474</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2">
        <v>1</v>
      </c>
      <c r="B936" s="372">
        <v>1</v>
      </c>
      <c r="C936" s="354" t="s">
        <v>616</v>
      </c>
      <c r="D936" s="340"/>
      <c r="E936" s="340"/>
      <c r="F936" s="340"/>
      <c r="G936" s="340"/>
      <c r="H936" s="340"/>
      <c r="I936" s="340"/>
      <c r="J936" s="341">
        <v>7000020010006</v>
      </c>
      <c r="K936" s="342"/>
      <c r="L936" s="342"/>
      <c r="M936" s="342"/>
      <c r="N936" s="342"/>
      <c r="O936" s="342"/>
      <c r="P936" s="355" t="s">
        <v>620</v>
      </c>
      <c r="Q936" s="343"/>
      <c r="R936" s="343"/>
      <c r="S936" s="343"/>
      <c r="T936" s="343"/>
      <c r="U936" s="343"/>
      <c r="V936" s="343"/>
      <c r="W936" s="343"/>
      <c r="X936" s="343"/>
      <c r="Y936" s="344">
        <v>172</v>
      </c>
      <c r="Z936" s="345"/>
      <c r="AA936" s="345"/>
      <c r="AB936" s="346"/>
      <c r="AC936" s="356" t="s">
        <v>618</v>
      </c>
      <c r="AD936" s="364"/>
      <c r="AE936" s="364"/>
      <c r="AF936" s="364"/>
      <c r="AG936" s="364"/>
      <c r="AH936" s="365" t="s">
        <v>553</v>
      </c>
      <c r="AI936" s="366"/>
      <c r="AJ936" s="366"/>
      <c r="AK936" s="366"/>
      <c r="AL936" s="350" t="s">
        <v>553</v>
      </c>
      <c r="AM936" s="351"/>
      <c r="AN936" s="351"/>
      <c r="AO936" s="352"/>
      <c r="AP936" s="353" t="s">
        <v>553</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374</v>
      </c>
      <c r="Q968" s="359"/>
      <c r="R968" s="359"/>
      <c r="S968" s="359"/>
      <c r="T968" s="359"/>
      <c r="U968" s="359"/>
      <c r="V968" s="359"/>
      <c r="W968" s="359"/>
      <c r="X968" s="359"/>
      <c r="Y968" s="360" t="s">
        <v>427</v>
      </c>
      <c r="Z968" s="361"/>
      <c r="AA968" s="361"/>
      <c r="AB968" s="361"/>
      <c r="AC968" s="142" t="s">
        <v>474</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374</v>
      </c>
      <c r="Q1001" s="359"/>
      <c r="R1001" s="359"/>
      <c r="S1001" s="359"/>
      <c r="T1001" s="359"/>
      <c r="U1001" s="359"/>
      <c r="V1001" s="359"/>
      <c r="W1001" s="359"/>
      <c r="X1001" s="359"/>
      <c r="Y1001" s="360" t="s">
        <v>427</v>
      </c>
      <c r="Z1001" s="361"/>
      <c r="AA1001" s="361"/>
      <c r="AB1001" s="361"/>
      <c r="AC1001" s="142" t="s">
        <v>474</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374</v>
      </c>
      <c r="Q1034" s="359"/>
      <c r="R1034" s="359"/>
      <c r="S1034" s="359"/>
      <c r="T1034" s="359"/>
      <c r="U1034" s="359"/>
      <c r="V1034" s="359"/>
      <c r="W1034" s="359"/>
      <c r="X1034" s="359"/>
      <c r="Y1034" s="360" t="s">
        <v>427</v>
      </c>
      <c r="Z1034" s="361"/>
      <c r="AA1034" s="361"/>
      <c r="AB1034" s="361"/>
      <c r="AC1034" s="142" t="s">
        <v>474</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374</v>
      </c>
      <c r="Q1067" s="359"/>
      <c r="R1067" s="359"/>
      <c r="S1067" s="359"/>
      <c r="T1067" s="359"/>
      <c r="U1067" s="359"/>
      <c r="V1067" s="359"/>
      <c r="W1067" s="359"/>
      <c r="X1067" s="359"/>
      <c r="Y1067" s="360" t="s">
        <v>427</v>
      </c>
      <c r="Z1067" s="361"/>
      <c r="AA1067" s="361"/>
      <c r="AB1067" s="361"/>
      <c r="AC1067" s="142" t="s">
        <v>474</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395</v>
      </c>
      <c r="D1101" s="376"/>
      <c r="E1101" s="142" t="s">
        <v>394</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375</v>
      </c>
      <c r="AD1101" s="142"/>
      <c r="AE1101" s="142"/>
      <c r="AF1101" s="142"/>
      <c r="AG1101" s="142"/>
      <c r="AH1101" s="360" t="s">
        <v>389</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30" customHeight="1" x14ac:dyDescent="0.15">
      <c r="A1102" s="372">
        <v>1</v>
      </c>
      <c r="B1102" s="372">
        <v>1</v>
      </c>
      <c r="C1102" s="370"/>
      <c r="D1102" s="370"/>
      <c r="E1102" s="140" t="s">
        <v>553</v>
      </c>
      <c r="F1102" s="371"/>
      <c r="G1102" s="371"/>
      <c r="H1102" s="371"/>
      <c r="I1102" s="371"/>
      <c r="J1102" s="341" t="s">
        <v>553</v>
      </c>
      <c r="K1102" s="342"/>
      <c r="L1102" s="342"/>
      <c r="M1102" s="342"/>
      <c r="N1102" s="342"/>
      <c r="O1102" s="342"/>
      <c r="P1102" s="355" t="s">
        <v>553</v>
      </c>
      <c r="Q1102" s="343"/>
      <c r="R1102" s="343"/>
      <c r="S1102" s="343"/>
      <c r="T1102" s="343"/>
      <c r="U1102" s="343"/>
      <c r="V1102" s="343"/>
      <c r="W1102" s="343"/>
      <c r="X1102" s="343"/>
      <c r="Y1102" s="344" t="s">
        <v>553</v>
      </c>
      <c r="Z1102" s="345"/>
      <c r="AA1102" s="345"/>
      <c r="AB1102" s="346"/>
      <c r="AC1102" s="347"/>
      <c r="AD1102" s="347"/>
      <c r="AE1102" s="347"/>
      <c r="AF1102" s="347"/>
      <c r="AG1102" s="347"/>
      <c r="AH1102" s="348" t="s">
        <v>553</v>
      </c>
      <c r="AI1102" s="349"/>
      <c r="AJ1102" s="349"/>
      <c r="AK1102" s="349"/>
      <c r="AL1102" s="350" t="s">
        <v>553</v>
      </c>
      <c r="AM1102" s="351"/>
      <c r="AN1102" s="351"/>
      <c r="AO1102" s="352"/>
      <c r="AP1102" s="353" t="s">
        <v>553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8:AO866">
    <cfRule type="expression" dxfId="2495" priority="6623">
      <formula>IF(AND(AL838&gt;=0, RIGHT(TEXT(AL838,"0.#"),1)&lt;&gt;"."),TRUE,FALSE)</formula>
    </cfRule>
    <cfRule type="expression" dxfId="2494" priority="6624">
      <formula>IF(AND(AL838&gt;=0, RIGHT(TEXT(AL838,"0.#"),1)="."),TRUE,FALSE)</formula>
    </cfRule>
    <cfRule type="expression" dxfId="2493" priority="6625">
      <formula>IF(AND(AL838&lt;0, RIGHT(TEXT(AL838,"0.#"),1)&lt;&gt;"."),TRUE,FALSE)</formula>
    </cfRule>
    <cfRule type="expression" dxfId="2492" priority="6626">
      <formula>IF(AND(AL838&lt;0, RIGHT(TEXT(AL838,"0.#"),1)="."),TRUE,FALSE)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7">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714"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8" sqref="F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548</v>
      </c>
      <c r="R4" s="13" t="str">
        <f t="shared" si="3"/>
        <v>補助</v>
      </c>
      <c r="S4" s="13" t="str">
        <f t="shared" si="4"/>
        <v>直接実施、補助</v>
      </c>
      <c r="T4" s="13"/>
      <c r="U4" s="32" t="s">
        <v>539</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548</v>
      </c>
      <c r="M6" s="13" t="str">
        <f t="shared" si="2"/>
        <v>公共事業</v>
      </c>
      <c r="N6" s="13" t="str">
        <f t="shared" si="6"/>
        <v>公共事業</v>
      </c>
      <c r="O6" s="13"/>
      <c r="P6" s="12" t="s">
        <v>194</v>
      </c>
      <c r="Q6" s="17"/>
      <c r="R6" s="13" t="str">
        <f t="shared" si="3"/>
        <v/>
      </c>
      <c r="S6" s="13" t="str">
        <f t="shared" si="4"/>
        <v>直接実施、補助</v>
      </c>
      <c r="T6" s="13"/>
      <c r="U6" s="32" t="s">
        <v>538</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公共事業</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公共事業</v>
      </c>
      <c r="O10" s="13"/>
      <c r="P10" s="13" t="str">
        <f>S8</f>
        <v>直接実施、補助</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355</v>
      </c>
      <c r="AF2" s="1035"/>
      <c r="AG2" s="1035"/>
      <c r="AH2" s="1035"/>
      <c r="AI2" s="1035" t="s">
        <v>361</v>
      </c>
      <c r="AJ2" s="1035"/>
      <c r="AK2" s="1035"/>
      <c r="AL2" s="1035"/>
      <c r="AM2" s="1035" t="s">
        <v>467</v>
      </c>
      <c r="AN2" s="1035"/>
      <c r="AO2" s="1035"/>
      <c r="AP2" s="553"/>
      <c r="AQ2" s="152" t="s">
        <v>353</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354</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355</v>
      </c>
      <c r="AF9" s="1035"/>
      <c r="AG9" s="1035"/>
      <c r="AH9" s="1035"/>
      <c r="AI9" s="1035" t="s">
        <v>361</v>
      </c>
      <c r="AJ9" s="1035"/>
      <c r="AK9" s="1035"/>
      <c r="AL9" s="1035"/>
      <c r="AM9" s="1035" t="s">
        <v>467</v>
      </c>
      <c r="AN9" s="1035"/>
      <c r="AO9" s="1035"/>
      <c r="AP9" s="553"/>
      <c r="AQ9" s="152" t="s">
        <v>353</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354</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355</v>
      </c>
      <c r="AF16" s="1035"/>
      <c r="AG16" s="1035"/>
      <c r="AH16" s="1035"/>
      <c r="AI16" s="1035" t="s">
        <v>361</v>
      </c>
      <c r="AJ16" s="1035"/>
      <c r="AK16" s="1035"/>
      <c r="AL16" s="1035"/>
      <c r="AM16" s="1035" t="s">
        <v>467</v>
      </c>
      <c r="AN16" s="1035"/>
      <c r="AO16" s="1035"/>
      <c r="AP16" s="553"/>
      <c r="AQ16" s="152" t="s">
        <v>353</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354</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355</v>
      </c>
      <c r="AF23" s="1035"/>
      <c r="AG23" s="1035"/>
      <c r="AH23" s="1035"/>
      <c r="AI23" s="1035" t="s">
        <v>361</v>
      </c>
      <c r="AJ23" s="1035"/>
      <c r="AK23" s="1035"/>
      <c r="AL23" s="1035"/>
      <c r="AM23" s="1035" t="s">
        <v>467</v>
      </c>
      <c r="AN23" s="1035"/>
      <c r="AO23" s="1035"/>
      <c r="AP23" s="553"/>
      <c r="AQ23" s="152" t="s">
        <v>353</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354</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355</v>
      </c>
      <c r="AF30" s="1035"/>
      <c r="AG30" s="1035"/>
      <c r="AH30" s="1035"/>
      <c r="AI30" s="1035" t="s">
        <v>361</v>
      </c>
      <c r="AJ30" s="1035"/>
      <c r="AK30" s="1035"/>
      <c r="AL30" s="1035"/>
      <c r="AM30" s="1035" t="s">
        <v>467</v>
      </c>
      <c r="AN30" s="1035"/>
      <c r="AO30" s="1035"/>
      <c r="AP30" s="553"/>
      <c r="AQ30" s="152" t="s">
        <v>353</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354</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355</v>
      </c>
      <c r="AF37" s="1035"/>
      <c r="AG37" s="1035"/>
      <c r="AH37" s="1035"/>
      <c r="AI37" s="1035" t="s">
        <v>361</v>
      </c>
      <c r="AJ37" s="1035"/>
      <c r="AK37" s="1035"/>
      <c r="AL37" s="1035"/>
      <c r="AM37" s="1035" t="s">
        <v>467</v>
      </c>
      <c r="AN37" s="1035"/>
      <c r="AO37" s="1035"/>
      <c r="AP37" s="553"/>
      <c r="AQ37" s="152" t="s">
        <v>353</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354</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355</v>
      </c>
      <c r="AF44" s="1035"/>
      <c r="AG44" s="1035"/>
      <c r="AH44" s="1035"/>
      <c r="AI44" s="1035" t="s">
        <v>361</v>
      </c>
      <c r="AJ44" s="1035"/>
      <c r="AK44" s="1035"/>
      <c r="AL44" s="1035"/>
      <c r="AM44" s="1035" t="s">
        <v>467</v>
      </c>
      <c r="AN44" s="1035"/>
      <c r="AO44" s="1035"/>
      <c r="AP44" s="553"/>
      <c r="AQ44" s="152" t="s">
        <v>353</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354</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355</v>
      </c>
      <c r="AF51" s="1035"/>
      <c r="AG51" s="1035"/>
      <c r="AH51" s="1035"/>
      <c r="AI51" s="1035" t="s">
        <v>361</v>
      </c>
      <c r="AJ51" s="1035"/>
      <c r="AK51" s="1035"/>
      <c r="AL51" s="1035"/>
      <c r="AM51" s="1035" t="s">
        <v>467</v>
      </c>
      <c r="AN51" s="1035"/>
      <c r="AO51" s="1035"/>
      <c r="AP51" s="553"/>
      <c r="AQ51" s="152" t="s">
        <v>353</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354</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355</v>
      </c>
      <c r="AF58" s="1035"/>
      <c r="AG58" s="1035"/>
      <c r="AH58" s="1035"/>
      <c r="AI58" s="1035" t="s">
        <v>361</v>
      </c>
      <c r="AJ58" s="1035"/>
      <c r="AK58" s="1035"/>
      <c r="AL58" s="1035"/>
      <c r="AM58" s="1035" t="s">
        <v>467</v>
      </c>
      <c r="AN58" s="1035"/>
      <c r="AO58" s="1035"/>
      <c r="AP58" s="553"/>
      <c r="AQ58" s="152" t="s">
        <v>353</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354</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355</v>
      </c>
      <c r="AF65" s="1035"/>
      <c r="AG65" s="1035"/>
      <c r="AH65" s="1035"/>
      <c r="AI65" s="1035" t="s">
        <v>361</v>
      </c>
      <c r="AJ65" s="1035"/>
      <c r="AK65" s="1035"/>
      <c r="AL65" s="1035"/>
      <c r="AM65" s="1035" t="s">
        <v>467</v>
      </c>
      <c r="AN65" s="1035"/>
      <c r="AO65" s="1035"/>
      <c r="AP65" s="553"/>
      <c r="AQ65" s="152" t="s">
        <v>353</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354</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507</v>
      </c>
      <c r="H2" s="595"/>
      <c r="I2" s="595"/>
      <c r="J2" s="595"/>
      <c r="K2" s="595"/>
      <c r="L2" s="595"/>
      <c r="M2" s="595"/>
      <c r="N2" s="595"/>
      <c r="O2" s="595"/>
      <c r="P2" s="595"/>
      <c r="Q2" s="595"/>
      <c r="R2" s="595"/>
      <c r="S2" s="595"/>
      <c r="T2" s="595"/>
      <c r="U2" s="595"/>
      <c r="V2" s="595"/>
      <c r="W2" s="595"/>
      <c r="X2" s="595"/>
      <c r="Y2" s="595"/>
      <c r="Z2" s="595"/>
      <c r="AA2" s="595"/>
      <c r="AB2" s="596"/>
      <c r="AC2" s="594" t="s">
        <v>509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400</v>
      </c>
      <c r="H15" s="595"/>
      <c r="I15" s="595"/>
      <c r="J15" s="595"/>
      <c r="K15" s="595"/>
      <c r="L15" s="595"/>
      <c r="M15" s="595"/>
      <c r="N15" s="595"/>
      <c r="O15" s="595"/>
      <c r="P15" s="595"/>
      <c r="Q15" s="595"/>
      <c r="R15" s="595"/>
      <c r="S15" s="595"/>
      <c r="T15" s="595"/>
      <c r="U15" s="595"/>
      <c r="V15" s="595"/>
      <c r="W15" s="595"/>
      <c r="X15" s="595"/>
      <c r="Y15" s="595"/>
      <c r="Z15" s="595"/>
      <c r="AA15" s="595"/>
      <c r="AB15" s="596"/>
      <c r="AC15" s="594"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449</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404</v>
      </c>
      <c r="H68" s="595"/>
      <c r="I68" s="595"/>
      <c r="J68" s="595"/>
      <c r="K68" s="595"/>
      <c r="L68" s="595"/>
      <c r="M68" s="595"/>
      <c r="N68" s="595"/>
      <c r="O68" s="595"/>
      <c r="P68" s="595"/>
      <c r="Q68" s="595"/>
      <c r="R68" s="595"/>
      <c r="S68" s="595"/>
      <c r="T68" s="595"/>
      <c r="U68" s="595"/>
      <c r="V68" s="595"/>
      <c r="W68" s="595"/>
      <c r="X68" s="595"/>
      <c r="Y68" s="595"/>
      <c r="Z68" s="595"/>
      <c r="AA68" s="595"/>
      <c r="AB68" s="596"/>
      <c r="AC68" s="594"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406</v>
      </c>
      <c r="H81" s="595"/>
      <c r="I81" s="595"/>
      <c r="J81" s="595"/>
      <c r="K81" s="595"/>
      <c r="L81" s="595"/>
      <c r="M81" s="595"/>
      <c r="N81" s="595"/>
      <c r="O81" s="595"/>
      <c r="P81" s="595"/>
      <c r="Q81" s="595"/>
      <c r="R81" s="595"/>
      <c r="S81" s="595"/>
      <c r="T81" s="595"/>
      <c r="U81" s="595"/>
      <c r="V81" s="595"/>
      <c r="W81" s="595"/>
      <c r="X81" s="595"/>
      <c r="Y81" s="595"/>
      <c r="Z81" s="595"/>
      <c r="AA81" s="595"/>
      <c r="AB81" s="596"/>
      <c r="AC81" s="594"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408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389</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389</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389</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389</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389</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389</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389</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389</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389</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389</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389</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389</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389</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389</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389</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389</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389</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389</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389</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389</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389</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389</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389</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389</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389</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389</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389</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389</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389</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389</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389</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389</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389</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389</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389</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389</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389</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389</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389</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389</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2018-06-05T07:52:15Z</cp:lastPrinted>
  <dcterms:created xsi:type="dcterms:W3CDTF">2012-03-13T00:50:25Z</dcterms:created>
  <dcterms:modified xsi:type="dcterms:W3CDTF">2018-07-10T13:42:49Z</dcterms:modified>
</cp:coreProperties>
</file>