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<sst xmlns="http://schemas.openxmlformats.org/spreadsheetml/2006/main" count="2870" uniqueCount="639">
  <si>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</si>
  <si>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</si>
  <si>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</si>
  <si>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</si>
  <si>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</si>
  <si>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</si>
  <si>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</si>
  <si>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</si>
  <si>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</si>
  <si>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</si>
  <si>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</si>
  <si>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</si>
  <si>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</si>
  <si>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</si>
  <si>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</si>
  <si>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</si>
  <si>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</si>
  <si>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</si>
  <si>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</si>
  <si>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</si>
  <si>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</si>
  <si>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</si>
  <si>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</si>
  <si>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</si>
  <si>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</si>
  <si>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</si>
  <si>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</si>
  <si>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</si>
  <si>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</si>
  <si>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</si>
  <si>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</si>
  <si>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</si>
  <si>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</si>
  <si>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</si>
  <si>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</si>
  <si>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</si>
  <si>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</si>
  <si>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</si>
  <si>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</si>
  <si>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</si>
  <si>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</si>
  <si>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</si>
  <si>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</si>
  <si>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</si>
  <si>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</si>
  <si>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</si>
  <si>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</si>
  <si>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</si>
  <si>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</si>
  <si>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</si>
  <si>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</si>
  <si>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</si>
  <si>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</si>
  <si>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</si>
  <si>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</si>
  <si>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</si>
  <si>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</si>
  <si>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</si>
  <si>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</si>
  <si>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</si>
  <si>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</si>
  <si>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</si>
  <si>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</si>
  <si>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</si>
  <si>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</si>
  <si>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</si>
  <si>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</si>
  <si>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</si>
  <si>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</si>
  <si>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</si>
  <si>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</si>
  <si>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</si>
  <si>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</si>
  <si>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</si>
  <si>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</si>
  <si>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</si>
  <si>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</si>
  <si>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</si>
  <si>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</si>
  <si>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</si>
  <si>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</si>
  <si>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</si>
  <si>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</si>
  <si>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</si>
  <si>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</si>
  <si>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</si>
  <si>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</si>
  <si>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</si>
  <si>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</si>
  <si>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</si>
  <si>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</si>
  <si>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</si>
  <si>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</si>
  <si>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</si>
  <si>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</si>
  <si>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</si>
  <si>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</si>
  <si>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</si>
  <si>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</si>
  <si>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</si>
  <si>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</si>
  <si>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</si>
  <si>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</si>
  <si>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</si>
  <si>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</si>
  <si>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</si>
  <si>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</si>
  <si>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</si>
  <si>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</si>
  <si>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</si>
  <si>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</si>
  <si>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</si>
  <si>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</si>
  <si>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</si>
  <si>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</si>
  <si>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</si>
  <si>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</si>
  <si>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</si>
  <si>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</si>
  <si>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</si>
  <si>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</si>
  <si>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</si>
  <si>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</si>
  <si>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</si>
  <si>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</si>
  <si>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</si>
  <si>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</si>
  <si>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</si>
  <si>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</si>
  <si>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</si>
  <si>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</si>
  <si>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</si>
  <si>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</si>
  <si>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</si>
  <si>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</si>
  <si>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</si>
  <si>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</si>
  <si>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</si>
  <si>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</si>
  <si>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</si>
  <si>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</si>
  <si>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</si>
  <si>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</si>
  <si>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</si>
  <si>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</si>
  <si>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</si>
  <si>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</si>
  <si>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</si>
  <si>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</si>
  <si>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</si>
  <si>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</si>
  <si>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</si>
  <si>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</si>
  <si>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</si>
  <si>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</si>
  <si>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</si>
  <si>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</si>
  <si>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</si>
  <si>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</si>
  <si>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</si>
  <si>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</si>
  <si>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</si>
  <si>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</si>
  <si>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</si>
  <si>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</si>
  <si>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</si>
  <si>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</si>
  <si>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</si>
  <si>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</si>
  <si>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</si>
  <si>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</si>
  <si>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</si>
  <si>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</si>
  <si>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</si>
  <si>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</si>
  <si>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</si>
  <si>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</si>
  <si>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</si>
  <si>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</si>
  <si>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</si>
  <si>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</si>
  <si>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</si>
  <si>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</si>
  <si>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</si>
  <si>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</si>
  <si>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</si>
  <si>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</si>
  <si>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</si>
  <si>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</si>
  <si>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</si>
  <si>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</si>
  <si>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</si>
  <si>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</si>
  <si>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</si>
  <si>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</si>
  <si>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</si>
  <si>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</si>
  <si>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</si>
  <si>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</si>
  <si>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</si>
  <si>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</si>
  <si>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</si>
  <si>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</si>
  <si>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</si>
  <si>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</si>
  <si>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</si>
  <si>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</si>
  <si>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</si>
  <si>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</si>
  <si>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</si>
  <si>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</si>
  <si>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</si>
  <si>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</si>
  <si>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</si>
  <si>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</si>
  <si>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</si>
  <si>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</si>
  <si>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</si>
  <si>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</si>
  <si>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</si>
  <si>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</si>
  <si>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</si>
  <si>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</si>
  <si>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</si>
  <si>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</si>
  <si>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</si>
  <si>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</si>
  <si>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</si>
  <si>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</si>
  <si>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</si>
  <si>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</si>
  <si>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</si>
  <si>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</si>
  <si>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</si>
  <si>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</si>
  <si>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</si>
  <si>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</si>
  <si>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</si>
  <si>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</si>
  <si>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</si>
  <si>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</si>
  <si>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</si>
  <si>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</si>
  <si>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</si>
  <si>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</si>
  <si>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</si>
  <si>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</si>
  <si>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</si>
  <si>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</si>
  <si>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</si>
  <si>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</si>
  <si>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</si>
  <si>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</si>
  <si>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</si>
  <si>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</si>
  <si>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</si>
  <si>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</si>
  <si>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</si>
  <si>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</si>
  <si>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</si>
  <si>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</si>
  <si>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</si>
  <si>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</si>
  <si>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</si>
  <si>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</si>
  <si>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</si>
  <si>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</si>
  <si>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</si>
  <si>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</si>
  <si>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</si>
  <si>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</si>
  <si>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</si>
  <si>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</si>
  <si>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</si>
  <si>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</si>
  <si>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</si>
  <si>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</si>
  <si>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</si>
  <si>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</si>
  <si>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</si>
  <si>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</si>
  <si>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</si>
  <si>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</si>
  <si>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</si>
  <si>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</si>
  <si>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</si>
  <si>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</si>
  <si>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</si>
  <si>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</si>
  <si>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</si>
  <si>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</si>
  <si>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</si>
  <si>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</si>
  <si>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</si>
  <si>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</si>
  <si>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</si>
  <si>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</si>
  <si>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</si>
  <si>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</si>
  <si>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</si>
  <si>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</si>
  <si>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</si>
  <si>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</si>
  <si>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</si>
  <si>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</si>
  <si>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</si>
  <si>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</si>
  <si>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</si>
  <si>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</si>
  <si>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</si>
  <si>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</si>
  <si>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</si>
  <si>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</si>
  <si>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</si>
  <si>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</si>
  <si>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</si>
  <si>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</si>
  <si>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</si>
  <si>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</si>
  <si>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</si>
  <si>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</si>
  <si>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</si>
  <si>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</si>
  <si>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</si>
  <si>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</si>
  <si>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</si>
  <si>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</si>
  <si>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</si>
  <si>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</si>
  <si>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</si>
  <si>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</si>
  <si>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</si>
  <si>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</si>
  <si>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</si>
  <si>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</si>
  <si>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</si>
  <si>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</si>
  <si>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</si>
  <si>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</si>
  <si>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</si>
  <si>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</si>
  <si>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</si>
  <si>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</si>
  <si>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</si>
  <si>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</si>
  <si>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</si>
  <si>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</si>
  <si>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</si>
  <si>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</si>
  <si>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</si>
  <si>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</si>
  <si>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</si>
  <si>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</si>
  <si>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</si>
  <si>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</si>
  <si>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</si>
  <si>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</si>
  <si>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</si>
  <si>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</si>
  <si>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</si>
  <si>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</si>
  <si>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</si>
  <si>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</si>
  <si>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</si>
  <si>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</si>
  <si>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</si>
  <si>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</si>
  <si>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</si>
  <si>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</si>
  <si>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</si>
  <si>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</si>
  <si>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</si>
  <si>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</si>
  <si>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</si>
  <si>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</si>
  <si>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</si>
  <si>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</si>
  <si>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</si>
  <si>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</si>
  <si>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</si>
  <si>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</si>
  <si>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</si>
  <si>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</si>
  <si>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</si>
  <si>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</si>
  <si>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</si>
  <si>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</si>
  <si>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</si>
  <si>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</si>
  <si>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</si>
  <si>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</si>
  <si>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</si>
  <si>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</si>
  <si>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</si>
  <si>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</si>
  <si>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</si>
  <si>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</si>
  <si>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</si>
  <si>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</si>
  <si>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</si>
  <si>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</si>
  <si>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</si>
  <si>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</si>
  <si>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</si>
  <si>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</si>
  <si>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</si>
  <si>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</si>
  <si>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</si>
  <si>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</si>
  <si>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</si>
  <si>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</si>
  <si>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</si>
  <si>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</si>
  <si>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</si>
  <si>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</si>
  <si>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</si>
  <si>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</si>
  <si>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</si>
  <si>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</si>
  <si>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</si>
  <si>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</si>
  <si>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</si>
  <si>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</si>
  <si>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</si>
  <si>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</si>
  <si>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</si>
  <si>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</si>
  <si>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</si>
  <si>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</si>
  <si>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</si>
  <si>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</si>
  <si>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</si>
  <si>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</si>
  <si>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</si>
  <si>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</si>
  <si>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</si>
  <si>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</si>
  <si>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</si>
  <si>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</si>
  <si>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</si>
  <si>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</si>
  <si>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</si>
  <si>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</si>
  <si>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</si>
  <si>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</si>
  <si>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</si>
  <si>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</si>
  <si>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</si>
  <si>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</si>
  <si>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</si>
  <si>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</si>
  <si>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</si>
  <si>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</si>
  <si>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</si>
  <si>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</si>
  <si>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</si>
  <si>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</si>
  <si>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</si>
  <si>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</si>
  <si>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</si>
  <si>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</si>
  <si>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</si>
  <si>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</si>
  <si>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</si>
  <si>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</si>
  <si>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</si>
  <si>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</si>
  <si>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</si>
  <si>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</si>
  <si>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</si>
  <si>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</si>
  <si>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</si>
  <si>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</si>
  <si>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</si>
  <si>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</si>
  <si>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</si>
  <si>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</si>
  <si>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</si>
  <si>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</si>
  <si>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</si>
  <si>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</si>
  <si>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</si>
  <si>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</si>
  <si>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</si>
  <si>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</si>
  <si>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</si>
  <si>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</si>
  <si>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</si>
  <si>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</si>
  <si>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</si>
  <si>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</si>
  <si>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</si>
  <si>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</si>
  <si>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</si>
  <si>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</si>
  <si>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</si>
  <si>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</si>
  <si>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</si>
  <si>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</si>
  <si>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</si>
  <si>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</si>
  <si>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</si>
  <si>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</si>
  <si>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</si>
  <si>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</si>
  <si>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</si>
  <si>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</si>
  <si>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</si>
  <si>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</si>
  <si>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</si>
  <si>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</si>
  <si>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</si>
  <si>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</si>
  <si>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</si>
  <si>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</si>
  <si>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</si>
  <si>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</si>
  <si>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</si>
  <si>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</si>
  <si>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</si>
  <si>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</si>
  <si>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</si>
  <si>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</si>
  <si>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</si>
  <si>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</si>
  <si>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</si>
  <si>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</si>
  <si>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</si>
  <si>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</si>
  <si>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</si>
  <si>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</si>
  <si>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</si>
  <si>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</si>
  <si>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</si>
  <si>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</si>
  <si>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</si>
  <si>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</si>
  <si>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</si>
  <si>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</si>
  <si>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</si>
  <si>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</si>
  <si>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</si>
  <si>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</si>
  <si>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</si>
  <si>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</si>
  <si>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</si>
  <si>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</si>
  <si>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</si>
  <si>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</si>
  <si>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2"/>
  </si>
  <si>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</si>
  <si>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</si>
  <si>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t>
  </si>
  <si>
    <t>独立行政法人通則法第４６条
（国立研究開発法人建築研究所法）</t>
  </si>
  <si>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rPh sb="14" eb="15">
      <t>チョウ</t>
    </rPh>
    <rPh sb="23" eb="24">
      <t>チョウ</t>
    </rPh>
    <phoneticPr fontId="5"/>
  </si>
  <si>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phoneticPr fontId="5"/>
  </si>
  <si>
    <t>-</t>
  </si>
  <si>
    <t>-</t>
    <phoneticPr fontId="5"/>
  </si>
  <si>
    <t>施設整備費補助金</t>
    <rPh sb="0" eb="2">
      <t>シセツ</t>
    </rPh>
    <rPh sb="2" eb="5">
      <t>セイビヒ</t>
    </rPh>
    <rPh sb="5" eb="8">
      <t>ホジョキン</t>
    </rPh>
    <phoneticPr fontId="5"/>
  </si>
  <si>
    <t>査読付論文数</t>
    <rPh sb="0" eb="2">
      <t>サドク</t>
    </rPh>
    <rPh sb="2" eb="3">
      <t>ツ</t>
    </rPh>
    <rPh sb="3" eb="5">
      <t>ロンブン</t>
    </rPh>
    <rPh sb="5" eb="6">
      <t>スウ</t>
    </rPh>
    <phoneticPr fontId="5"/>
  </si>
  <si>
    <t>成果発表会の開催数</t>
    <rPh sb="0" eb="2">
      <t>セイカ</t>
    </rPh>
    <rPh sb="2" eb="5">
      <t>ハッピョウカイ</t>
    </rPh>
    <rPh sb="6" eb="9">
      <t>カイサイスウ</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</si>
  <si>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</si>
  <si>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</si>
  <si>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報</t>
    <rPh sb="0" eb="1">
      <t>ホウ</t>
    </rPh>
    <phoneticPr fontId="5"/>
  </si>
  <si>
    <t>回</t>
    <rPh sb="0" eb="1">
      <t>カイ</t>
    </rPh>
    <phoneticPr fontId="5"/>
  </si>
  <si>
    <t>件</t>
    <rPh sb="0" eb="1">
      <t>ケン</t>
    </rPh>
    <phoneticPr fontId="5"/>
  </si>
  <si>
    <t>棟</t>
    <rPh sb="0" eb="1">
      <t>トウ</t>
    </rPh>
    <phoneticPr fontId="5"/>
  </si>
  <si>
    <t>施設１棟当たりコスト ＝
執行額（国費)(X) ／ 実施施設数（Y）</t>
  </si>
  <si>
    <t>X / Y</t>
  </si>
  <si>
    <t>170/4</t>
  </si>
  <si>
    <t>94/3</t>
  </si>
  <si>
    <t>11　ICTの利活用及び技術研究開発の推進</t>
  </si>
  <si>
    <t>41　技術研究開発の推進</t>
  </si>
  <si>
    <t>研究開発課題数</t>
    <rPh sb="2" eb="4">
      <t>カイハツ</t>
    </rPh>
    <phoneticPr fontId="5"/>
  </si>
  <si>
    <t>建築研究所が策定に参画した主な国の技術基準数</t>
    <rPh sb="6" eb="8">
      <t>サクテイ</t>
    </rPh>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</si>
  <si>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</si>
  <si>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16</t>
    <phoneticPr fontId="5"/>
  </si>
  <si>
    <t>国土交通省</t>
  </si>
  <si>
    <t>17</t>
    <phoneticPr fontId="5"/>
  </si>
  <si>
    <t>21</t>
    <phoneticPr fontId="5"/>
  </si>
  <si>
    <t>425</t>
    <phoneticPr fontId="5"/>
  </si>
  <si>
    <t>437</t>
    <phoneticPr fontId="5"/>
  </si>
  <si>
    <t>442</t>
    <phoneticPr fontId="5"/>
  </si>
  <si>
    <t>406</t>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</si>
  <si>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</si>
  <si>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</si>
  <si>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</si>
  <si>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</si>
  <si>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</si>
  <si>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</si>
  <si>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</si>
  <si>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</si>
  <si>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</si>
  <si>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</si>
  <si>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</si>
  <si>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A.建築研究所</t>
    <rPh sb="2" eb="4">
      <t>ケンチク</t>
    </rPh>
    <rPh sb="4" eb="7">
      <t>ケンキュウショ</t>
    </rPh>
    <phoneticPr fontId="5"/>
  </si>
  <si>
    <t>研究に必要な施設の整備等</t>
    <rPh sb="0" eb="2">
      <t>ケンキュウ</t>
    </rPh>
    <rPh sb="3" eb="5">
      <t>ヒツヨウ</t>
    </rPh>
    <rPh sb="6" eb="8">
      <t>シセツ</t>
    </rPh>
    <rPh sb="9" eb="11">
      <t>セイビ</t>
    </rPh>
    <rPh sb="11" eb="12">
      <t>トウ</t>
    </rPh>
    <phoneticPr fontId="5"/>
  </si>
  <si>
    <t>外部委託等</t>
    <rPh sb="0" eb="2">
      <t>ガイブ</t>
    </rPh>
    <rPh sb="2" eb="5">
      <t>イタクトウ</t>
    </rPh>
    <phoneticPr fontId="5"/>
  </si>
  <si>
    <t>工事費</t>
    <rPh sb="0" eb="3">
      <t>コウジヒ</t>
    </rPh>
    <phoneticPr fontId="5"/>
  </si>
  <si>
    <t>防耐火実験棟加熱試験装置制御盤更新整備</t>
    <phoneticPr fontId="5"/>
  </si>
  <si>
    <t>国立研究開発法人建築研究所</t>
    <rPh sb="0" eb="6">
      <t>コクリツケンキュウカイハツ</t>
    </rPh>
    <rPh sb="6" eb="8">
      <t>ホウジン</t>
    </rPh>
    <rPh sb="8" eb="10">
      <t>ケンチク</t>
    </rPh>
    <rPh sb="10" eb="13">
      <t>ケンキュウショ</t>
    </rPh>
    <phoneticPr fontId="5"/>
  </si>
  <si>
    <t>東和耐火工業株式会社</t>
    <rPh sb="0" eb="2">
      <t>トウワ</t>
    </rPh>
    <rPh sb="2" eb="4">
      <t>タイカ</t>
    </rPh>
    <rPh sb="4" eb="6">
      <t>コウギョウ</t>
    </rPh>
    <rPh sb="6" eb="10">
      <t>カブシキガイシャ</t>
    </rPh>
    <phoneticPr fontId="5"/>
  </si>
  <si>
    <t>株式会社大西熱学</t>
    <rPh sb="0" eb="4">
      <t>カブシキガイシャ</t>
    </rPh>
    <rPh sb="4" eb="6">
      <t>オオニシ</t>
    </rPh>
    <rPh sb="6" eb="8">
      <t>ネツガク</t>
    </rPh>
    <phoneticPr fontId="5"/>
  </si>
  <si>
    <t>日本電設工業株式会社営業統括本部</t>
    <rPh sb="0" eb="2">
      <t>ニホン</t>
    </rPh>
    <rPh sb="2" eb="4">
      <t>デンセツ</t>
    </rPh>
    <rPh sb="4" eb="6">
      <t>コウギョウ</t>
    </rPh>
    <rPh sb="6" eb="10">
      <t>カブシキガイシャ</t>
    </rPh>
    <rPh sb="10" eb="12">
      <t>エイギョウ</t>
    </rPh>
    <rPh sb="12" eb="14">
      <t>トウカツ</t>
    </rPh>
    <rPh sb="14" eb="16">
      <t>ホンブ</t>
    </rPh>
    <phoneticPr fontId="5"/>
  </si>
  <si>
    <t>古本機工株式会社</t>
    <rPh sb="0" eb="2">
      <t>フルモト</t>
    </rPh>
    <rPh sb="2" eb="4">
      <t>キコウ</t>
    </rPh>
    <rPh sb="4" eb="8">
      <t>カブシキガイシャ</t>
    </rPh>
    <phoneticPr fontId="5"/>
  </si>
  <si>
    <t>株式会社ミシモ</t>
    <rPh sb="0" eb="4">
      <t>カブシキガイシャ</t>
    </rPh>
    <phoneticPr fontId="5"/>
  </si>
  <si>
    <t>八洲貿易(株)</t>
    <rPh sb="0" eb="1">
      <t>ハチ</t>
    </rPh>
    <rPh sb="1" eb="2">
      <t>シュウ</t>
    </rPh>
    <rPh sb="2" eb="4">
      <t>ボウエキ</t>
    </rPh>
    <phoneticPr fontId="5"/>
  </si>
  <si>
    <t>株式会社理研商会</t>
    <rPh sb="0" eb="4">
      <t>カブシキガイシャ</t>
    </rPh>
    <rPh sb="4" eb="6">
      <t>リケン</t>
    </rPh>
    <rPh sb="6" eb="8">
      <t>ショウカイ</t>
    </rPh>
    <phoneticPr fontId="5"/>
  </si>
  <si>
    <t>日和エンジニアリング株式会社</t>
    <rPh sb="0" eb="2">
      <t>ニチワ</t>
    </rPh>
    <rPh sb="10" eb="14">
      <t>カブシキガイシャ</t>
    </rPh>
    <phoneticPr fontId="5"/>
  </si>
  <si>
    <t>株式会社日立塗工店</t>
    <rPh sb="0" eb="4">
      <t>カブシキガイシャ</t>
    </rPh>
    <rPh sb="4" eb="9">
      <t>ヒタチトコウテン</t>
    </rPh>
    <phoneticPr fontId="5"/>
  </si>
  <si>
    <t>大地電気株式会社</t>
    <rPh sb="0" eb="2">
      <t>ダイチ</t>
    </rPh>
    <rPh sb="2" eb="4">
      <t>デンキ</t>
    </rPh>
    <rPh sb="4" eb="8">
      <t>カブシキガイシャ</t>
    </rPh>
    <phoneticPr fontId="5"/>
  </si>
  <si>
    <t>ｸﾘｰﾌﾟ実験棟空気調和設備その他改修工事</t>
    <phoneticPr fontId="5"/>
  </si>
  <si>
    <t>ﾕﾆﾊﾞｰｻﾙﾃﾞｻﾞｲﾝ実験棟受変電設備その他改修工事</t>
    <phoneticPr fontId="5"/>
  </si>
  <si>
    <t>防耐火実験棟加熱試験装置載荷用油圧電動ﾎﾟﾝﾌﾟ改修整備</t>
    <phoneticPr fontId="5"/>
  </si>
  <si>
    <t>実大火災実験棟酸素分析計更新整備</t>
    <phoneticPr fontId="5"/>
  </si>
  <si>
    <t>実大火災実験棟燃焼ｶﾞｽ分析装置更新整備</t>
    <phoneticPr fontId="5"/>
  </si>
  <si>
    <t>構造複合実験棟加力試験装置整備</t>
    <phoneticPr fontId="5"/>
  </si>
  <si>
    <t>防耐火実験棟加熱試験装置制御盤更新整備　他1件</t>
    <rPh sb="20" eb="21">
      <t>ホカ</t>
    </rPh>
    <rPh sb="22" eb="23">
      <t>ケン</t>
    </rPh>
    <phoneticPr fontId="5"/>
  </si>
  <si>
    <r>
      <t>H29建築研究所受変電設備等改修設計業務　他</t>
    </r>
    <r>
      <rPr>
        <sz val="11"/>
        <rFont val="ＭＳ Ｐゴシック"/>
        <family val="3"/>
        <charset val="128"/>
      </rPr>
      <t>1件</t>
    </r>
    <rPh sb="21" eb="22">
      <t>ホカ</t>
    </rPh>
    <rPh sb="23" eb="24">
      <t>ケン</t>
    </rPh>
    <phoneticPr fontId="5"/>
  </si>
  <si>
    <t>建築環境実験棟内装改修工事</t>
    <phoneticPr fontId="5"/>
  </si>
  <si>
    <t>ばくろ管理棟外1件電灯設備改修工事</t>
    <phoneticPr fontId="5"/>
  </si>
  <si>
    <t>防耐火実験棟加熱試験装置給気･排煙装置改修整備</t>
    <phoneticPr fontId="5"/>
  </si>
  <si>
    <t>B.東和耐火工業株式会社</t>
    <phoneticPr fontId="5"/>
  </si>
  <si>
    <t>平成29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</si>
  <si>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有</t>
  </si>
  <si>
    <t>平成29年6月に「国立研究開発法人建築研究所調達等合理化計画」を策定している。</t>
    <rPh sb="32" eb="34">
      <t>サクテイ</t>
    </rPh>
    <phoneticPr fontId="5"/>
  </si>
  <si>
    <t>総務課長 林 俊行
会計課長 海谷 厚志
技術調査課長 石原 康弘</t>
    <rPh sb="0" eb="2">
      <t>ソウム</t>
    </rPh>
    <rPh sb="2" eb="4">
      <t>カチョウ</t>
    </rPh>
    <rPh sb="5" eb="6">
      <t>ハヤシ</t>
    </rPh>
    <rPh sb="7" eb="9">
      <t>トシユキ</t>
    </rPh>
    <rPh sb="10" eb="12">
      <t>カイケイ</t>
    </rPh>
    <rPh sb="12" eb="14">
      <t>カチョウ</t>
    </rPh>
    <rPh sb="15" eb="17">
      <t>カイヤ</t>
    </rPh>
    <rPh sb="18" eb="20">
      <t>アツシ</t>
    </rPh>
    <rPh sb="21" eb="23">
      <t>ギジュツ</t>
    </rPh>
    <rPh sb="23" eb="25">
      <t>チョウサ</t>
    </rPh>
    <rPh sb="25" eb="27">
      <t>カチョウ</t>
    </rPh>
    <rPh sb="28" eb="30">
      <t>イシハラ</t>
    </rPh>
    <phoneticPr fontId="5"/>
  </si>
  <si>
    <t>第5期科学技術基本計画（平成28年1月22日閣議決定）
国土交通省技術基本計画（平成29年3月29日）</t>
  </si>
  <si>
    <t>-</t>
    <phoneticPr fontId="5"/>
  </si>
  <si>
    <t>182/6</t>
  </si>
  <si>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独立行政法人通則法に基づき、国土交通省国立研究開発法人審議会の意見を聴いた上で、国土交通大臣が業務実績について評価しており、平成28年度の業務評価について、「顕著な成果の創出が認められる」と評価された。</t>
    <rPh sb="16" eb="22">
      <t>コクリツケンキュウカイハツ</t>
    </rPh>
    <rPh sb="152" eb="158">
      <t>コクリツケンキュウカイハツ</t>
    </rPh>
    <rPh sb="160" eb="163">
      <t>シンギカイ</t>
    </rPh>
    <rPh sb="164" eb="166">
      <t>イケン</t>
    </rPh>
    <rPh sb="167" eb="168">
      <t>キ</t>
    </rPh>
    <rPh sb="170" eb="171">
      <t>ウエ</t>
    </rPh>
    <rPh sb="173" eb="175">
      <t>コクド</t>
    </rPh>
    <rPh sb="175" eb="177">
      <t>コウツウ</t>
    </rPh>
    <rPh sb="177" eb="179">
      <t>ダイジン</t>
    </rPh>
    <rPh sb="180" eb="182">
      <t>ギョウム</t>
    </rPh>
    <rPh sb="182" eb="184">
      <t>ジッセキ</t>
    </rPh>
    <rPh sb="188" eb="190">
      <t>ヒョウカ</t>
    </rPh>
    <rPh sb="202" eb="204">
      <t>ギョウム</t>
    </rPh>
    <phoneticPr fontId="5"/>
  </si>
  <si>
    <t>国立研究開発法人としての公平・中立な立場（アンパイヤ側）を活かすことができる研究開発等を実施している。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19" eb="20">
      <t>バ</t>
    </rPh>
    <rPh sb="26" eb="27">
      <t>ガワ</t>
    </rPh>
    <rPh sb="29" eb="30">
      <t>イ</t>
    </rPh>
    <rPh sb="38" eb="40">
      <t>ケンキュウ</t>
    </rPh>
    <rPh sb="40" eb="42">
      <t>カイハツ</t>
    </rPh>
    <rPh sb="42" eb="43">
      <t>トウ</t>
    </rPh>
    <rPh sb="44" eb="46">
      <t>ジッシ</t>
    </rPh>
    <phoneticPr fontId="5"/>
  </si>
  <si>
    <t>-</t>
    <phoneticPr fontId="5"/>
  </si>
  <si>
    <t>-</t>
    <phoneticPr fontId="5"/>
  </si>
  <si>
    <t>681/7</t>
    <phoneticPr fontId="5"/>
  </si>
  <si>
    <t>建築研究所が整備または改修した施設数
※施設整備事業は、国立研究開発法人建築研究所施設整備費補助金交付要綱に基づき、実施する整備について年度単位で国土交通大臣に申請し補助金の交付を受ける事業であるため、その整備を実施・完成すれば成果目標が達成されたこととなる。</t>
    <rPh sb="11" eb="13">
      <t>カイシュウ</t>
    </rPh>
    <rPh sb="29" eb="35">
      <t>コクリツケンキュウカイハツ</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</si>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</sst>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0</xdr:rowOff>
    </xdr:from>
    <xdr:to>
      <xdr:col>47</xdr:col>
      <xdr:colOff>0</xdr:colOff>
      <xdr:row>774</xdr:row>
      <xdr:rowOff>304800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2481500"/>
          <a:ext cx="7721600" cy="1257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427</v>
      </c>
      <c r="AT2" s="932"/>
      <c r="AU2" s="932"/>
      <c r="AV2" s="52" t="str">
        <f>IF(AW2="", "", "-")</f>
        <v/>
      </c>
      <c r="AW2" s="903"/>
      <c r="AX2" s="903"/>
    </row>
    <row r="3" spans="1:50" ht="21" customHeight="1" thickBot="1" x14ac:dyDescent="0.2">
      <c r="A3" s="860" t="s">
        <v>534</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577</v>
      </c>
      <c r="AK3" s="862"/>
      <c r="AL3" s="862"/>
      <c r="AM3" s="862"/>
      <c r="AN3" s="862"/>
      <c r="AO3" s="862"/>
      <c r="AP3" s="862"/>
      <c r="AQ3" s="862"/>
      <c r="AR3" s="862"/>
      <c r="AS3" s="862"/>
      <c r="AT3" s="862"/>
      <c r="AU3" s="862"/>
      <c r="AV3" s="862"/>
      <c r="AW3" s="862"/>
      <c r="AX3" s="24" t="s">
        <v>65</v>
      </c>
    </row>
    <row r="4" spans="1:50" ht="24.75" customHeight="1" x14ac:dyDescent="0.15">
      <c r="A4" s="708" t="s">
        <v>25</v>
      </c>
      <c r="B4" s="709"/>
      <c r="C4" s="709"/>
      <c r="D4" s="709"/>
      <c r="E4" s="709"/>
      <c r="F4" s="709"/>
      <c r="G4" s="686" t="s">
        <v>549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40.5" customHeight="1" x14ac:dyDescent="0.15">
      <c r="A5" s="696" t="s">
        <v>67</v>
      </c>
      <c r="B5" s="697"/>
      <c r="C5" s="697"/>
      <c r="D5" s="697"/>
      <c r="E5" s="697"/>
      <c r="F5" s="698"/>
      <c r="G5" s="832" t="s">
        <v>176</v>
      </c>
      <c r="H5" s="833"/>
      <c r="I5" s="833"/>
      <c r="J5" s="833"/>
      <c r="K5" s="833"/>
      <c r="L5" s="833"/>
      <c r="M5" s="834" t="s">
        <v>66</v>
      </c>
      <c r="N5" s="835"/>
      <c r="O5" s="835"/>
      <c r="P5" s="835"/>
      <c r="Q5" s="835"/>
      <c r="R5" s="836"/>
      <c r="S5" s="837" t="s">
        <v>131</v>
      </c>
      <c r="T5" s="833"/>
      <c r="U5" s="833"/>
      <c r="V5" s="833"/>
      <c r="W5" s="833"/>
      <c r="X5" s="838"/>
      <c r="Y5" s="702" t="s">
        <v>3</v>
      </c>
      <c r="Z5" s="541"/>
      <c r="AA5" s="541"/>
      <c r="AB5" s="541"/>
      <c r="AC5" s="541"/>
      <c r="AD5" s="542"/>
      <c r="AE5" s="703" t="s">
        <v>551</v>
      </c>
      <c r="AF5" s="703"/>
      <c r="AG5" s="703"/>
      <c r="AH5" s="703"/>
      <c r="AI5" s="703"/>
      <c r="AJ5" s="703"/>
      <c r="AK5" s="703"/>
      <c r="AL5" s="703"/>
      <c r="AM5" s="703"/>
      <c r="AN5" s="703"/>
      <c r="AO5" s="703"/>
      <c r="AP5" s="704"/>
      <c r="AQ5" s="705" t="s">
        <v>626</v>
      </c>
      <c r="AR5" s="706"/>
      <c r="AS5" s="706"/>
      <c r="AT5" s="706"/>
      <c r="AU5" s="706"/>
      <c r="AV5" s="706"/>
      <c r="AW5" s="706"/>
      <c r="AX5" s="707"/>
    </row>
    <row r="6" spans="1:50" ht="39" customHeight="1" x14ac:dyDescent="0.15">
      <c r="A6" s="710" t="s">
        <v>4</v>
      </c>
      <c r="B6" s="711"/>
      <c r="C6" s="711"/>
      <c r="D6" s="711"/>
      <c r="E6" s="711"/>
      <c r="F6" s="711"/>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553</v>
      </c>
      <c r="H7" s="497"/>
      <c r="I7" s="497"/>
      <c r="J7" s="497"/>
      <c r="K7" s="497"/>
      <c r="L7" s="497"/>
      <c r="M7" s="497"/>
      <c r="N7" s="497"/>
      <c r="O7" s="497"/>
      <c r="P7" s="497"/>
      <c r="Q7" s="497"/>
      <c r="R7" s="497"/>
      <c r="S7" s="497"/>
      <c r="T7" s="497"/>
      <c r="U7" s="497"/>
      <c r="V7" s="497"/>
      <c r="W7" s="497"/>
      <c r="X7" s="498"/>
      <c r="Y7" s="914" t="s">
        <v>547</v>
      </c>
      <c r="Z7" s="441"/>
      <c r="AA7" s="441"/>
      <c r="AB7" s="441"/>
      <c r="AC7" s="441"/>
      <c r="AD7" s="915"/>
      <c r="AE7" s="904" t="s">
        <v>627</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3" t="s">
        <v>389</v>
      </c>
      <c r="B8" s="494"/>
      <c r="C8" s="494"/>
      <c r="D8" s="494"/>
      <c r="E8" s="494"/>
      <c r="F8" s="495"/>
      <c r="G8" s="933" t="str">
        <f>入力規則等!A26</f>
        <v>科学技術・イノベーション</v>
      </c>
      <c r="H8" s="724"/>
      <c r="I8" s="724"/>
      <c r="J8" s="724"/>
      <c r="K8" s="724"/>
      <c r="L8" s="724"/>
      <c r="M8" s="724"/>
      <c r="N8" s="724"/>
      <c r="O8" s="724"/>
      <c r="P8" s="724"/>
      <c r="Q8" s="724"/>
      <c r="R8" s="724"/>
      <c r="S8" s="724"/>
      <c r="T8" s="724"/>
      <c r="U8" s="724"/>
      <c r="V8" s="724"/>
      <c r="W8" s="724"/>
      <c r="X8" s="934"/>
      <c r="Y8" s="839" t="s">
        <v>390</v>
      </c>
      <c r="Z8" s="840"/>
      <c r="AA8" s="840"/>
      <c r="AB8" s="840"/>
      <c r="AC8" s="840"/>
      <c r="AD8" s="841"/>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2" t="s">
        <v>23</v>
      </c>
      <c r="B9" s="843"/>
      <c r="C9" s="843"/>
      <c r="D9" s="843"/>
      <c r="E9" s="843"/>
      <c r="F9" s="843"/>
      <c r="G9" s="844" t="s">
        <v>555</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65" t="s">
        <v>30</v>
      </c>
      <c r="B10" s="666"/>
      <c r="C10" s="666"/>
      <c r="D10" s="666"/>
      <c r="E10" s="666"/>
      <c r="F10" s="666"/>
      <c r="G10" s="755" t="s">
        <v>554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5" t="s">
        <v>5</v>
      </c>
      <c r="B11" s="666"/>
      <c r="C11" s="666"/>
      <c r="D11" s="666"/>
      <c r="E11" s="666"/>
      <c r="F11" s="667"/>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35" t="s">
        <v>24</v>
      </c>
      <c r="B12" s="936"/>
      <c r="C12" s="936"/>
      <c r="D12" s="936"/>
      <c r="E12" s="936"/>
      <c r="F12" s="937"/>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6"/>
    </row>
    <row r="13" spans="1:50" ht="21" customHeight="1" x14ac:dyDescent="0.15">
      <c r="A13" s="618"/>
      <c r="B13" s="619"/>
      <c r="C13" s="619"/>
      <c r="D13" s="619"/>
      <c r="E13" s="619"/>
      <c r="F13" s="620"/>
      <c r="G13" s="727" t="s">
        <v>6</v>
      </c>
      <c r="H13" s="728"/>
      <c r="I13" s="765" t="s">
        <v>7</v>
      </c>
      <c r="J13" s="766"/>
      <c r="K13" s="766"/>
      <c r="L13" s="766"/>
      <c r="M13" s="766"/>
      <c r="N13" s="766"/>
      <c r="O13" s="767"/>
      <c r="P13" s="662">
        <v>81</v>
      </c>
      <c r="Q13" s="663"/>
      <c r="R13" s="663"/>
      <c r="S13" s="663"/>
      <c r="T13" s="663"/>
      <c r="U13" s="663"/>
      <c r="V13" s="664"/>
      <c r="W13" s="662">
        <v>80</v>
      </c>
      <c r="X13" s="663"/>
      <c r="Y13" s="663"/>
      <c r="Z13" s="663"/>
      <c r="AA13" s="663"/>
      <c r="AB13" s="663"/>
      <c r="AC13" s="664"/>
      <c r="AD13" s="662">
        <v>60</v>
      </c>
      <c r="AE13" s="663"/>
      <c r="AF13" s="663"/>
      <c r="AG13" s="663"/>
      <c r="AH13" s="663"/>
      <c r="AI13" s="663"/>
      <c r="AJ13" s="664"/>
      <c r="AK13" s="662">
        <v>88</v>
      </c>
      <c r="AL13" s="663"/>
      <c r="AM13" s="663"/>
      <c r="AN13" s="663"/>
      <c r="AO13" s="663"/>
      <c r="AP13" s="663"/>
      <c r="AQ13" s="664"/>
      <c r="AR13" s="911"/>
      <c r="AS13" s="912"/>
      <c r="AT13" s="912"/>
      <c r="AU13" s="912"/>
      <c r="AV13" s="912"/>
      <c r="AW13" s="912"/>
      <c r="AX13" s="913"/>
    </row>
    <row r="14" spans="1:50" ht="21" customHeight="1" x14ac:dyDescent="0.15">
      <c r="A14" s="618"/>
      <c r="B14" s="619"/>
      <c r="C14" s="619"/>
      <c r="D14" s="619"/>
      <c r="E14" s="619"/>
      <c r="F14" s="620"/>
      <c r="G14" s="729"/>
      <c r="H14" s="730"/>
      <c r="I14" s="715" t="s">
        <v>8</v>
      </c>
      <c r="J14" s="763"/>
      <c r="K14" s="763"/>
      <c r="L14" s="763"/>
      <c r="M14" s="763"/>
      <c r="N14" s="763"/>
      <c r="O14" s="764"/>
      <c r="P14" s="662" t="s">
        <v>556</v>
      </c>
      <c r="Q14" s="663"/>
      <c r="R14" s="663"/>
      <c r="S14" s="663"/>
      <c r="T14" s="663"/>
      <c r="U14" s="663"/>
      <c r="V14" s="664"/>
      <c r="W14" s="662">
        <v>220</v>
      </c>
      <c r="X14" s="663"/>
      <c r="Y14" s="663"/>
      <c r="Z14" s="663"/>
      <c r="AA14" s="663"/>
      <c r="AB14" s="663"/>
      <c r="AC14" s="664"/>
      <c r="AD14" s="662">
        <v>554</v>
      </c>
      <c r="AE14" s="663"/>
      <c r="AF14" s="663"/>
      <c r="AG14" s="663"/>
      <c r="AH14" s="663"/>
      <c r="AI14" s="663"/>
      <c r="AJ14" s="664"/>
      <c r="AK14" s="662"/>
      <c r="AL14" s="663"/>
      <c r="AM14" s="663"/>
      <c r="AN14" s="663"/>
      <c r="AO14" s="663"/>
      <c r="AP14" s="663"/>
      <c r="AQ14" s="664"/>
      <c r="AR14" s="787"/>
      <c r="AS14" s="787"/>
      <c r="AT14" s="787"/>
      <c r="AU14" s="787"/>
      <c r="AV14" s="787"/>
      <c r="AW14" s="787"/>
      <c r="AX14" s="788"/>
    </row>
    <row r="15" spans="1:50" ht="21" customHeight="1" x14ac:dyDescent="0.15">
      <c r="A15" s="618"/>
      <c r="B15" s="619"/>
      <c r="C15" s="619"/>
      <c r="D15" s="619"/>
      <c r="E15" s="619"/>
      <c r="F15" s="620"/>
      <c r="G15" s="729"/>
      <c r="H15" s="730"/>
      <c r="I15" s="715" t="s">
        <v>51</v>
      </c>
      <c r="J15" s="716"/>
      <c r="K15" s="716"/>
      <c r="L15" s="716"/>
      <c r="M15" s="716"/>
      <c r="N15" s="716"/>
      <c r="O15" s="717"/>
      <c r="P15" s="662">
        <v>89</v>
      </c>
      <c r="Q15" s="663"/>
      <c r="R15" s="663"/>
      <c r="S15" s="663"/>
      <c r="T15" s="663"/>
      <c r="U15" s="663"/>
      <c r="V15" s="664"/>
      <c r="W15" s="662" t="s">
        <v>556</v>
      </c>
      <c r="X15" s="663"/>
      <c r="Y15" s="663"/>
      <c r="Z15" s="663"/>
      <c r="AA15" s="663"/>
      <c r="AB15" s="663"/>
      <c r="AC15" s="664"/>
      <c r="AD15" s="662">
        <v>165</v>
      </c>
      <c r="AE15" s="663"/>
      <c r="AF15" s="663"/>
      <c r="AG15" s="663"/>
      <c r="AH15" s="663"/>
      <c r="AI15" s="663"/>
      <c r="AJ15" s="664"/>
      <c r="AK15" s="662">
        <v>593</v>
      </c>
      <c r="AL15" s="663"/>
      <c r="AM15" s="663"/>
      <c r="AN15" s="663"/>
      <c r="AO15" s="663"/>
      <c r="AP15" s="663"/>
      <c r="AQ15" s="664"/>
      <c r="AR15" s="662"/>
      <c r="AS15" s="663"/>
      <c r="AT15" s="663"/>
      <c r="AU15" s="663"/>
      <c r="AV15" s="663"/>
      <c r="AW15" s="663"/>
      <c r="AX15" s="805"/>
    </row>
    <row r="16" spans="1:50" ht="21" customHeight="1" x14ac:dyDescent="0.15">
      <c r="A16" s="618"/>
      <c r="B16" s="619"/>
      <c r="C16" s="619"/>
      <c r="D16" s="619"/>
      <c r="E16" s="619"/>
      <c r="F16" s="620"/>
      <c r="G16" s="729"/>
      <c r="H16" s="730"/>
      <c r="I16" s="715" t="s">
        <v>52</v>
      </c>
      <c r="J16" s="716"/>
      <c r="K16" s="716"/>
      <c r="L16" s="716"/>
      <c r="M16" s="716"/>
      <c r="N16" s="716"/>
      <c r="O16" s="717"/>
      <c r="P16" s="662" t="s">
        <v>556</v>
      </c>
      <c r="Q16" s="663"/>
      <c r="R16" s="663"/>
      <c r="S16" s="663"/>
      <c r="T16" s="663"/>
      <c r="U16" s="663"/>
      <c r="V16" s="664"/>
      <c r="W16" s="662">
        <v>-165</v>
      </c>
      <c r="X16" s="663"/>
      <c r="Y16" s="663"/>
      <c r="Z16" s="663"/>
      <c r="AA16" s="663"/>
      <c r="AB16" s="663"/>
      <c r="AC16" s="664"/>
      <c r="AD16" s="662">
        <v>-593</v>
      </c>
      <c r="AE16" s="663"/>
      <c r="AF16" s="663"/>
      <c r="AG16" s="663"/>
      <c r="AH16" s="663"/>
      <c r="AI16" s="663"/>
      <c r="AJ16" s="664"/>
      <c r="AK16" s="662"/>
      <c r="AL16" s="663"/>
      <c r="AM16" s="663"/>
      <c r="AN16" s="663"/>
      <c r="AO16" s="663"/>
      <c r="AP16" s="663"/>
      <c r="AQ16" s="664"/>
      <c r="AR16" s="758"/>
      <c r="AS16" s="759"/>
      <c r="AT16" s="759"/>
      <c r="AU16" s="759"/>
      <c r="AV16" s="759"/>
      <c r="AW16" s="759"/>
      <c r="AX16" s="760"/>
    </row>
    <row r="17" spans="1:50" ht="24.75" customHeight="1" x14ac:dyDescent="0.15">
      <c r="A17" s="618"/>
      <c r="B17" s="619"/>
      <c r="C17" s="619"/>
      <c r="D17" s="619"/>
      <c r="E17" s="619"/>
      <c r="F17" s="620"/>
      <c r="G17" s="729"/>
      <c r="H17" s="730"/>
      <c r="I17" s="715" t="s">
        <v>50</v>
      </c>
      <c r="J17" s="763"/>
      <c r="K17" s="763"/>
      <c r="L17" s="763"/>
      <c r="M17" s="763"/>
      <c r="N17" s="763"/>
      <c r="O17" s="764"/>
      <c r="P17" s="662" t="s">
        <v>556</v>
      </c>
      <c r="Q17" s="663"/>
      <c r="R17" s="663"/>
      <c r="S17" s="663"/>
      <c r="T17" s="663"/>
      <c r="U17" s="663"/>
      <c r="V17" s="664"/>
      <c r="W17" s="662" t="s">
        <v>556</v>
      </c>
      <c r="X17" s="663"/>
      <c r="Y17" s="663"/>
      <c r="Z17" s="663"/>
      <c r="AA17" s="663"/>
      <c r="AB17" s="663"/>
      <c r="AC17" s="664"/>
      <c r="AD17" s="662" t="s">
        <v>557</v>
      </c>
      <c r="AE17" s="663"/>
      <c r="AF17" s="663"/>
      <c r="AG17" s="663"/>
      <c r="AH17" s="663"/>
      <c r="AI17" s="663"/>
      <c r="AJ17" s="664"/>
      <c r="AK17" s="662"/>
      <c r="AL17" s="663"/>
      <c r="AM17" s="663"/>
      <c r="AN17" s="663"/>
      <c r="AO17" s="663"/>
      <c r="AP17" s="663"/>
      <c r="AQ17" s="664"/>
      <c r="AR17" s="909"/>
      <c r="AS17" s="909"/>
      <c r="AT17" s="909"/>
      <c r="AU17" s="909"/>
      <c r="AV17" s="909"/>
      <c r="AW17" s="909"/>
      <c r="AX17" s="910"/>
    </row>
    <row r="18" spans="1:50" ht="24.75" customHeight="1" x14ac:dyDescent="0.15">
      <c r="A18" s="618"/>
      <c r="B18" s="619"/>
      <c r="C18" s="619"/>
      <c r="D18" s="619"/>
      <c r="E18" s="619"/>
      <c r="F18" s="620"/>
      <c r="G18" s="731"/>
      <c r="H18" s="732"/>
      <c r="I18" s="720" t="s">
        <v>20</v>
      </c>
      <c r="J18" s="721"/>
      <c r="K18" s="721"/>
      <c r="L18" s="721"/>
      <c r="M18" s="721"/>
      <c r="N18" s="721"/>
      <c r="O18" s="722"/>
      <c r="P18" s="871">
        <f>SUM(P13:V17)</f>
        <v>170</v>
      </c>
      <c r="Q18" s="872"/>
      <c r="R18" s="872"/>
      <c r="S18" s="872"/>
      <c r="T18" s="872"/>
      <c r="U18" s="872"/>
      <c r="V18" s="873"/>
      <c r="W18" s="871">
        <f>SUM(W13:AC17)</f>
        <v>135</v>
      </c>
      <c r="X18" s="872"/>
      <c r="Y18" s="872"/>
      <c r="Z18" s="872"/>
      <c r="AA18" s="872"/>
      <c r="AB18" s="872"/>
      <c r="AC18" s="873"/>
      <c r="AD18" s="871">
        <f>SUM(AD13:AJ17)</f>
        <v>186</v>
      </c>
      <c r="AE18" s="872"/>
      <c r="AF18" s="872"/>
      <c r="AG18" s="872"/>
      <c r="AH18" s="872"/>
      <c r="AI18" s="872"/>
      <c r="AJ18" s="873"/>
      <c r="AK18" s="871">
        <f>SUM(AK13:AQ17)</f>
        <v>681</v>
      </c>
      <c r="AL18" s="872"/>
      <c r="AM18" s="872"/>
      <c r="AN18" s="872"/>
      <c r="AO18" s="872"/>
      <c r="AP18" s="872"/>
      <c r="AQ18" s="873"/>
      <c r="AR18" s="871">
        <f>SUM(AR13:AX17)</f>
        <v>0</v>
      </c>
      <c r="AS18" s="872"/>
      <c r="AT18" s="872"/>
      <c r="AU18" s="872"/>
      <c r="AV18" s="872"/>
      <c r="AW18" s="872"/>
      <c r="AX18" s="874"/>
    </row>
    <row r="19" spans="1:50" ht="24.75" customHeight="1" x14ac:dyDescent="0.15">
      <c r="A19" s="618"/>
      <c r="B19" s="619"/>
      <c r="C19" s="619"/>
      <c r="D19" s="619"/>
      <c r="E19" s="619"/>
      <c r="F19" s="620"/>
      <c r="G19" s="869" t="s">
        <v>9</v>
      </c>
      <c r="H19" s="870"/>
      <c r="I19" s="870"/>
      <c r="J19" s="870"/>
      <c r="K19" s="870"/>
      <c r="L19" s="870"/>
      <c r="M19" s="870"/>
      <c r="N19" s="870"/>
      <c r="O19" s="870"/>
      <c r="P19" s="662">
        <v>170</v>
      </c>
      <c r="Q19" s="663"/>
      <c r="R19" s="663"/>
      <c r="S19" s="663"/>
      <c r="T19" s="663"/>
      <c r="U19" s="663"/>
      <c r="V19" s="664"/>
      <c r="W19" s="662">
        <v>94</v>
      </c>
      <c r="X19" s="663"/>
      <c r="Y19" s="663"/>
      <c r="Z19" s="663"/>
      <c r="AA19" s="663"/>
      <c r="AB19" s="663"/>
      <c r="AC19" s="664"/>
      <c r="AD19" s="662">
        <v>182</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69" t="s">
        <v>10</v>
      </c>
      <c r="H20" s="870"/>
      <c r="I20" s="870"/>
      <c r="J20" s="870"/>
      <c r="K20" s="870"/>
      <c r="L20" s="870"/>
      <c r="M20" s="870"/>
      <c r="N20" s="870"/>
      <c r="O20" s="870"/>
      <c r="P20" s="311">
        <f>IF(P18=0, "-", SUM(P19)/P18)</f>
        <v>1</v>
      </c>
      <c r="Q20" s="311"/>
      <c r="R20" s="311"/>
      <c r="S20" s="311"/>
      <c r="T20" s="311"/>
      <c r="U20" s="311"/>
      <c r="V20" s="311"/>
      <c r="W20" s="311">
        <f t="shared" ref="W20" si="0">IF(W18=0, "-", SUM(W19)/W18)</f>
        <v>0.6962962962962963</v>
      </c>
      <c r="X20" s="311"/>
      <c r="Y20" s="311"/>
      <c r="Z20" s="311"/>
      <c r="AA20" s="311"/>
      <c r="AB20" s="311"/>
      <c r="AC20" s="311"/>
      <c r="AD20" s="311">
        <f t="shared" ref="AD20" si="1">IF(AD18=0, "-", SUM(AD19)/AD18)</f>
        <v>0.978494623655914</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38"/>
      <c r="G21" s="309" t="s">
        <v>497</v>
      </c>
      <c r="H21" s="310"/>
      <c r="I21" s="310"/>
      <c r="J21" s="310"/>
      <c r="K21" s="310"/>
      <c r="L21" s="310"/>
      <c r="M21" s="310"/>
      <c r="N21" s="310"/>
      <c r="O21" s="310"/>
      <c r="P21" s="311">
        <f>IF(P19=0, "-", SUM(P19)/SUM(P13,P14))</f>
        <v>2.0987654320987654</v>
      </c>
      <c r="Q21" s="311"/>
      <c r="R21" s="311"/>
      <c r="S21" s="311"/>
      <c r="T21" s="311"/>
      <c r="U21" s="311"/>
      <c r="V21" s="311"/>
      <c r="W21" s="311">
        <f t="shared" ref="W21" si="2">IF(W19=0, "-", SUM(W19)/SUM(W13,W14))</f>
        <v>0.31333333333333335</v>
      </c>
      <c r="X21" s="311"/>
      <c r="Y21" s="311"/>
      <c r="Z21" s="311"/>
      <c r="AA21" s="311"/>
      <c r="AB21" s="311"/>
      <c r="AC21" s="311"/>
      <c r="AD21" s="311">
        <f t="shared" ref="AD21" si="3">IF(AD19=0, "-", SUM(AD19)/SUM(AD13,AD14))</f>
        <v>0.29641693811074921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6" t="s">
        <v>539</v>
      </c>
      <c r="B22" s="957"/>
      <c r="C22" s="957"/>
      <c r="D22" s="957"/>
      <c r="E22" s="957"/>
      <c r="F22" s="958"/>
      <c r="G22" s="943" t="s">
        <v>474</v>
      </c>
      <c r="H22" s="215"/>
      <c r="I22" s="215"/>
      <c r="J22" s="215"/>
      <c r="K22" s="215"/>
      <c r="L22" s="215"/>
      <c r="M22" s="215"/>
      <c r="N22" s="215"/>
      <c r="O22" s="216"/>
      <c r="P22" s="928" t="s">
        <v>537</v>
      </c>
      <c r="Q22" s="215"/>
      <c r="R22" s="215"/>
      <c r="S22" s="215"/>
      <c r="T22" s="215"/>
      <c r="U22" s="215"/>
      <c r="V22" s="216"/>
      <c r="W22" s="928" t="s">
        <v>538</v>
      </c>
      <c r="X22" s="215"/>
      <c r="Y22" s="215"/>
      <c r="Z22" s="215"/>
      <c r="AA22" s="215"/>
      <c r="AB22" s="215"/>
      <c r="AC22" s="216"/>
      <c r="AD22" s="928" t="s">
        <v>473</v>
      </c>
      <c r="AE22" s="215"/>
      <c r="AF22" s="215"/>
      <c r="AG22" s="215"/>
      <c r="AH22" s="215"/>
      <c r="AI22" s="215"/>
      <c r="AJ22" s="215"/>
      <c r="AK22" s="215"/>
      <c r="AL22" s="215"/>
      <c r="AM22" s="215"/>
      <c r="AN22" s="215"/>
      <c r="AO22" s="215"/>
      <c r="AP22" s="215"/>
      <c r="AQ22" s="215"/>
      <c r="AR22" s="215"/>
      <c r="AS22" s="215"/>
      <c r="AT22" s="215"/>
      <c r="AU22" s="215"/>
      <c r="AV22" s="215"/>
      <c r="AW22" s="215"/>
      <c r="AX22" s="965"/>
    </row>
    <row r="23" spans="1:50" ht="25.5" customHeight="1" x14ac:dyDescent="0.15">
      <c r="A23" s="959"/>
      <c r="B23" s="960"/>
      <c r="C23" s="960"/>
      <c r="D23" s="960"/>
      <c r="E23" s="960"/>
      <c r="F23" s="961"/>
      <c r="G23" s="944" t="s">
        <v>558</v>
      </c>
      <c r="H23" s="945"/>
      <c r="I23" s="945"/>
      <c r="J23" s="945"/>
      <c r="K23" s="945"/>
      <c r="L23" s="945"/>
      <c r="M23" s="945"/>
      <c r="N23" s="945"/>
      <c r="O23" s="946"/>
      <c r="P23" s="911">
        <v>88</v>
      </c>
      <c r="Q23" s="912"/>
      <c r="R23" s="912"/>
      <c r="S23" s="912"/>
      <c r="T23" s="912"/>
      <c r="U23" s="912"/>
      <c r="V23" s="929"/>
      <c r="W23" s="911"/>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662"/>
      <c r="Q24" s="663"/>
      <c r="R24" s="663"/>
      <c r="S24" s="663"/>
      <c r="T24" s="663"/>
      <c r="U24" s="663"/>
      <c r="V24" s="664"/>
      <c r="W24" s="662"/>
      <c r="X24" s="663"/>
      <c r="Y24" s="663"/>
      <c r="Z24" s="663"/>
      <c r="AA24" s="663"/>
      <c r="AB24" s="663"/>
      <c r="AC24" s="664"/>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62"/>
      <c r="Q25" s="663"/>
      <c r="R25" s="663"/>
      <c r="S25" s="663"/>
      <c r="T25" s="663"/>
      <c r="U25" s="663"/>
      <c r="V25" s="664"/>
      <c r="W25" s="662"/>
      <c r="X25" s="663"/>
      <c r="Y25" s="663"/>
      <c r="Z25" s="663"/>
      <c r="AA25" s="663"/>
      <c r="AB25" s="663"/>
      <c r="AC25" s="664"/>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47"/>
      <c r="H26" s="948"/>
      <c r="I26" s="948"/>
      <c r="J26" s="948"/>
      <c r="K26" s="948"/>
      <c r="L26" s="948"/>
      <c r="M26" s="948"/>
      <c r="N26" s="948"/>
      <c r="O26" s="949"/>
      <c r="P26" s="662"/>
      <c r="Q26" s="663"/>
      <c r="R26" s="663"/>
      <c r="S26" s="663"/>
      <c r="T26" s="663"/>
      <c r="U26" s="663"/>
      <c r="V26" s="664"/>
      <c r="W26" s="662"/>
      <c r="X26" s="663"/>
      <c r="Y26" s="663"/>
      <c r="Z26" s="663"/>
      <c r="AA26" s="663"/>
      <c r="AB26" s="663"/>
      <c r="AC26" s="664"/>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62"/>
      <c r="Q27" s="663"/>
      <c r="R27" s="663"/>
      <c r="S27" s="663"/>
      <c r="T27" s="663"/>
      <c r="U27" s="663"/>
      <c r="V27" s="664"/>
      <c r="W27" s="662"/>
      <c r="X27" s="663"/>
      <c r="Y27" s="663"/>
      <c r="Z27" s="663"/>
      <c r="AA27" s="663"/>
      <c r="AB27" s="663"/>
      <c r="AC27" s="664"/>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478</v>
      </c>
      <c r="H28" s="951"/>
      <c r="I28" s="951"/>
      <c r="J28" s="951"/>
      <c r="K28" s="951"/>
      <c r="L28" s="951"/>
      <c r="M28" s="951"/>
      <c r="N28" s="951"/>
      <c r="O28" s="952"/>
      <c r="P28" s="871">
        <f>P29-SUM(P23:P27)</f>
        <v>0</v>
      </c>
      <c r="Q28" s="872"/>
      <c r="R28" s="872"/>
      <c r="S28" s="872"/>
      <c r="T28" s="872"/>
      <c r="U28" s="872"/>
      <c r="V28" s="873"/>
      <c r="W28" s="871">
        <f>W29-SUM(W23:W27)</f>
        <v>0</v>
      </c>
      <c r="X28" s="872"/>
      <c r="Y28" s="872"/>
      <c r="Z28" s="872"/>
      <c r="AA28" s="872"/>
      <c r="AB28" s="872"/>
      <c r="AC28" s="87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475</v>
      </c>
      <c r="H29" s="954"/>
      <c r="I29" s="954"/>
      <c r="J29" s="954"/>
      <c r="K29" s="954"/>
      <c r="L29" s="954"/>
      <c r="M29" s="954"/>
      <c r="N29" s="954"/>
      <c r="O29" s="955"/>
      <c r="P29" s="925">
        <f>AK13</f>
        <v>88</v>
      </c>
      <c r="Q29" s="926"/>
      <c r="R29" s="926"/>
      <c r="S29" s="926"/>
      <c r="T29" s="926"/>
      <c r="U29" s="926"/>
      <c r="V29" s="927"/>
      <c r="W29" s="925">
        <f>AR13</f>
        <v>0</v>
      </c>
      <c r="X29" s="926"/>
      <c r="Y29" s="926"/>
      <c r="Z29" s="926"/>
      <c r="AA29" s="926"/>
      <c r="AB29" s="926"/>
      <c r="AC29" s="927"/>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4" t="s">
        <v>491</v>
      </c>
      <c r="B30" s="855"/>
      <c r="C30" s="855"/>
      <c r="D30" s="855"/>
      <c r="E30" s="855"/>
      <c r="F30" s="856"/>
      <c r="G30" s="774" t="s">
        <v>265</v>
      </c>
      <c r="H30" s="775"/>
      <c r="I30" s="775"/>
      <c r="J30" s="775"/>
      <c r="K30" s="775"/>
      <c r="L30" s="775"/>
      <c r="M30" s="775"/>
      <c r="N30" s="775"/>
      <c r="O30" s="776"/>
      <c r="P30" s="850" t="s">
        <v>59</v>
      </c>
      <c r="Q30" s="775"/>
      <c r="R30" s="775"/>
      <c r="S30" s="775"/>
      <c r="T30" s="775"/>
      <c r="U30" s="775"/>
      <c r="V30" s="775"/>
      <c r="W30" s="775"/>
      <c r="X30" s="776"/>
      <c r="Y30" s="847"/>
      <c r="Z30" s="848"/>
      <c r="AA30" s="849"/>
      <c r="AB30" s="851" t="s">
        <v>11</v>
      </c>
      <c r="AC30" s="852"/>
      <c r="AD30" s="853"/>
      <c r="AE30" s="851" t="s">
        <v>357</v>
      </c>
      <c r="AF30" s="852"/>
      <c r="AG30" s="852"/>
      <c r="AH30" s="853"/>
      <c r="AI30" s="851" t="s">
        <v>363</v>
      </c>
      <c r="AJ30" s="852"/>
      <c r="AK30" s="852"/>
      <c r="AL30" s="853"/>
      <c r="AM30" s="907" t="s">
        <v>472</v>
      </c>
      <c r="AN30" s="907"/>
      <c r="AO30" s="907"/>
      <c r="AP30" s="851"/>
      <c r="AQ30" s="768" t="s">
        <v>355</v>
      </c>
      <c r="AR30" s="769"/>
      <c r="AS30" s="769"/>
      <c r="AT30" s="770"/>
      <c r="AU30" s="775" t="s">
        <v>253</v>
      </c>
      <c r="AV30" s="775"/>
      <c r="AW30" s="775"/>
      <c r="AX30" s="90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628</v>
      </c>
      <c r="AR31" s="193"/>
      <c r="AS31" s="126" t="s">
        <v>356</v>
      </c>
      <c r="AT31" s="127"/>
      <c r="AU31" s="192">
        <v>33</v>
      </c>
      <c r="AV31" s="192"/>
      <c r="AW31" s="396" t="s">
        <v>300</v>
      </c>
      <c r="AX31" s="397"/>
    </row>
    <row r="32" spans="1:50" ht="39" customHeight="1" x14ac:dyDescent="0.15">
      <c r="A32" s="401"/>
      <c r="B32" s="399"/>
      <c r="C32" s="399"/>
      <c r="D32" s="399"/>
      <c r="E32" s="399"/>
      <c r="F32" s="400"/>
      <c r="G32" s="562" t="s">
        <v>638</v>
      </c>
      <c r="H32" s="563"/>
      <c r="I32" s="563"/>
      <c r="J32" s="563"/>
      <c r="K32" s="563"/>
      <c r="L32" s="563"/>
      <c r="M32" s="563"/>
      <c r="N32" s="563"/>
      <c r="O32" s="564"/>
      <c r="P32" s="98" t="s">
        <v>559</v>
      </c>
      <c r="Q32" s="98"/>
      <c r="R32" s="98"/>
      <c r="S32" s="98"/>
      <c r="T32" s="98"/>
      <c r="U32" s="98"/>
      <c r="V32" s="98"/>
      <c r="W32" s="98"/>
      <c r="X32" s="99"/>
      <c r="Y32" s="469" t="s">
        <v>12</v>
      </c>
      <c r="Z32" s="529"/>
      <c r="AA32" s="530"/>
      <c r="AB32" s="459" t="s">
        <v>563</v>
      </c>
      <c r="AC32" s="459"/>
      <c r="AD32" s="459"/>
      <c r="AE32" s="211">
        <v>62</v>
      </c>
      <c r="AF32" s="212"/>
      <c r="AG32" s="212"/>
      <c r="AH32" s="212"/>
      <c r="AI32" s="211">
        <v>67</v>
      </c>
      <c r="AJ32" s="212"/>
      <c r="AK32" s="212"/>
      <c r="AL32" s="212"/>
      <c r="AM32" s="211">
        <v>62</v>
      </c>
      <c r="AN32" s="212"/>
      <c r="AO32" s="212"/>
      <c r="AP32" s="212"/>
      <c r="AQ32" s="334" t="s">
        <v>556</v>
      </c>
      <c r="AR32" s="200"/>
      <c r="AS32" s="200"/>
      <c r="AT32" s="335"/>
      <c r="AU32" s="212" t="s">
        <v>556</v>
      </c>
      <c r="AV32" s="212"/>
      <c r="AW32" s="212"/>
      <c r="AX32" s="214"/>
    </row>
    <row r="33" spans="1:50" ht="39"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563</v>
      </c>
      <c r="AC33" s="521"/>
      <c r="AD33" s="521"/>
      <c r="AE33" s="211">
        <v>60</v>
      </c>
      <c r="AF33" s="212"/>
      <c r="AG33" s="212"/>
      <c r="AH33" s="212"/>
      <c r="AI33" s="211">
        <v>60</v>
      </c>
      <c r="AJ33" s="212"/>
      <c r="AK33" s="212"/>
      <c r="AL33" s="212"/>
      <c r="AM33" s="211">
        <v>60</v>
      </c>
      <c r="AN33" s="212"/>
      <c r="AO33" s="212"/>
      <c r="AP33" s="212"/>
      <c r="AQ33" s="334">
        <v>60</v>
      </c>
      <c r="AR33" s="200"/>
      <c r="AS33" s="200"/>
      <c r="AT33" s="335"/>
      <c r="AU33" s="212">
        <v>60</v>
      </c>
      <c r="AV33" s="212"/>
      <c r="AW33" s="212"/>
      <c r="AX33" s="214"/>
    </row>
    <row r="34" spans="1:50" ht="39"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103</v>
      </c>
      <c r="AF34" s="212"/>
      <c r="AG34" s="212"/>
      <c r="AH34" s="212"/>
      <c r="AI34" s="211">
        <v>112</v>
      </c>
      <c r="AJ34" s="212"/>
      <c r="AK34" s="212"/>
      <c r="AL34" s="212"/>
      <c r="AM34" s="211">
        <v>103</v>
      </c>
      <c r="AN34" s="212"/>
      <c r="AO34" s="212"/>
      <c r="AP34" s="212"/>
      <c r="AQ34" s="334" t="s">
        <v>556</v>
      </c>
      <c r="AR34" s="200"/>
      <c r="AS34" s="200"/>
      <c r="AT34" s="335"/>
      <c r="AU34" s="212" t="s">
        <v>556</v>
      </c>
      <c r="AV34" s="212"/>
      <c r="AW34" s="212"/>
      <c r="AX34" s="214"/>
    </row>
    <row r="35" spans="1:50" ht="23.25" customHeight="1" x14ac:dyDescent="0.15">
      <c r="A35" s="219" t="s">
        <v>527</v>
      </c>
      <c r="B35" s="220"/>
      <c r="C35" s="220"/>
      <c r="D35" s="220"/>
      <c r="E35" s="220"/>
      <c r="F35" s="221"/>
      <c r="G35" s="225" t="s">
        <v>636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t="s">
        <v>628</v>
      </c>
      <c r="AR38" s="193"/>
      <c r="AS38" s="126" t="s">
        <v>356</v>
      </c>
      <c r="AT38" s="127"/>
      <c r="AU38" s="192">
        <v>33</v>
      </c>
      <c r="AV38" s="192"/>
      <c r="AW38" s="396" t="s">
        <v>300</v>
      </c>
      <c r="AX38" s="397"/>
    </row>
    <row r="39" spans="1:50" ht="37.5" customHeight="1" x14ac:dyDescent="0.15">
      <c r="A39" s="401"/>
      <c r="B39" s="399"/>
      <c r="C39" s="399"/>
      <c r="D39" s="399"/>
      <c r="E39" s="399"/>
      <c r="F39" s="400"/>
      <c r="G39" s="562" t="s">
        <v>637</v>
      </c>
      <c r="H39" s="563"/>
      <c r="I39" s="563"/>
      <c r="J39" s="563"/>
      <c r="K39" s="563"/>
      <c r="L39" s="563"/>
      <c r="M39" s="563"/>
      <c r="N39" s="563"/>
      <c r="O39" s="564"/>
      <c r="P39" s="98" t="s">
        <v>560</v>
      </c>
      <c r="Q39" s="98"/>
      <c r="R39" s="98"/>
      <c r="S39" s="98"/>
      <c r="T39" s="98"/>
      <c r="U39" s="98"/>
      <c r="V39" s="98"/>
      <c r="W39" s="98"/>
      <c r="X39" s="99"/>
      <c r="Y39" s="469" t="s">
        <v>12</v>
      </c>
      <c r="Z39" s="529"/>
      <c r="AA39" s="530"/>
      <c r="AB39" s="459" t="s">
        <v>564</v>
      </c>
      <c r="AC39" s="459"/>
      <c r="AD39" s="459"/>
      <c r="AE39" s="211">
        <v>11</v>
      </c>
      <c r="AF39" s="212"/>
      <c r="AG39" s="212"/>
      <c r="AH39" s="212"/>
      <c r="AI39" s="211">
        <v>13</v>
      </c>
      <c r="AJ39" s="212"/>
      <c r="AK39" s="212"/>
      <c r="AL39" s="212"/>
      <c r="AM39" s="211">
        <v>14</v>
      </c>
      <c r="AN39" s="212"/>
      <c r="AO39" s="212"/>
      <c r="AP39" s="212"/>
      <c r="AQ39" s="334" t="s">
        <v>556</v>
      </c>
      <c r="AR39" s="200"/>
      <c r="AS39" s="200"/>
      <c r="AT39" s="335"/>
      <c r="AU39" s="212" t="s">
        <v>556</v>
      </c>
      <c r="AV39" s="212"/>
      <c r="AW39" s="212"/>
      <c r="AX39" s="214"/>
    </row>
    <row r="40" spans="1:50" ht="37.5"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t="s">
        <v>564</v>
      </c>
      <c r="AC40" s="521"/>
      <c r="AD40" s="521"/>
      <c r="AE40" s="211">
        <v>10</v>
      </c>
      <c r="AF40" s="212"/>
      <c r="AG40" s="212"/>
      <c r="AH40" s="212"/>
      <c r="AI40" s="211">
        <v>10</v>
      </c>
      <c r="AJ40" s="212"/>
      <c r="AK40" s="212"/>
      <c r="AL40" s="212"/>
      <c r="AM40" s="211">
        <v>10</v>
      </c>
      <c r="AN40" s="212"/>
      <c r="AO40" s="212"/>
      <c r="AP40" s="212"/>
      <c r="AQ40" s="334">
        <v>10</v>
      </c>
      <c r="AR40" s="200"/>
      <c r="AS40" s="200"/>
      <c r="AT40" s="335"/>
      <c r="AU40" s="212">
        <v>10</v>
      </c>
      <c r="AV40" s="212"/>
      <c r="AW40" s="212"/>
      <c r="AX40" s="214"/>
    </row>
    <row r="41" spans="1:50" ht="37.5"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v>110</v>
      </c>
      <c r="AF41" s="212"/>
      <c r="AG41" s="212"/>
      <c r="AH41" s="212"/>
      <c r="AI41" s="211">
        <v>130</v>
      </c>
      <c r="AJ41" s="212"/>
      <c r="AK41" s="212"/>
      <c r="AL41" s="212"/>
      <c r="AM41" s="211">
        <v>120</v>
      </c>
      <c r="AN41" s="212"/>
      <c r="AO41" s="212"/>
      <c r="AP41" s="212"/>
      <c r="AQ41" s="334" t="s">
        <v>556</v>
      </c>
      <c r="AR41" s="200"/>
      <c r="AS41" s="200"/>
      <c r="AT41" s="335"/>
      <c r="AU41" s="212" t="s">
        <v>556</v>
      </c>
      <c r="AV41" s="212"/>
      <c r="AW41" s="212"/>
      <c r="AX41" s="214"/>
    </row>
    <row r="42" spans="1:50" ht="23.25" customHeight="1" x14ac:dyDescent="0.15">
      <c r="A42" s="219" t="s">
        <v>527</v>
      </c>
      <c r="B42" s="220"/>
      <c r="C42" s="220"/>
      <c r="D42" s="220"/>
      <c r="E42" s="220"/>
      <c r="F42" s="221"/>
      <c r="G42" s="225" t="s">
        <v>636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t="s">
        <v>628</v>
      </c>
      <c r="AR45" s="193"/>
      <c r="AS45" s="126" t="s">
        <v>356</v>
      </c>
      <c r="AT45" s="127"/>
      <c r="AU45" s="192">
        <v>33</v>
      </c>
      <c r="AV45" s="192"/>
      <c r="AW45" s="396" t="s">
        <v>300</v>
      </c>
      <c r="AX45" s="397"/>
    </row>
    <row r="46" spans="1:50" ht="40.5" customHeight="1" x14ac:dyDescent="0.15">
      <c r="A46" s="401"/>
      <c r="B46" s="399"/>
      <c r="C46" s="399"/>
      <c r="D46" s="399"/>
      <c r="E46" s="399"/>
      <c r="F46" s="400"/>
      <c r="G46" s="562" t="s">
        <v>561</v>
      </c>
      <c r="H46" s="563"/>
      <c r="I46" s="563"/>
      <c r="J46" s="563"/>
      <c r="K46" s="563"/>
      <c r="L46" s="563"/>
      <c r="M46" s="563"/>
      <c r="N46" s="563"/>
      <c r="O46" s="564"/>
      <c r="P46" s="98" t="s">
        <v>562</v>
      </c>
      <c r="Q46" s="98"/>
      <c r="R46" s="98"/>
      <c r="S46" s="98"/>
      <c r="T46" s="98"/>
      <c r="U46" s="98"/>
      <c r="V46" s="98"/>
      <c r="W46" s="98"/>
      <c r="X46" s="99"/>
      <c r="Y46" s="469" t="s">
        <v>12</v>
      </c>
      <c r="Z46" s="529"/>
      <c r="AA46" s="530"/>
      <c r="AB46" s="459" t="s">
        <v>565</v>
      </c>
      <c r="AC46" s="459"/>
      <c r="AD46" s="459"/>
      <c r="AE46" s="211">
        <v>17</v>
      </c>
      <c r="AF46" s="212"/>
      <c r="AG46" s="212"/>
      <c r="AH46" s="212"/>
      <c r="AI46" s="211">
        <v>23</v>
      </c>
      <c r="AJ46" s="212"/>
      <c r="AK46" s="212"/>
      <c r="AL46" s="212"/>
      <c r="AM46" s="211">
        <v>17</v>
      </c>
      <c r="AN46" s="212"/>
      <c r="AO46" s="212"/>
      <c r="AP46" s="212"/>
      <c r="AQ46" s="334" t="s">
        <v>556</v>
      </c>
      <c r="AR46" s="200"/>
      <c r="AS46" s="200"/>
      <c r="AT46" s="335"/>
      <c r="AU46" s="212" t="s">
        <v>556</v>
      </c>
      <c r="AV46" s="212"/>
      <c r="AW46" s="212"/>
      <c r="AX46" s="214"/>
    </row>
    <row r="47" spans="1:50" ht="40.5"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t="s">
        <v>556</v>
      </c>
      <c r="AC47" s="521"/>
      <c r="AD47" s="521"/>
      <c r="AE47" s="211" t="s">
        <v>556</v>
      </c>
      <c r="AF47" s="212"/>
      <c r="AG47" s="212"/>
      <c r="AH47" s="212"/>
      <c r="AI47" s="211" t="s">
        <v>556</v>
      </c>
      <c r="AJ47" s="212"/>
      <c r="AK47" s="212"/>
      <c r="AL47" s="212"/>
      <c r="AM47" s="211" t="s">
        <v>556</v>
      </c>
      <c r="AN47" s="212"/>
      <c r="AO47" s="212"/>
      <c r="AP47" s="212"/>
      <c r="AQ47" s="334" t="s">
        <v>556</v>
      </c>
      <c r="AR47" s="200"/>
      <c r="AS47" s="200"/>
      <c r="AT47" s="335"/>
      <c r="AU47" s="212" t="s">
        <v>556</v>
      </c>
      <c r="AV47" s="212"/>
      <c r="AW47" s="212"/>
      <c r="AX47" s="214"/>
    </row>
    <row r="48" spans="1:50" ht="40.5"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t="s">
        <v>556</v>
      </c>
      <c r="AF48" s="212"/>
      <c r="AG48" s="212"/>
      <c r="AH48" s="212"/>
      <c r="AI48" s="211" t="s">
        <v>556</v>
      </c>
      <c r="AJ48" s="212"/>
      <c r="AK48" s="212"/>
      <c r="AL48" s="212"/>
      <c r="AM48" s="211" t="s">
        <v>556</v>
      </c>
      <c r="AN48" s="212"/>
      <c r="AO48" s="212"/>
      <c r="AP48" s="212"/>
      <c r="AQ48" s="334" t="s">
        <v>556</v>
      </c>
      <c r="AR48" s="200"/>
      <c r="AS48" s="200"/>
      <c r="AT48" s="335"/>
      <c r="AU48" s="212" t="s">
        <v>556</v>
      </c>
      <c r="AV48" s="212"/>
      <c r="AW48" s="212"/>
      <c r="AX48" s="214"/>
    </row>
    <row r="49" spans="1:50" ht="23.25" customHeight="1" x14ac:dyDescent="0.15">
      <c r="A49" s="219" t="s">
        <v>527</v>
      </c>
      <c r="B49" s="220"/>
      <c r="C49" s="220"/>
      <c r="D49" s="220"/>
      <c r="E49" s="220"/>
      <c r="F49" s="221"/>
      <c r="G49" s="225" t="s">
        <v>636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6" t="s">
        <v>253</v>
      </c>
      <c r="AV51" s="916"/>
      <c r="AW51" s="916"/>
      <c r="AX51" s="917"/>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6" t="s">
        <v>253</v>
      </c>
      <c r="AV58" s="916"/>
      <c r="AW58" s="916"/>
      <c r="AX58" s="917"/>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83"/>
      <c r="AF77" s="884"/>
      <c r="AG77" s="884"/>
      <c r="AH77" s="884"/>
      <c r="AI77" s="883"/>
      <c r="AJ77" s="884"/>
      <c r="AK77" s="884"/>
      <c r="AL77" s="884"/>
      <c r="AM77" s="883"/>
      <c r="AN77" s="884"/>
      <c r="AO77" s="884"/>
      <c r="AP77" s="884"/>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8"/>
      <c r="I78" s="589"/>
      <c r="J78" s="589"/>
      <c r="K78" s="589"/>
      <c r="L78" s="589"/>
      <c r="M78" s="589"/>
      <c r="N78" s="589"/>
      <c r="O78" s="590"/>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39"/>
    </row>
    <row r="80" spans="1:50" ht="18.75" hidden="1" customHeight="1" x14ac:dyDescent="0.15">
      <c r="A80" s="857"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5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58"/>
      <c r="B82" s="525"/>
      <c r="C82" s="426"/>
      <c r="D82" s="426"/>
      <c r="E82" s="426"/>
      <c r="F82" s="427"/>
      <c r="G82" s="680"/>
      <c r="H82" s="680"/>
      <c r="I82" s="680"/>
      <c r="J82" s="680"/>
      <c r="K82" s="680"/>
      <c r="L82" s="680"/>
      <c r="M82" s="680"/>
      <c r="N82" s="680"/>
      <c r="O82" s="680"/>
      <c r="P82" s="680"/>
      <c r="Q82" s="680"/>
      <c r="R82" s="680"/>
      <c r="S82" s="680"/>
      <c r="T82" s="680"/>
      <c r="U82" s="680"/>
      <c r="V82" s="680"/>
      <c r="W82" s="680"/>
      <c r="X82" s="680"/>
      <c r="Y82" s="680"/>
      <c r="Z82" s="680"/>
      <c r="AA82" s="681"/>
      <c r="AB82" s="87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78"/>
    </row>
    <row r="83" spans="1:60" ht="22.5" hidden="1" customHeight="1" x14ac:dyDescent="0.15">
      <c r="A83" s="858"/>
      <c r="B83" s="525"/>
      <c r="C83" s="426"/>
      <c r="D83" s="426"/>
      <c r="E83" s="426"/>
      <c r="F83" s="427"/>
      <c r="G83" s="682"/>
      <c r="H83" s="682"/>
      <c r="I83" s="682"/>
      <c r="J83" s="682"/>
      <c r="K83" s="682"/>
      <c r="L83" s="682"/>
      <c r="M83" s="682"/>
      <c r="N83" s="682"/>
      <c r="O83" s="682"/>
      <c r="P83" s="682"/>
      <c r="Q83" s="682"/>
      <c r="R83" s="682"/>
      <c r="S83" s="682"/>
      <c r="T83" s="682"/>
      <c r="U83" s="682"/>
      <c r="V83" s="682"/>
      <c r="W83" s="682"/>
      <c r="X83" s="682"/>
      <c r="Y83" s="682"/>
      <c r="Z83" s="682"/>
      <c r="AA83" s="683"/>
      <c r="AB83" s="87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0"/>
    </row>
    <row r="84" spans="1:60" ht="19.5" hidden="1" customHeight="1" x14ac:dyDescent="0.15">
      <c r="A84" s="858"/>
      <c r="B84" s="526"/>
      <c r="C84" s="527"/>
      <c r="D84" s="527"/>
      <c r="E84" s="527"/>
      <c r="F84" s="528"/>
      <c r="G84" s="684"/>
      <c r="H84" s="684"/>
      <c r="I84" s="684"/>
      <c r="J84" s="684"/>
      <c r="K84" s="684"/>
      <c r="L84" s="684"/>
      <c r="M84" s="684"/>
      <c r="N84" s="684"/>
      <c r="O84" s="684"/>
      <c r="P84" s="684"/>
      <c r="Q84" s="684"/>
      <c r="R84" s="684"/>
      <c r="S84" s="684"/>
      <c r="T84" s="684"/>
      <c r="U84" s="684"/>
      <c r="V84" s="684"/>
      <c r="W84" s="684"/>
      <c r="X84" s="684"/>
      <c r="Y84" s="684"/>
      <c r="Z84" s="684"/>
      <c r="AA84" s="685"/>
      <c r="AB84" s="881"/>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2"/>
    </row>
    <row r="85" spans="1:60" ht="18.75" hidden="1" customHeight="1" x14ac:dyDescent="0.15">
      <c r="A85" s="85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5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58"/>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8"/>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8"/>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5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58"/>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8"/>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8"/>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5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58"/>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8"/>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9"/>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88" t="s">
        <v>13</v>
      </c>
      <c r="Z99" s="889"/>
      <c r="AA99" s="890"/>
      <c r="AB99" s="885" t="s">
        <v>14</v>
      </c>
      <c r="AC99" s="886"/>
      <c r="AD99" s="88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7"/>
      <c r="Z100" s="848"/>
      <c r="AA100" s="849"/>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54" customHeight="1" x14ac:dyDescent="0.15">
      <c r="A101" s="420"/>
      <c r="B101" s="421"/>
      <c r="C101" s="421"/>
      <c r="D101" s="421"/>
      <c r="E101" s="421"/>
      <c r="F101" s="422"/>
      <c r="G101" s="98" t="s">
        <v>635</v>
      </c>
      <c r="H101" s="98"/>
      <c r="I101" s="98"/>
      <c r="J101" s="98"/>
      <c r="K101" s="98"/>
      <c r="L101" s="98"/>
      <c r="M101" s="98"/>
      <c r="N101" s="98"/>
      <c r="O101" s="98"/>
      <c r="P101" s="98"/>
      <c r="Q101" s="98"/>
      <c r="R101" s="98"/>
      <c r="S101" s="98"/>
      <c r="T101" s="98"/>
      <c r="U101" s="98"/>
      <c r="V101" s="98"/>
      <c r="W101" s="98"/>
      <c r="X101" s="99"/>
      <c r="Y101" s="540" t="s">
        <v>55</v>
      </c>
      <c r="Z101" s="541"/>
      <c r="AA101" s="542"/>
      <c r="AB101" s="459" t="s">
        <v>566</v>
      </c>
      <c r="AC101" s="459"/>
      <c r="AD101" s="459"/>
      <c r="AE101" s="211">
        <v>4</v>
      </c>
      <c r="AF101" s="212"/>
      <c r="AG101" s="212"/>
      <c r="AH101" s="213"/>
      <c r="AI101" s="211">
        <v>3</v>
      </c>
      <c r="AJ101" s="212"/>
      <c r="AK101" s="212"/>
      <c r="AL101" s="213"/>
      <c r="AM101" s="211">
        <v>6</v>
      </c>
      <c r="AN101" s="212"/>
      <c r="AO101" s="212"/>
      <c r="AP101" s="213"/>
      <c r="AQ101" s="211" t="s">
        <v>632</v>
      </c>
      <c r="AR101" s="212"/>
      <c r="AS101" s="212"/>
      <c r="AT101" s="213"/>
      <c r="AU101" s="211" t="s">
        <v>633</v>
      </c>
      <c r="AV101" s="212"/>
      <c r="AW101" s="212"/>
      <c r="AX101" s="213"/>
    </row>
    <row r="102" spans="1:60" ht="54"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566</v>
      </c>
      <c r="AC102" s="459"/>
      <c r="AD102" s="459"/>
      <c r="AE102" s="416">
        <v>3</v>
      </c>
      <c r="AF102" s="416"/>
      <c r="AG102" s="416"/>
      <c r="AH102" s="416"/>
      <c r="AI102" s="416">
        <v>1</v>
      </c>
      <c r="AJ102" s="416"/>
      <c r="AK102" s="416"/>
      <c r="AL102" s="416"/>
      <c r="AM102" s="416">
        <v>3</v>
      </c>
      <c r="AN102" s="416"/>
      <c r="AO102" s="416"/>
      <c r="AP102" s="416"/>
      <c r="AQ102" s="266">
        <v>7</v>
      </c>
      <c r="AR102" s="267"/>
      <c r="AS102" s="267"/>
      <c r="AT102" s="312"/>
      <c r="AU102" s="266" t="s">
        <v>633</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541</v>
      </c>
      <c r="AR115" s="593"/>
      <c r="AS115" s="593"/>
      <c r="AT115" s="593"/>
      <c r="AU115" s="593"/>
      <c r="AV115" s="593"/>
      <c r="AW115" s="593"/>
      <c r="AX115" s="594"/>
    </row>
    <row r="116" spans="1:50" ht="23.25" customHeight="1" x14ac:dyDescent="0.15">
      <c r="A116" s="437"/>
      <c r="B116" s="438"/>
      <c r="C116" s="438"/>
      <c r="D116" s="438"/>
      <c r="E116" s="438"/>
      <c r="F116" s="439"/>
      <c r="G116" s="391" t="s">
        <v>567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566</v>
      </c>
      <c r="AC116" s="461"/>
      <c r="AD116" s="462"/>
      <c r="AE116" s="416">
        <v>43</v>
      </c>
      <c r="AF116" s="416"/>
      <c r="AG116" s="416"/>
      <c r="AH116" s="416"/>
      <c r="AI116" s="416">
        <v>31</v>
      </c>
      <c r="AJ116" s="416"/>
      <c r="AK116" s="416"/>
      <c r="AL116" s="416"/>
      <c r="AM116" s="416">
        <v>30.333333333333332</v>
      </c>
      <c r="AN116" s="416"/>
      <c r="AO116" s="416"/>
      <c r="AP116" s="416"/>
      <c r="AQ116" s="211">
        <v>97.3</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568</v>
      </c>
      <c r="AC117" s="471"/>
      <c r="AD117" s="472"/>
      <c r="AE117" s="549" t="s">
        <v>569</v>
      </c>
      <c r="AF117" s="549"/>
      <c r="AG117" s="549"/>
      <c r="AH117" s="549"/>
      <c r="AI117" s="549" t="s">
        <v>570</v>
      </c>
      <c r="AJ117" s="549"/>
      <c r="AK117" s="549"/>
      <c r="AL117" s="549"/>
      <c r="AM117" s="549" t="s">
        <v>629</v>
      </c>
      <c r="AN117" s="549"/>
      <c r="AO117" s="549"/>
      <c r="AP117" s="549"/>
      <c r="AQ117" s="549" t="s">
        <v>634</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541</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541</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541</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1"/>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2"/>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18"/>
      <c r="Z127" s="919"/>
      <c r="AA127" s="920"/>
      <c r="AB127" s="240" t="s">
        <v>11</v>
      </c>
      <c r="AC127" s="241"/>
      <c r="AD127" s="242"/>
      <c r="AE127" s="413" t="s">
        <v>357</v>
      </c>
      <c r="AF127" s="414"/>
      <c r="AG127" s="414"/>
      <c r="AH127" s="415"/>
      <c r="AI127" s="413" t="s">
        <v>363</v>
      </c>
      <c r="AJ127" s="414"/>
      <c r="AK127" s="414"/>
      <c r="AL127" s="415"/>
      <c r="AM127" s="413" t="s">
        <v>472</v>
      </c>
      <c r="AN127" s="414"/>
      <c r="AO127" s="414"/>
      <c r="AP127" s="415"/>
      <c r="AQ127" s="592" t="s">
        <v>541</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628</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45</v>
      </c>
      <c r="AF134" s="200"/>
      <c r="AG134" s="200"/>
      <c r="AH134" s="200"/>
      <c r="AI134" s="199">
        <v>48</v>
      </c>
      <c r="AJ134" s="200"/>
      <c r="AK134" s="200"/>
      <c r="AL134" s="200"/>
      <c r="AM134" s="199">
        <v>50</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40</v>
      </c>
      <c r="AF135" s="200"/>
      <c r="AG135" s="200"/>
      <c r="AH135" s="200"/>
      <c r="AI135" s="199">
        <v>40</v>
      </c>
      <c r="AJ135" s="200"/>
      <c r="AK135" s="200"/>
      <c r="AL135" s="200"/>
      <c r="AM135" s="199">
        <v>40</v>
      </c>
      <c r="AN135" s="200"/>
      <c r="AO135" s="200"/>
      <c r="AP135" s="200"/>
      <c r="AQ135" s="199">
        <v>40</v>
      </c>
      <c r="AR135" s="200"/>
      <c r="AS135" s="200"/>
      <c r="AT135" s="200"/>
      <c r="AU135" s="199">
        <v>40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628</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574</v>
      </c>
      <c r="H138" s="98"/>
      <c r="I138" s="98"/>
      <c r="J138" s="98"/>
      <c r="K138" s="98"/>
      <c r="L138" s="98"/>
      <c r="M138" s="98"/>
      <c r="N138" s="98"/>
      <c r="O138" s="98"/>
      <c r="P138" s="98"/>
      <c r="Q138" s="98"/>
      <c r="R138" s="98"/>
      <c r="S138" s="98"/>
      <c r="T138" s="98"/>
      <c r="U138" s="98"/>
      <c r="V138" s="98"/>
      <c r="W138" s="98"/>
      <c r="X138" s="99"/>
      <c r="Y138" s="194" t="s">
        <v>379</v>
      </c>
      <c r="Z138" s="195"/>
      <c r="AA138" s="196"/>
      <c r="AB138" s="197" t="s">
        <v>565</v>
      </c>
      <c r="AC138" s="198"/>
      <c r="AD138" s="198"/>
      <c r="AE138" s="199">
        <v>17</v>
      </c>
      <c r="AF138" s="200"/>
      <c r="AG138" s="200"/>
      <c r="AH138" s="200"/>
      <c r="AI138" s="199">
        <v>23</v>
      </c>
      <c r="AJ138" s="200"/>
      <c r="AK138" s="200"/>
      <c r="AL138" s="200"/>
      <c r="AM138" s="199">
        <v>17</v>
      </c>
      <c r="AN138" s="200"/>
      <c r="AO138" s="200"/>
      <c r="AP138" s="200"/>
      <c r="AQ138" s="199" t="s">
        <v>556</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565</v>
      </c>
      <c r="AC139" s="206"/>
      <c r="AD139" s="206"/>
      <c r="AE139" s="199" t="s">
        <v>556</v>
      </c>
      <c r="AF139" s="200"/>
      <c r="AG139" s="200"/>
      <c r="AH139" s="200"/>
      <c r="AI139" s="199" t="s">
        <v>556</v>
      </c>
      <c r="AJ139" s="200"/>
      <c r="AK139" s="200"/>
      <c r="AL139" s="200"/>
      <c r="AM139" s="199" t="s">
        <v>556</v>
      </c>
      <c r="AN139" s="200"/>
      <c r="AO139" s="200"/>
      <c r="AP139" s="200"/>
      <c r="AQ139" s="199" t="s">
        <v>556</v>
      </c>
      <c r="AR139" s="200"/>
      <c r="AS139" s="200"/>
      <c r="AT139" s="200"/>
      <c r="AU139" s="199" t="s">
        <v>556</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3"/>
      <c r="E430" s="167" t="s">
        <v>388</v>
      </c>
      <c r="F430" s="168"/>
      <c r="G430" s="891" t="s">
        <v>384</v>
      </c>
      <c r="H430" s="116"/>
      <c r="I430" s="116"/>
      <c r="J430" s="892"/>
      <c r="K430" s="893"/>
      <c r="L430" s="893"/>
      <c r="M430" s="893"/>
      <c r="N430" s="893"/>
      <c r="O430" s="893"/>
      <c r="P430" s="893"/>
      <c r="Q430" s="893"/>
      <c r="R430" s="893"/>
      <c r="S430" s="893"/>
      <c r="T430" s="89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5"/>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1" t="s">
        <v>384</v>
      </c>
      <c r="H484" s="116"/>
      <c r="I484" s="116"/>
      <c r="J484" s="892"/>
      <c r="K484" s="893"/>
      <c r="L484" s="893"/>
      <c r="M484" s="893"/>
      <c r="N484" s="893"/>
      <c r="O484" s="893"/>
      <c r="P484" s="893"/>
      <c r="Q484" s="893"/>
      <c r="R484" s="893"/>
      <c r="S484" s="893"/>
      <c r="T484" s="89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5"/>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1" t="s">
        <v>384</v>
      </c>
      <c r="H538" s="116"/>
      <c r="I538" s="116"/>
      <c r="J538" s="892"/>
      <c r="K538" s="893"/>
      <c r="L538" s="893"/>
      <c r="M538" s="893"/>
      <c r="N538" s="893"/>
      <c r="O538" s="893"/>
      <c r="P538" s="893"/>
      <c r="Q538" s="893"/>
      <c r="R538" s="893"/>
      <c r="S538" s="893"/>
      <c r="T538" s="89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5"/>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1" t="s">
        <v>384</v>
      </c>
      <c r="H592" s="116"/>
      <c r="I592" s="116"/>
      <c r="J592" s="892"/>
      <c r="K592" s="893"/>
      <c r="L592" s="893"/>
      <c r="M592" s="893"/>
      <c r="N592" s="893"/>
      <c r="O592" s="893"/>
      <c r="P592" s="893"/>
      <c r="Q592" s="893"/>
      <c r="R592" s="893"/>
      <c r="S592" s="893"/>
      <c r="T592" s="89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5"/>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1" t="s">
        <v>384</v>
      </c>
      <c r="H646" s="116"/>
      <c r="I646" s="116"/>
      <c r="J646" s="892"/>
      <c r="K646" s="893"/>
      <c r="L646" s="893"/>
      <c r="M646" s="893"/>
      <c r="N646" s="893"/>
      <c r="O646" s="893"/>
      <c r="P646" s="893"/>
      <c r="Q646" s="893"/>
      <c r="R646" s="893"/>
      <c r="S646" s="893"/>
      <c r="T646" s="89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5"/>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7" t="s">
        <v>31</v>
      </c>
      <c r="AH701" s="380"/>
      <c r="AI701" s="380"/>
      <c r="AJ701" s="380"/>
      <c r="AK701" s="380"/>
      <c r="AL701" s="380"/>
      <c r="AM701" s="380"/>
      <c r="AN701" s="380"/>
      <c r="AO701" s="380"/>
      <c r="AP701" s="380"/>
      <c r="AQ701" s="380"/>
      <c r="AR701" s="380"/>
      <c r="AS701" s="380"/>
      <c r="AT701" s="380"/>
      <c r="AU701" s="380"/>
      <c r="AV701" s="380"/>
      <c r="AW701" s="380"/>
      <c r="AX701" s="818"/>
    </row>
    <row r="702" spans="1:50" ht="40.5" customHeight="1" x14ac:dyDescent="0.15">
      <c r="A702" s="863" t="s">
        <v>259</v>
      </c>
      <c r="B702" s="864"/>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9" t="s">
        <v>552</v>
      </c>
      <c r="AE702" s="340"/>
      <c r="AF702" s="341"/>
      <c r="AG702" s="383" t="s">
        <v>584</v>
      </c>
      <c r="AH702" s="384"/>
      <c r="AI702" s="384"/>
      <c r="AJ702" s="384"/>
      <c r="AK702" s="384"/>
      <c r="AL702" s="384"/>
      <c r="AM702" s="384"/>
      <c r="AN702" s="384"/>
      <c r="AO702" s="384"/>
      <c r="AP702" s="384"/>
      <c r="AQ702" s="384"/>
      <c r="AR702" s="384"/>
      <c r="AS702" s="384"/>
      <c r="AT702" s="384"/>
      <c r="AU702" s="384"/>
      <c r="AV702" s="384"/>
      <c r="AW702" s="384"/>
      <c r="AX702" s="385"/>
    </row>
    <row r="703" spans="1:50" ht="54"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90"/>
      <c r="AD703" s="321" t="s">
        <v>552</v>
      </c>
      <c r="AE703" s="322"/>
      <c r="AF703" s="323"/>
      <c r="AG703" s="94" t="s">
        <v>631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7"/>
      <c r="B704" s="868"/>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655" t="s">
        <v>552</v>
      </c>
      <c r="AE704" s="656"/>
      <c r="AF704" s="657"/>
      <c r="AG704" s="610" t="s">
        <v>585</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2" t="s">
        <v>39</v>
      </c>
      <c r="B705" s="643"/>
      <c r="C705" s="814" t="s">
        <v>41</v>
      </c>
      <c r="D705" s="81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6"/>
      <c r="AD705" s="718" t="s">
        <v>552</v>
      </c>
      <c r="AE705" s="719"/>
      <c r="AF705" s="719"/>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3"/>
      <c r="D706" s="794"/>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624</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5"/>
      <c r="D707" s="796"/>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28" t="s">
        <v>624</v>
      </c>
      <c r="AE707" s="829"/>
      <c r="AF707" s="82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5" t="s">
        <v>586</v>
      </c>
      <c r="AE708" s="606"/>
      <c r="AF708" s="661"/>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552</v>
      </c>
      <c r="AE709" s="322"/>
      <c r="AF709" s="323"/>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552</v>
      </c>
      <c r="AE710" s="322"/>
      <c r="AF710" s="323"/>
      <c r="AG710" s="94" t="s">
        <v>588</v>
      </c>
      <c r="AH710" s="95"/>
      <c r="AI710" s="95"/>
      <c r="AJ710" s="95"/>
      <c r="AK710" s="95"/>
      <c r="AL710" s="95"/>
      <c r="AM710" s="95"/>
      <c r="AN710" s="95"/>
      <c r="AO710" s="95"/>
      <c r="AP710" s="95"/>
      <c r="AQ710" s="95"/>
      <c r="AR710" s="95"/>
      <c r="AS710" s="95"/>
      <c r="AT710" s="95"/>
      <c r="AU710" s="95"/>
      <c r="AV710" s="95"/>
      <c r="AW710" s="95"/>
      <c r="AX710" s="96"/>
    </row>
    <row r="711" spans="1:50" ht="54"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1" t="s">
        <v>552</v>
      </c>
      <c r="AE711" s="322"/>
      <c r="AF711" s="323"/>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321" t="s">
        <v>586</v>
      </c>
      <c r="AE712" s="322"/>
      <c r="AF712" s="323"/>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4"/>
      <c r="B713" s="646"/>
      <c r="C713" s="940" t="s">
        <v>489</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586</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655" t="s">
        <v>552</v>
      </c>
      <c r="AE714" s="656"/>
      <c r="AF714" s="657"/>
      <c r="AG714" s="610" t="s">
        <v>625</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642"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552</v>
      </c>
      <c r="AE715" s="606"/>
      <c r="AF715" s="661"/>
      <c r="AG715" s="743" t="s">
        <v>590</v>
      </c>
      <c r="AH715" s="744"/>
      <c r="AI715" s="744"/>
      <c r="AJ715" s="744"/>
      <c r="AK715" s="744"/>
      <c r="AL715" s="744"/>
      <c r="AM715" s="744"/>
      <c r="AN715" s="744"/>
      <c r="AO715" s="744"/>
      <c r="AP715" s="744"/>
      <c r="AQ715" s="744"/>
      <c r="AR715" s="744"/>
      <c r="AS715" s="744"/>
      <c r="AT715" s="744"/>
      <c r="AU715" s="744"/>
      <c r="AV715" s="744"/>
      <c r="AW715" s="744"/>
      <c r="AX715" s="745"/>
    </row>
    <row r="716" spans="1:50" ht="40.5" customHeight="1" x14ac:dyDescent="0.15">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321" t="s">
        <v>552</v>
      </c>
      <c r="AE716" s="322"/>
      <c r="AF716" s="323"/>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552</v>
      </c>
      <c r="AE717" s="322"/>
      <c r="AF717" s="323"/>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5" t="s">
        <v>552</v>
      </c>
      <c r="AE718" s="656"/>
      <c r="AF718" s="657"/>
      <c r="AG718" s="610" t="s">
        <v>593</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77" t="s">
        <v>58</v>
      </c>
      <c r="B719" s="778"/>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1"/>
      <c r="C726" s="808" t="s">
        <v>53</v>
      </c>
      <c r="D726" s="830"/>
      <c r="E726" s="830"/>
      <c r="F726" s="831"/>
      <c r="G726" s="575" t="s">
        <v>630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2"/>
      <c r="B727" s="803"/>
      <c r="C727" s="749" t="s">
        <v>57</v>
      </c>
      <c r="D727" s="750"/>
      <c r="E727" s="750"/>
      <c r="F727" s="751"/>
      <c r="G727" s="573" t="s">
        <v>594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8"/>
      <c r="B731" s="799"/>
      <c r="C731" s="799"/>
      <c r="D731" s="799"/>
      <c r="E731" s="800"/>
      <c r="F731" s="733"/>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7"/>
      <c r="B733" s="678"/>
      <c r="C733" s="678"/>
      <c r="D733" s="678"/>
      <c r="E733" s="679"/>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4" t="s">
        <v>431</v>
      </c>
      <c r="B737" s="203"/>
      <c r="C737" s="203"/>
      <c r="D737" s="204"/>
      <c r="E737" s="980" t="s">
        <v>576</v>
      </c>
      <c r="F737" s="980"/>
      <c r="G737" s="980"/>
      <c r="H737" s="980"/>
      <c r="I737" s="980"/>
      <c r="J737" s="980"/>
      <c r="K737" s="980"/>
      <c r="L737" s="980"/>
      <c r="M737" s="980"/>
      <c r="N737" s="360" t="s">
        <v>358</v>
      </c>
      <c r="O737" s="360"/>
      <c r="P737" s="360"/>
      <c r="Q737" s="360"/>
      <c r="R737" s="980" t="s">
        <v>578</v>
      </c>
      <c r="S737" s="980"/>
      <c r="T737" s="980"/>
      <c r="U737" s="980"/>
      <c r="V737" s="980"/>
      <c r="W737" s="980"/>
      <c r="X737" s="980"/>
      <c r="Y737" s="980"/>
      <c r="Z737" s="980"/>
      <c r="AA737" s="360" t="s">
        <v>359</v>
      </c>
      <c r="AB737" s="360"/>
      <c r="AC737" s="360"/>
      <c r="AD737" s="360"/>
      <c r="AE737" s="980" t="s">
        <v>579</v>
      </c>
      <c r="AF737" s="980"/>
      <c r="AG737" s="980"/>
      <c r="AH737" s="980"/>
      <c r="AI737" s="980"/>
      <c r="AJ737" s="980"/>
      <c r="AK737" s="980"/>
      <c r="AL737" s="980"/>
      <c r="AM737" s="980"/>
      <c r="AN737" s="360" t="s">
        <v>360</v>
      </c>
      <c r="AO737" s="360"/>
      <c r="AP737" s="360"/>
      <c r="AQ737" s="360"/>
      <c r="AR737" s="981" t="s">
        <v>580</v>
      </c>
      <c r="AS737" s="982"/>
      <c r="AT737" s="982"/>
      <c r="AU737" s="982"/>
      <c r="AV737" s="982"/>
      <c r="AW737" s="982"/>
      <c r="AX737" s="983"/>
      <c r="AY737" s="89"/>
      <c r="AZ737" s="89"/>
    </row>
    <row r="738" spans="1:52" ht="24.75" customHeight="1" x14ac:dyDescent="0.15">
      <c r="A738" s="984" t="s">
        <v>361</v>
      </c>
      <c r="B738" s="203"/>
      <c r="C738" s="203"/>
      <c r="D738" s="204"/>
      <c r="E738" s="980" t="s">
        <v>583</v>
      </c>
      <c r="F738" s="980"/>
      <c r="G738" s="980"/>
      <c r="H738" s="980"/>
      <c r="I738" s="980"/>
      <c r="J738" s="980"/>
      <c r="K738" s="980"/>
      <c r="L738" s="980"/>
      <c r="M738" s="980"/>
      <c r="N738" s="360" t="s">
        <v>362</v>
      </c>
      <c r="O738" s="360"/>
      <c r="P738" s="360"/>
      <c r="Q738" s="360"/>
      <c r="R738" s="980" t="s">
        <v>582</v>
      </c>
      <c r="S738" s="980"/>
      <c r="T738" s="980"/>
      <c r="U738" s="980"/>
      <c r="V738" s="980"/>
      <c r="W738" s="980"/>
      <c r="X738" s="980"/>
      <c r="Y738" s="980"/>
      <c r="Z738" s="980"/>
      <c r="AA738" s="360" t="s">
        <v>482</v>
      </c>
      <c r="AB738" s="360"/>
      <c r="AC738" s="360"/>
      <c r="AD738" s="360"/>
      <c r="AE738" s="980" t="s">
        <v>581</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542</v>
      </c>
      <c r="B739" s="989"/>
      <c r="C739" s="989"/>
      <c r="D739" s="990"/>
      <c r="E739" s="991" t="s">
        <v>577</v>
      </c>
      <c r="F739" s="992"/>
      <c r="G739" s="992"/>
      <c r="H739" s="91" t="str">
        <f>IF(E739="", "", "(")</f>
        <v>(</v>
      </c>
      <c r="I739" s="975"/>
      <c r="J739" s="975"/>
      <c r="K739" s="91" t="str">
        <f>IF(OR(I739="　", I739=""), "", "-")</f>
        <v/>
      </c>
      <c r="L739" s="976">
        <v>431</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6" t="s">
        <v>595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x14ac:dyDescent="0.15">
      <c r="A780" s="633"/>
      <c r="B780" s="634"/>
      <c r="C780" s="634"/>
      <c r="D780" s="634"/>
      <c r="E780" s="634"/>
      <c r="F780" s="635"/>
      <c r="G780" s="808" t="s">
        <v>17</v>
      </c>
      <c r="H780" s="672"/>
      <c r="I780" s="672"/>
      <c r="J780" s="672"/>
      <c r="K780" s="672"/>
      <c r="L780" s="671" t="s">
        <v>18</v>
      </c>
      <c r="M780" s="672"/>
      <c r="N780" s="672"/>
      <c r="O780" s="672"/>
      <c r="P780" s="672"/>
      <c r="Q780" s="672"/>
      <c r="R780" s="672"/>
      <c r="S780" s="672"/>
      <c r="T780" s="672"/>
      <c r="U780" s="672"/>
      <c r="V780" s="672"/>
      <c r="W780" s="672"/>
      <c r="X780" s="673"/>
      <c r="Y780" s="658" t="s">
        <v>19</v>
      </c>
      <c r="Z780" s="659"/>
      <c r="AA780" s="659"/>
      <c r="AB780" s="797"/>
      <c r="AC780" s="808" t="s">
        <v>17</v>
      </c>
      <c r="AD780" s="672"/>
      <c r="AE780" s="672"/>
      <c r="AF780" s="672"/>
      <c r="AG780" s="672"/>
      <c r="AH780" s="671" t="s">
        <v>18</v>
      </c>
      <c r="AI780" s="672"/>
      <c r="AJ780" s="672"/>
      <c r="AK780" s="672"/>
      <c r="AL780" s="672"/>
      <c r="AM780" s="672"/>
      <c r="AN780" s="672"/>
      <c r="AO780" s="672"/>
      <c r="AP780" s="672"/>
      <c r="AQ780" s="672"/>
      <c r="AR780" s="672"/>
      <c r="AS780" s="672"/>
      <c r="AT780" s="673"/>
      <c r="AU780" s="658" t="s">
        <v>19</v>
      </c>
      <c r="AV780" s="659"/>
      <c r="AW780" s="659"/>
      <c r="AX780" s="660"/>
    </row>
    <row r="781" spans="1:50" ht="24.75" customHeight="1" x14ac:dyDescent="0.15">
      <c r="A781" s="633"/>
      <c r="B781" s="634"/>
      <c r="C781" s="634"/>
      <c r="D781" s="634"/>
      <c r="E781" s="634"/>
      <c r="F781" s="635"/>
      <c r="G781" s="674" t="s">
        <v>597</v>
      </c>
      <c r="H781" s="675"/>
      <c r="I781" s="675"/>
      <c r="J781" s="675"/>
      <c r="K781" s="676"/>
      <c r="L781" s="668" t="s">
        <v>596</v>
      </c>
      <c r="M781" s="669"/>
      <c r="N781" s="669"/>
      <c r="O781" s="669"/>
      <c r="P781" s="669"/>
      <c r="Q781" s="669"/>
      <c r="R781" s="669"/>
      <c r="S781" s="669"/>
      <c r="T781" s="669"/>
      <c r="U781" s="669"/>
      <c r="V781" s="669"/>
      <c r="W781" s="669"/>
      <c r="X781" s="670"/>
      <c r="Y781" s="386">
        <v>182</v>
      </c>
      <c r="Z781" s="387"/>
      <c r="AA781" s="387"/>
      <c r="AB781" s="804"/>
      <c r="AC781" s="674" t="s">
        <v>598</v>
      </c>
      <c r="AD781" s="675"/>
      <c r="AE781" s="675"/>
      <c r="AF781" s="675"/>
      <c r="AG781" s="676"/>
      <c r="AH781" s="668" t="s">
        <v>599</v>
      </c>
      <c r="AI781" s="669"/>
      <c r="AJ781" s="669"/>
      <c r="AK781" s="669"/>
      <c r="AL781" s="669"/>
      <c r="AM781" s="669"/>
      <c r="AN781" s="669"/>
      <c r="AO781" s="669"/>
      <c r="AP781" s="669"/>
      <c r="AQ781" s="669"/>
      <c r="AR781" s="669"/>
      <c r="AS781" s="669"/>
      <c r="AT781" s="670"/>
      <c r="AU781" s="386">
        <v>54</v>
      </c>
      <c r="AV781" s="387"/>
      <c r="AW781" s="387"/>
      <c r="AX781" s="388"/>
    </row>
    <row r="782" spans="1:50" ht="24.75" customHeight="1" x14ac:dyDescent="0.15">
      <c r="A782" s="633"/>
      <c r="B782" s="634"/>
      <c r="C782" s="634"/>
      <c r="D782" s="634"/>
      <c r="E782" s="634"/>
      <c r="F782" s="635"/>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6"/>
      <c r="AC782" s="607" t="s">
        <v>598</v>
      </c>
      <c r="AD782" s="608"/>
      <c r="AE782" s="608"/>
      <c r="AF782" s="608"/>
      <c r="AG782" s="609"/>
      <c r="AH782" s="599" t="s">
        <v>621</v>
      </c>
      <c r="AI782" s="600"/>
      <c r="AJ782" s="600"/>
      <c r="AK782" s="600"/>
      <c r="AL782" s="600"/>
      <c r="AM782" s="600"/>
      <c r="AN782" s="600"/>
      <c r="AO782" s="600"/>
      <c r="AP782" s="600"/>
      <c r="AQ782" s="600"/>
      <c r="AR782" s="600"/>
      <c r="AS782" s="600"/>
      <c r="AT782" s="601"/>
      <c r="AU782" s="602">
        <v>8</v>
      </c>
      <c r="AV782" s="603"/>
      <c r="AW782" s="603"/>
      <c r="AX782" s="604"/>
    </row>
    <row r="783" spans="1:50" ht="24.75" customHeight="1" x14ac:dyDescent="0.15">
      <c r="A783" s="633"/>
      <c r="B783" s="634"/>
      <c r="C783" s="634"/>
      <c r="D783" s="634"/>
      <c r="E783" s="634"/>
      <c r="F783" s="635"/>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6"/>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3"/>
      <c r="B784" s="634"/>
      <c r="C784" s="634"/>
      <c r="D784" s="634"/>
      <c r="E784" s="634"/>
      <c r="F784" s="635"/>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3"/>
      <c r="B785" s="634"/>
      <c r="C785" s="634"/>
      <c r="D785" s="634"/>
      <c r="E785" s="634"/>
      <c r="F785" s="635"/>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3"/>
      <c r="B786" s="634"/>
      <c r="C786" s="634"/>
      <c r="D786" s="634"/>
      <c r="E786" s="634"/>
      <c r="F786" s="635"/>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3"/>
      <c r="B787" s="634"/>
      <c r="C787" s="634"/>
      <c r="D787" s="634"/>
      <c r="E787" s="634"/>
      <c r="F787" s="635"/>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3"/>
      <c r="B788" s="634"/>
      <c r="C788" s="634"/>
      <c r="D788" s="634"/>
      <c r="E788" s="634"/>
      <c r="F788" s="635"/>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3"/>
      <c r="B789" s="634"/>
      <c r="C789" s="634"/>
      <c r="D789" s="634"/>
      <c r="E789" s="634"/>
      <c r="F789" s="635"/>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3"/>
      <c r="B790" s="634"/>
      <c r="C790" s="634"/>
      <c r="D790" s="634"/>
      <c r="E790" s="634"/>
      <c r="F790" s="635"/>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3"/>
      <c r="B791" s="634"/>
      <c r="C791" s="634"/>
      <c r="D791" s="634"/>
      <c r="E791" s="634"/>
      <c r="F791" s="635"/>
      <c r="G791" s="819" t="s">
        <v>20</v>
      </c>
      <c r="H791" s="820"/>
      <c r="I791" s="820"/>
      <c r="J791" s="820"/>
      <c r="K791" s="820"/>
      <c r="L791" s="821"/>
      <c r="M791" s="822"/>
      <c r="N791" s="822"/>
      <c r="O791" s="822"/>
      <c r="P791" s="822"/>
      <c r="Q791" s="822"/>
      <c r="R791" s="822"/>
      <c r="S791" s="822"/>
      <c r="T791" s="822"/>
      <c r="U791" s="822"/>
      <c r="V791" s="822"/>
      <c r="W791" s="822"/>
      <c r="X791" s="823"/>
      <c r="Y791" s="824">
        <f>SUM(Y781:AB790)</f>
        <v>182</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62</v>
      </c>
      <c r="AV791" s="825"/>
      <c r="AW791" s="825"/>
      <c r="AX791" s="827"/>
    </row>
    <row r="792" spans="1:50" ht="24.75" hidden="1" customHeight="1" x14ac:dyDescent="0.15">
      <c r="A792" s="633"/>
      <c r="B792" s="634"/>
      <c r="C792" s="634"/>
      <c r="D792" s="634"/>
      <c r="E792" s="634"/>
      <c r="F792" s="635"/>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hidden="1" customHeight="1" x14ac:dyDescent="0.15">
      <c r="A793" s="633"/>
      <c r="B793" s="634"/>
      <c r="C793" s="634"/>
      <c r="D793" s="634"/>
      <c r="E793" s="634"/>
      <c r="F793" s="635"/>
      <c r="G793" s="808" t="s">
        <v>17</v>
      </c>
      <c r="H793" s="672"/>
      <c r="I793" s="672"/>
      <c r="J793" s="672"/>
      <c r="K793" s="672"/>
      <c r="L793" s="671" t="s">
        <v>18</v>
      </c>
      <c r="M793" s="672"/>
      <c r="N793" s="672"/>
      <c r="O793" s="672"/>
      <c r="P793" s="672"/>
      <c r="Q793" s="672"/>
      <c r="R793" s="672"/>
      <c r="S793" s="672"/>
      <c r="T793" s="672"/>
      <c r="U793" s="672"/>
      <c r="V793" s="672"/>
      <c r="W793" s="672"/>
      <c r="X793" s="673"/>
      <c r="Y793" s="658" t="s">
        <v>19</v>
      </c>
      <c r="Z793" s="659"/>
      <c r="AA793" s="659"/>
      <c r="AB793" s="797"/>
      <c r="AC793" s="808" t="s">
        <v>17</v>
      </c>
      <c r="AD793" s="672"/>
      <c r="AE793" s="672"/>
      <c r="AF793" s="672"/>
      <c r="AG793" s="672"/>
      <c r="AH793" s="671" t="s">
        <v>18</v>
      </c>
      <c r="AI793" s="672"/>
      <c r="AJ793" s="672"/>
      <c r="AK793" s="672"/>
      <c r="AL793" s="672"/>
      <c r="AM793" s="672"/>
      <c r="AN793" s="672"/>
      <c r="AO793" s="672"/>
      <c r="AP793" s="672"/>
      <c r="AQ793" s="672"/>
      <c r="AR793" s="672"/>
      <c r="AS793" s="672"/>
      <c r="AT793" s="673"/>
      <c r="AU793" s="658" t="s">
        <v>19</v>
      </c>
      <c r="AV793" s="659"/>
      <c r="AW793" s="659"/>
      <c r="AX793" s="660"/>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86"/>
      <c r="Z794" s="387"/>
      <c r="AA794" s="387"/>
      <c r="AB794" s="804"/>
      <c r="AC794" s="674"/>
      <c r="AD794" s="675"/>
      <c r="AE794" s="675"/>
      <c r="AF794" s="675"/>
      <c r="AG794" s="676"/>
      <c r="AH794" s="668"/>
      <c r="AI794" s="669"/>
      <c r="AJ794" s="669"/>
      <c r="AK794" s="669"/>
      <c r="AL794" s="669"/>
      <c r="AM794" s="669"/>
      <c r="AN794" s="669"/>
      <c r="AO794" s="669"/>
      <c r="AP794" s="669"/>
      <c r="AQ794" s="669"/>
      <c r="AR794" s="669"/>
      <c r="AS794" s="669"/>
      <c r="AT794" s="670"/>
      <c r="AU794" s="386"/>
      <c r="AV794" s="387"/>
      <c r="AW794" s="387"/>
      <c r="AX794" s="388"/>
    </row>
    <row r="795" spans="1:50" ht="24.75" hidden="1" customHeight="1" x14ac:dyDescent="0.15">
      <c r="A795" s="633"/>
      <c r="B795" s="634"/>
      <c r="C795" s="634"/>
      <c r="D795" s="634"/>
      <c r="E795" s="634"/>
      <c r="F795" s="635"/>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3"/>
      <c r="B796" s="634"/>
      <c r="C796" s="634"/>
      <c r="D796" s="634"/>
      <c r="E796" s="634"/>
      <c r="F796" s="635"/>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3"/>
      <c r="B797" s="634"/>
      <c r="C797" s="634"/>
      <c r="D797" s="634"/>
      <c r="E797" s="634"/>
      <c r="F797" s="635"/>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3"/>
      <c r="B798" s="634"/>
      <c r="C798" s="634"/>
      <c r="D798" s="634"/>
      <c r="E798" s="634"/>
      <c r="F798" s="635"/>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3"/>
      <c r="B799" s="634"/>
      <c r="C799" s="634"/>
      <c r="D799" s="634"/>
      <c r="E799" s="634"/>
      <c r="F799" s="635"/>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3"/>
      <c r="B800" s="634"/>
      <c r="C800" s="634"/>
      <c r="D800" s="634"/>
      <c r="E800" s="634"/>
      <c r="F800" s="635"/>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3"/>
      <c r="B801" s="634"/>
      <c r="C801" s="634"/>
      <c r="D801" s="634"/>
      <c r="E801" s="634"/>
      <c r="F801" s="635"/>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3"/>
      <c r="B802" s="634"/>
      <c r="C802" s="634"/>
      <c r="D802" s="634"/>
      <c r="E802" s="634"/>
      <c r="F802" s="635"/>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3"/>
      <c r="B803" s="634"/>
      <c r="C803" s="634"/>
      <c r="D803" s="634"/>
      <c r="E803" s="634"/>
      <c r="F803" s="635"/>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3"/>
      <c r="B804" s="634"/>
      <c r="C804" s="634"/>
      <c r="D804" s="634"/>
      <c r="E804" s="634"/>
      <c r="F804" s="635"/>
      <c r="G804" s="819" t="s">
        <v>20</v>
      </c>
      <c r="H804" s="820"/>
      <c r="I804" s="820"/>
      <c r="J804" s="820"/>
      <c r="K804" s="820"/>
      <c r="L804" s="821"/>
      <c r="M804" s="822"/>
      <c r="N804" s="822"/>
      <c r="O804" s="822"/>
      <c r="P804" s="822"/>
      <c r="Q804" s="822"/>
      <c r="R804" s="822"/>
      <c r="S804" s="822"/>
      <c r="T804" s="822"/>
      <c r="U804" s="822"/>
      <c r="V804" s="822"/>
      <c r="W804" s="822"/>
      <c r="X804" s="823"/>
      <c r="Y804" s="824">
        <f>SUM(Y794:AB803)</f>
        <v>0</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15">
      <c r="A805" s="633"/>
      <c r="B805" s="634"/>
      <c r="C805" s="634"/>
      <c r="D805" s="634"/>
      <c r="E805" s="634"/>
      <c r="F805" s="635"/>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hidden="1" customHeight="1" x14ac:dyDescent="0.15">
      <c r="A806" s="633"/>
      <c r="B806" s="634"/>
      <c r="C806" s="634"/>
      <c r="D806" s="634"/>
      <c r="E806" s="634"/>
      <c r="F806" s="635"/>
      <c r="G806" s="808" t="s">
        <v>17</v>
      </c>
      <c r="H806" s="672"/>
      <c r="I806" s="672"/>
      <c r="J806" s="672"/>
      <c r="K806" s="672"/>
      <c r="L806" s="671" t="s">
        <v>18</v>
      </c>
      <c r="M806" s="672"/>
      <c r="N806" s="672"/>
      <c r="O806" s="672"/>
      <c r="P806" s="672"/>
      <c r="Q806" s="672"/>
      <c r="R806" s="672"/>
      <c r="S806" s="672"/>
      <c r="T806" s="672"/>
      <c r="U806" s="672"/>
      <c r="V806" s="672"/>
      <c r="W806" s="672"/>
      <c r="X806" s="673"/>
      <c r="Y806" s="658" t="s">
        <v>19</v>
      </c>
      <c r="Z806" s="659"/>
      <c r="AA806" s="659"/>
      <c r="AB806" s="797"/>
      <c r="AC806" s="808" t="s">
        <v>17</v>
      </c>
      <c r="AD806" s="672"/>
      <c r="AE806" s="672"/>
      <c r="AF806" s="672"/>
      <c r="AG806" s="672"/>
      <c r="AH806" s="671" t="s">
        <v>18</v>
      </c>
      <c r="AI806" s="672"/>
      <c r="AJ806" s="672"/>
      <c r="AK806" s="672"/>
      <c r="AL806" s="672"/>
      <c r="AM806" s="672"/>
      <c r="AN806" s="672"/>
      <c r="AO806" s="672"/>
      <c r="AP806" s="672"/>
      <c r="AQ806" s="672"/>
      <c r="AR806" s="672"/>
      <c r="AS806" s="672"/>
      <c r="AT806" s="673"/>
      <c r="AU806" s="658" t="s">
        <v>19</v>
      </c>
      <c r="AV806" s="659"/>
      <c r="AW806" s="659"/>
      <c r="AX806" s="660"/>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6"/>
      <c r="Z807" s="387"/>
      <c r="AA807" s="387"/>
      <c r="AB807" s="804"/>
      <c r="AC807" s="674"/>
      <c r="AD807" s="675"/>
      <c r="AE807" s="675"/>
      <c r="AF807" s="675"/>
      <c r="AG807" s="676"/>
      <c r="AH807" s="668"/>
      <c r="AI807" s="669"/>
      <c r="AJ807" s="669"/>
      <c r="AK807" s="669"/>
      <c r="AL807" s="669"/>
      <c r="AM807" s="669"/>
      <c r="AN807" s="669"/>
      <c r="AO807" s="669"/>
      <c r="AP807" s="669"/>
      <c r="AQ807" s="669"/>
      <c r="AR807" s="669"/>
      <c r="AS807" s="669"/>
      <c r="AT807" s="670"/>
      <c r="AU807" s="386"/>
      <c r="AV807" s="387"/>
      <c r="AW807" s="387"/>
      <c r="AX807" s="388"/>
    </row>
    <row r="808" spans="1:50" ht="24.75" hidden="1" customHeight="1" x14ac:dyDescent="0.15">
      <c r="A808" s="633"/>
      <c r="B808" s="634"/>
      <c r="C808" s="634"/>
      <c r="D808" s="634"/>
      <c r="E808" s="634"/>
      <c r="F808" s="635"/>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3"/>
      <c r="B809" s="634"/>
      <c r="C809" s="634"/>
      <c r="D809" s="634"/>
      <c r="E809" s="634"/>
      <c r="F809" s="635"/>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3"/>
      <c r="B810" s="634"/>
      <c r="C810" s="634"/>
      <c r="D810" s="634"/>
      <c r="E810" s="634"/>
      <c r="F810" s="635"/>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3"/>
      <c r="B811" s="634"/>
      <c r="C811" s="634"/>
      <c r="D811" s="634"/>
      <c r="E811" s="634"/>
      <c r="F811" s="635"/>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3"/>
      <c r="B812" s="634"/>
      <c r="C812" s="634"/>
      <c r="D812" s="634"/>
      <c r="E812" s="634"/>
      <c r="F812" s="635"/>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3"/>
      <c r="B813" s="634"/>
      <c r="C813" s="634"/>
      <c r="D813" s="634"/>
      <c r="E813" s="634"/>
      <c r="F813" s="635"/>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3"/>
      <c r="B814" s="634"/>
      <c r="C814" s="634"/>
      <c r="D814" s="634"/>
      <c r="E814" s="634"/>
      <c r="F814" s="635"/>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3"/>
      <c r="B815" s="634"/>
      <c r="C815" s="634"/>
      <c r="D815" s="634"/>
      <c r="E815" s="634"/>
      <c r="F815" s="635"/>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3"/>
      <c r="B816" s="634"/>
      <c r="C816" s="634"/>
      <c r="D816" s="634"/>
      <c r="E816" s="634"/>
      <c r="F816" s="635"/>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3"/>
      <c r="B817" s="634"/>
      <c r="C817" s="634"/>
      <c r="D817" s="634"/>
      <c r="E817" s="634"/>
      <c r="F817" s="635"/>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33"/>
      <c r="B818" s="634"/>
      <c r="C818" s="634"/>
      <c r="D818" s="634"/>
      <c r="E818" s="634"/>
      <c r="F818" s="635"/>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hidden="1" customHeight="1" x14ac:dyDescent="0.15">
      <c r="A819" s="633"/>
      <c r="B819" s="634"/>
      <c r="C819" s="634"/>
      <c r="D819" s="634"/>
      <c r="E819" s="634"/>
      <c r="F819" s="635"/>
      <c r="G819" s="808" t="s">
        <v>17</v>
      </c>
      <c r="H819" s="672"/>
      <c r="I819" s="672"/>
      <c r="J819" s="672"/>
      <c r="K819" s="672"/>
      <c r="L819" s="671" t="s">
        <v>18</v>
      </c>
      <c r="M819" s="672"/>
      <c r="N819" s="672"/>
      <c r="O819" s="672"/>
      <c r="P819" s="672"/>
      <c r="Q819" s="672"/>
      <c r="R819" s="672"/>
      <c r="S819" s="672"/>
      <c r="T819" s="672"/>
      <c r="U819" s="672"/>
      <c r="V819" s="672"/>
      <c r="W819" s="672"/>
      <c r="X819" s="673"/>
      <c r="Y819" s="658" t="s">
        <v>19</v>
      </c>
      <c r="Z819" s="659"/>
      <c r="AA819" s="659"/>
      <c r="AB819" s="797"/>
      <c r="AC819" s="808" t="s">
        <v>17</v>
      </c>
      <c r="AD819" s="672"/>
      <c r="AE819" s="672"/>
      <c r="AF819" s="672"/>
      <c r="AG819" s="672"/>
      <c r="AH819" s="671" t="s">
        <v>18</v>
      </c>
      <c r="AI819" s="672"/>
      <c r="AJ819" s="672"/>
      <c r="AK819" s="672"/>
      <c r="AL819" s="672"/>
      <c r="AM819" s="672"/>
      <c r="AN819" s="672"/>
      <c r="AO819" s="672"/>
      <c r="AP819" s="672"/>
      <c r="AQ819" s="672"/>
      <c r="AR819" s="672"/>
      <c r="AS819" s="672"/>
      <c r="AT819" s="673"/>
      <c r="AU819" s="658" t="s">
        <v>19</v>
      </c>
      <c r="AV819" s="659"/>
      <c r="AW819" s="659"/>
      <c r="AX819" s="660"/>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6"/>
      <c r="Z820" s="387"/>
      <c r="AA820" s="387"/>
      <c r="AB820" s="804"/>
      <c r="AC820" s="674"/>
      <c r="AD820" s="675"/>
      <c r="AE820" s="675"/>
      <c r="AF820" s="675"/>
      <c r="AG820" s="676"/>
      <c r="AH820" s="668"/>
      <c r="AI820" s="669"/>
      <c r="AJ820" s="669"/>
      <c r="AK820" s="669"/>
      <c r="AL820" s="669"/>
      <c r="AM820" s="669"/>
      <c r="AN820" s="669"/>
      <c r="AO820" s="669"/>
      <c r="AP820" s="669"/>
      <c r="AQ820" s="669"/>
      <c r="AR820" s="669"/>
      <c r="AS820" s="669"/>
      <c r="AT820" s="670"/>
      <c r="AU820" s="386"/>
      <c r="AV820" s="387"/>
      <c r="AW820" s="387"/>
      <c r="AX820" s="388"/>
    </row>
    <row r="821" spans="1:50" ht="24.75" hidden="1" customHeight="1" x14ac:dyDescent="0.15">
      <c r="A821" s="633"/>
      <c r="B821" s="634"/>
      <c r="C821" s="634"/>
      <c r="D821" s="634"/>
      <c r="E821" s="634"/>
      <c r="F821" s="635"/>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3"/>
      <c r="B822" s="634"/>
      <c r="C822" s="634"/>
      <c r="D822" s="634"/>
      <c r="E822" s="634"/>
      <c r="F822" s="635"/>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3"/>
      <c r="B823" s="634"/>
      <c r="C823" s="634"/>
      <c r="D823" s="634"/>
      <c r="E823" s="634"/>
      <c r="F823" s="635"/>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3"/>
      <c r="B824" s="634"/>
      <c r="C824" s="634"/>
      <c r="D824" s="634"/>
      <c r="E824" s="634"/>
      <c r="F824" s="635"/>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3"/>
      <c r="B825" s="634"/>
      <c r="C825" s="634"/>
      <c r="D825" s="634"/>
      <c r="E825" s="634"/>
      <c r="F825" s="635"/>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3"/>
      <c r="B826" s="634"/>
      <c r="C826" s="634"/>
      <c r="D826" s="634"/>
      <c r="E826" s="634"/>
      <c r="F826" s="635"/>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3"/>
      <c r="B827" s="634"/>
      <c r="C827" s="634"/>
      <c r="D827" s="634"/>
      <c r="E827" s="634"/>
      <c r="F827" s="635"/>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3"/>
      <c r="B828" s="634"/>
      <c r="C828" s="634"/>
      <c r="D828" s="634"/>
      <c r="E828" s="634"/>
      <c r="F828" s="635"/>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3"/>
      <c r="B829" s="634"/>
      <c r="C829" s="634"/>
      <c r="D829" s="634"/>
      <c r="E829" s="634"/>
      <c r="F829" s="635"/>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3"/>
      <c r="B830" s="634"/>
      <c r="C830" s="634"/>
      <c r="D830" s="634"/>
      <c r="E830" s="634"/>
      <c r="F830" s="635"/>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
      <c r="A831" s="896" t="s">
        <v>267</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600</v>
      </c>
      <c r="D837" s="342"/>
      <c r="E837" s="342"/>
      <c r="F837" s="342"/>
      <c r="G837" s="342"/>
      <c r="H837" s="342"/>
      <c r="I837" s="342"/>
      <c r="J837" s="343">
        <v>9050005005205</v>
      </c>
      <c r="K837" s="344"/>
      <c r="L837" s="344"/>
      <c r="M837" s="344"/>
      <c r="N837" s="344"/>
      <c r="O837" s="344"/>
      <c r="P837" s="345"/>
      <c r="Q837" s="345"/>
      <c r="R837" s="345"/>
      <c r="S837" s="345"/>
      <c r="T837" s="345"/>
      <c r="U837" s="345"/>
      <c r="V837" s="345"/>
      <c r="W837" s="345"/>
      <c r="X837" s="345"/>
      <c r="Y837" s="346">
        <v>182</v>
      </c>
      <c r="Z837" s="347"/>
      <c r="AA837" s="347"/>
      <c r="AB837" s="348"/>
      <c r="AC837" s="358"/>
      <c r="AD837" s="366"/>
      <c r="AE837" s="366"/>
      <c r="AF837" s="366"/>
      <c r="AG837" s="366"/>
      <c r="AH837" s="367"/>
      <c r="AI837" s="368"/>
      <c r="AJ837" s="368"/>
      <c r="AK837" s="368"/>
      <c r="AL837" s="352"/>
      <c r="AM837" s="353"/>
      <c r="AN837" s="353"/>
      <c r="AO837" s="354"/>
      <c r="AP837" s="355"/>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601</v>
      </c>
      <c r="D870" s="342"/>
      <c r="E870" s="342"/>
      <c r="F870" s="342"/>
      <c r="G870" s="342"/>
      <c r="H870" s="342"/>
      <c r="I870" s="342"/>
      <c r="J870" s="343">
        <v>4010001042136</v>
      </c>
      <c r="K870" s="344"/>
      <c r="L870" s="344"/>
      <c r="M870" s="344"/>
      <c r="N870" s="344"/>
      <c r="O870" s="344"/>
      <c r="P870" s="357" t="s">
        <v>617</v>
      </c>
      <c r="Q870" s="345"/>
      <c r="R870" s="345"/>
      <c r="S870" s="345"/>
      <c r="T870" s="345"/>
      <c r="U870" s="345"/>
      <c r="V870" s="345"/>
      <c r="W870" s="345"/>
      <c r="X870" s="345"/>
      <c r="Y870" s="346">
        <v>62</v>
      </c>
      <c r="Z870" s="347"/>
      <c r="AA870" s="347"/>
      <c r="AB870" s="348"/>
      <c r="AC870" s="358" t="s">
        <v>526</v>
      </c>
      <c r="AD870" s="366"/>
      <c r="AE870" s="366"/>
      <c r="AF870" s="366"/>
      <c r="AG870" s="366"/>
      <c r="AH870" s="367">
        <v>1</v>
      </c>
      <c r="AI870" s="368"/>
      <c r="AJ870" s="368"/>
      <c r="AK870" s="368"/>
      <c r="AL870" s="352">
        <v>97.4</v>
      </c>
      <c r="AM870" s="353"/>
      <c r="AN870" s="353"/>
      <c r="AO870" s="354"/>
      <c r="AP870" s="355"/>
      <c r="AQ870" s="355"/>
      <c r="AR870" s="355"/>
      <c r="AS870" s="355"/>
      <c r="AT870" s="355"/>
      <c r="AU870" s="355"/>
      <c r="AV870" s="355"/>
      <c r="AW870" s="355"/>
      <c r="AX870" s="355"/>
    </row>
    <row r="871" spans="1:50" ht="30" customHeight="1" x14ac:dyDescent="0.15">
      <c r="A871" s="374">
        <v>2</v>
      </c>
      <c r="B871" s="374">
        <v>1</v>
      </c>
      <c r="C871" s="356" t="s">
        <v>602</v>
      </c>
      <c r="D871" s="342"/>
      <c r="E871" s="342"/>
      <c r="F871" s="342"/>
      <c r="G871" s="342"/>
      <c r="H871" s="342"/>
      <c r="I871" s="342"/>
      <c r="J871" s="343">
        <v>4010601030250</v>
      </c>
      <c r="K871" s="344"/>
      <c r="L871" s="344"/>
      <c r="M871" s="344"/>
      <c r="N871" s="344"/>
      <c r="O871" s="344"/>
      <c r="P871" s="357" t="s">
        <v>611</v>
      </c>
      <c r="Q871" s="345"/>
      <c r="R871" s="345"/>
      <c r="S871" s="345"/>
      <c r="T871" s="345"/>
      <c r="U871" s="345"/>
      <c r="V871" s="345"/>
      <c r="W871" s="345"/>
      <c r="X871" s="345"/>
      <c r="Y871" s="346">
        <v>45</v>
      </c>
      <c r="Z871" s="347"/>
      <c r="AA871" s="347"/>
      <c r="AB871" s="348"/>
      <c r="AC871" s="358" t="s">
        <v>519</v>
      </c>
      <c r="AD871" s="358"/>
      <c r="AE871" s="358"/>
      <c r="AF871" s="358"/>
      <c r="AG871" s="358"/>
      <c r="AH871" s="367">
        <v>2</v>
      </c>
      <c r="AI871" s="368"/>
      <c r="AJ871" s="368"/>
      <c r="AK871" s="368"/>
      <c r="AL871" s="352">
        <v>98</v>
      </c>
      <c r="AM871" s="353"/>
      <c r="AN871" s="353"/>
      <c r="AO871" s="354"/>
      <c r="AP871" s="355"/>
      <c r="AQ871" s="355"/>
      <c r="AR871" s="355"/>
      <c r="AS871" s="355"/>
      <c r="AT871" s="355"/>
      <c r="AU871" s="355"/>
      <c r="AV871" s="355"/>
      <c r="AW871" s="355"/>
      <c r="AX871" s="355"/>
    </row>
    <row r="872" spans="1:50" ht="30" customHeight="1" x14ac:dyDescent="0.15">
      <c r="A872" s="374">
        <v>3</v>
      </c>
      <c r="B872" s="374">
        <v>1</v>
      </c>
      <c r="C872" s="356" t="s">
        <v>603</v>
      </c>
      <c r="D872" s="342"/>
      <c r="E872" s="342"/>
      <c r="F872" s="342"/>
      <c r="G872" s="342"/>
      <c r="H872" s="342"/>
      <c r="I872" s="342"/>
      <c r="J872" s="343">
        <v>6010501016240</v>
      </c>
      <c r="K872" s="344"/>
      <c r="L872" s="344"/>
      <c r="M872" s="344"/>
      <c r="N872" s="344"/>
      <c r="O872" s="344"/>
      <c r="P872" s="357" t="s">
        <v>612</v>
      </c>
      <c r="Q872" s="345"/>
      <c r="R872" s="345"/>
      <c r="S872" s="345"/>
      <c r="T872" s="345"/>
      <c r="U872" s="345"/>
      <c r="V872" s="345"/>
      <c r="W872" s="345"/>
      <c r="X872" s="345"/>
      <c r="Y872" s="346">
        <v>29</v>
      </c>
      <c r="Z872" s="347"/>
      <c r="AA872" s="347"/>
      <c r="AB872" s="348"/>
      <c r="AC872" s="358" t="s">
        <v>519</v>
      </c>
      <c r="AD872" s="358"/>
      <c r="AE872" s="358"/>
      <c r="AF872" s="358"/>
      <c r="AG872" s="358"/>
      <c r="AH872" s="350">
        <v>5</v>
      </c>
      <c r="AI872" s="351"/>
      <c r="AJ872" s="351"/>
      <c r="AK872" s="351"/>
      <c r="AL872" s="352">
        <v>56</v>
      </c>
      <c r="AM872" s="353"/>
      <c r="AN872" s="353"/>
      <c r="AO872" s="354"/>
      <c r="AP872" s="355"/>
      <c r="AQ872" s="355"/>
      <c r="AR872" s="355"/>
      <c r="AS872" s="355"/>
      <c r="AT872" s="355"/>
      <c r="AU872" s="355"/>
      <c r="AV872" s="355"/>
      <c r="AW872" s="355"/>
      <c r="AX872" s="355"/>
    </row>
    <row r="873" spans="1:50" ht="30" customHeight="1" x14ac:dyDescent="0.15">
      <c r="A873" s="374">
        <v>4</v>
      </c>
      <c r="B873" s="374">
        <v>1</v>
      </c>
      <c r="C873" s="356" t="s">
        <v>604</v>
      </c>
      <c r="D873" s="342"/>
      <c r="E873" s="342"/>
      <c r="F873" s="342"/>
      <c r="G873" s="342"/>
      <c r="H873" s="342"/>
      <c r="I873" s="342"/>
      <c r="J873" s="343">
        <v>8050001016108</v>
      </c>
      <c r="K873" s="344"/>
      <c r="L873" s="344"/>
      <c r="M873" s="344"/>
      <c r="N873" s="344"/>
      <c r="O873" s="344"/>
      <c r="P873" s="357" t="s">
        <v>616</v>
      </c>
      <c r="Q873" s="345"/>
      <c r="R873" s="345"/>
      <c r="S873" s="345"/>
      <c r="T873" s="345"/>
      <c r="U873" s="345"/>
      <c r="V873" s="345"/>
      <c r="W873" s="345"/>
      <c r="X873" s="345"/>
      <c r="Y873" s="346">
        <v>12</v>
      </c>
      <c r="Z873" s="347"/>
      <c r="AA873" s="347"/>
      <c r="AB873" s="348"/>
      <c r="AC873" s="358" t="s">
        <v>519</v>
      </c>
      <c r="AD873" s="358"/>
      <c r="AE873" s="358"/>
      <c r="AF873" s="358"/>
      <c r="AG873" s="358"/>
      <c r="AH873" s="350">
        <v>1</v>
      </c>
      <c r="AI873" s="351"/>
      <c r="AJ873" s="351"/>
      <c r="AK873" s="351"/>
      <c r="AL873" s="352">
        <v>99.6</v>
      </c>
      <c r="AM873" s="353"/>
      <c r="AN873" s="353"/>
      <c r="AO873" s="354"/>
      <c r="AP873" s="355"/>
      <c r="AQ873" s="355"/>
      <c r="AR873" s="355"/>
      <c r="AS873" s="355"/>
      <c r="AT873" s="355"/>
      <c r="AU873" s="355"/>
      <c r="AV873" s="355"/>
      <c r="AW873" s="355"/>
      <c r="AX873" s="355"/>
    </row>
    <row r="874" spans="1:50" ht="30" customHeight="1" x14ac:dyDescent="0.15">
      <c r="A874" s="374">
        <v>5</v>
      </c>
      <c r="B874" s="374">
        <v>1</v>
      </c>
      <c r="C874" s="356" t="s">
        <v>605</v>
      </c>
      <c r="D874" s="342"/>
      <c r="E874" s="342"/>
      <c r="F874" s="342"/>
      <c r="G874" s="342"/>
      <c r="H874" s="342"/>
      <c r="I874" s="342"/>
      <c r="J874" s="343">
        <v>6030001063087</v>
      </c>
      <c r="K874" s="344"/>
      <c r="L874" s="344"/>
      <c r="M874" s="344"/>
      <c r="N874" s="344"/>
      <c r="O874" s="344"/>
      <c r="P874" s="357" t="s">
        <v>615</v>
      </c>
      <c r="Q874" s="345"/>
      <c r="R874" s="345"/>
      <c r="S874" s="345"/>
      <c r="T874" s="345"/>
      <c r="U874" s="345"/>
      <c r="V874" s="345"/>
      <c r="W874" s="345"/>
      <c r="X874" s="345"/>
      <c r="Y874" s="346">
        <v>11</v>
      </c>
      <c r="Z874" s="347"/>
      <c r="AA874" s="347"/>
      <c r="AB874" s="348"/>
      <c r="AC874" s="349" t="s">
        <v>519</v>
      </c>
      <c r="AD874" s="349"/>
      <c r="AE874" s="349"/>
      <c r="AF874" s="349"/>
      <c r="AG874" s="349"/>
      <c r="AH874" s="350">
        <v>2</v>
      </c>
      <c r="AI874" s="351"/>
      <c r="AJ874" s="351"/>
      <c r="AK874" s="351"/>
      <c r="AL874" s="352">
        <v>96.5</v>
      </c>
      <c r="AM874" s="353"/>
      <c r="AN874" s="353"/>
      <c r="AO874" s="354"/>
      <c r="AP874" s="355"/>
      <c r="AQ874" s="355"/>
      <c r="AR874" s="355"/>
      <c r="AS874" s="355"/>
      <c r="AT874" s="355"/>
      <c r="AU874" s="355"/>
      <c r="AV874" s="355"/>
      <c r="AW874" s="355"/>
      <c r="AX874" s="355"/>
    </row>
    <row r="875" spans="1:50" ht="30" customHeight="1" x14ac:dyDescent="0.15">
      <c r="A875" s="374">
        <v>6</v>
      </c>
      <c r="B875" s="374">
        <v>1</v>
      </c>
      <c r="C875" s="356" t="s">
        <v>606</v>
      </c>
      <c r="D875" s="342"/>
      <c r="E875" s="342"/>
      <c r="F875" s="342"/>
      <c r="G875" s="342"/>
      <c r="H875" s="342"/>
      <c r="I875" s="342"/>
      <c r="J875" s="343">
        <v>7010401029804</v>
      </c>
      <c r="K875" s="344"/>
      <c r="L875" s="344"/>
      <c r="M875" s="344"/>
      <c r="N875" s="344"/>
      <c r="O875" s="344"/>
      <c r="P875" s="357" t="s">
        <v>614</v>
      </c>
      <c r="Q875" s="345"/>
      <c r="R875" s="345"/>
      <c r="S875" s="345"/>
      <c r="T875" s="345"/>
      <c r="U875" s="345"/>
      <c r="V875" s="345"/>
      <c r="W875" s="345"/>
      <c r="X875" s="345"/>
      <c r="Y875" s="346">
        <v>7</v>
      </c>
      <c r="Z875" s="347"/>
      <c r="AA875" s="347"/>
      <c r="AB875" s="348"/>
      <c r="AC875" s="349" t="s">
        <v>519</v>
      </c>
      <c r="AD875" s="349"/>
      <c r="AE875" s="349"/>
      <c r="AF875" s="349"/>
      <c r="AG875" s="349"/>
      <c r="AH875" s="350">
        <v>2</v>
      </c>
      <c r="AI875" s="351"/>
      <c r="AJ875" s="351"/>
      <c r="AK875" s="351"/>
      <c r="AL875" s="352">
        <v>99.7</v>
      </c>
      <c r="AM875" s="353"/>
      <c r="AN875" s="353"/>
      <c r="AO875" s="354"/>
      <c r="AP875" s="355"/>
      <c r="AQ875" s="355"/>
      <c r="AR875" s="355"/>
      <c r="AS875" s="355"/>
      <c r="AT875" s="355"/>
      <c r="AU875" s="355"/>
      <c r="AV875" s="355"/>
      <c r="AW875" s="355"/>
      <c r="AX875" s="355"/>
    </row>
    <row r="876" spans="1:50" ht="45" customHeight="1" x14ac:dyDescent="0.15">
      <c r="A876" s="374">
        <v>7</v>
      </c>
      <c r="B876" s="374">
        <v>1</v>
      </c>
      <c r="C876" s="356" t="s">
        <v>607</v>
      </c>
      <c r="D876" s="342"/>
      <c r="E876" s="342"/>
      <c r="F876" s="342"/>
      <c r="G876" s="342"/>
      <c r="H876" s="342"/>
      <c r="I876" s="342"/>
      <c r="J876" s="343">
        <v>4120001071982</v>
      </c>
      <c r="K876" s="344"/>
      <c r="L876" s="344"/>
      <c r="M876" s="344"/>
      <c r="N876" s="344"/>
      <c r="O876" s="344"/>
      <c r="P876" s="357" t="s">
        <v>613</v>
      </c>
      <c r="Q876" s="345"/>
      <c r="R876" s="345"/>
      <c r="S876" s="345"/>
      <c r="T876" s="345"/>
      <c r="U876" s="345"/>
      <c r="V876" s="345"/>
      <c r="W876" s="345"/>
      <c r="X876" s="345"/>
      <c r="Y876" s="346">
        <v>6</v>
      </c>
      <c r="Z876" s="347"/>
      <c r="AA876" s="347"/>
      <c r="AB876" s="348"/>
      <c r="AC876" s="349" t="s">
        <v>526</v>
      </c>
      <c r="AD876" s="349"/>
      <c r="AE876" s="349"/>
      <c r="AF876" s="349"/>
      <c r="AG876" s="349"/>
      <c r="AH876" s="350">
        <v>1</v>
      </c>
      <c r="AI876" s="351"/>
      <c r="AJ876" s="351"/>
      <c r="AK876" s="351"/>
      <c r="AL876" s="352">
        <v>93.2</v>
      </c>
      <c r="AM876" s="353"/>
      <c r="AN876" s="353"/>
      <c r="AO876" s="354"/>
      <c r="AP876" s="355"/>
      <c r="AQ876" s="355"/>
      <c r="AR876" s="355"/>
      <c r="AS876" s="355"/>
      <c r="AT876" s="355"/>
      <c r="AU876" s="355"/>
      <c r="AV876" s="355"/>
      <c r="AW876" s="355"/>
      <c r="AX876" s="355"/>
    </row>
    <row r="877" spans="1:50" ht="30" customHeight="1" x14ac:dyDescent="0.15">
      <c r="A877" s="374">
        <v>8</v>
      </c>
      <c r="B877" s="374">
        <v>1</v>
      </c>
      <c r="C877" s="356" t="s">
        <v>608</v>
      </c>
      <c r="D877" s="342"/>
      <c r="E877" s="342"/>
      <c r="F877" s="342"/>
      <c r="G877" s="342"/>
      <c r="H877" s="342"/>
      <c r="I877" s="342"/>
      <c r="J877" s="343">
        <v>7013301009652</v>
      </c>
      <c r="K877" s="344"/>
      <c r="L877" s="344"/>
      <c r="M877" s="344"/>
      <c r="N877" s="344"/>
      <c r="O877" s="344"/>
      <c r="P877" s="357" t="s">
        <v>618</v>
      </c>
      <c r="Q877" s="345"/>
      <c r="R877" s="345"/>
      <c r="S877" s="345"/>
      <c r="T877" s="345"/>
      <c r="U877" s="345"/>
      <c r="V877" s="345"/>
      <c r="W877" s="345"/>
      <c r="X877" s="345"/>
      <c r="Y877" s="346">
        <v>5</v>
      </c>
      <c r="Z877" s="347"/>
      <c r="AA877" s="347"/>
      <c r="AB877" s="348"/>
      <c r="AC877" s="349" t="s">
        <v>519</v>
      </c>
      <c r="AD877" s="349"/>
      <c r="AE877" s="349"/>
      <c r="AF877" s="349"/>
      <c r="AG877" s="349"/>
      <c r="AH877" s="350">
        <v>2</v>
      </c>
      <c r="AI877" s="351"/>
      <c r="AJ877" s="351"/>
      <c r="AK877" s="351"/>
      <c r="AL877" s="352">
        <v>78.5</v>
      </c>
      <c r="AM877" s="353"/>
      <c r="AN877" s="353"/>
      <c r="AO877" s="354"/>
      <c r="AP877" s="355"/>
      <c r="AQ877" s="355"/>
      <c r="AR877" s="355"/>
      <c r="AS877" s="355"/>
      <c r="AT877" s="355"/>
      <c r="AU877" s="355"/>
      <c r="AV877" s="355"/>
      <c r="AW877" s="355"/>
      <c r="AX877" s="355"/>
    </row>
    <row r="878" spans="1:50" ht="30" customHeight="1" x14ac:dyDescent="0.15">
      <c r="A878" s="374">
        <v>9</v>
      </c>
      <c r="B878" s="374">
        <v>1</v>
      </c>
      <c r="C878" s="356" t="s">
        <v>609</v>
      </c>
      <c r="D878" s="342"/>
      <c r="E878" s="342"/>
      <c r="F878" s="342"/>
      <c r="G878" s="342"/>
      <c r="H878" s="342"/>
      <c r="I878" s="342"/>
      <c r="J878" s="343">
        <v>1050001023481</v>
      </c>
      <c r="K878" s="344"/>
      <c r="L878" s="344"/>
      <c r="M878" s="344"/>
      <c r="N878" s="344"/>
      <c r="O878" s="344"/>
      <c r="P878" s="357" t="s">
        <v>619</v>
      </c>
      <c r="Q878" s="345"/>
      <c r="R878" s="345"/>
      <c r="S878" s="345"/>
      <c r="T878" s="345"/>
      <c r="U878" s="345"/>
      <c r="V878" s="345"/>
      <c r="W878" s="345"/>
      <c r="X878" s="345"/>
      <c r="Y878" s="346">
        <v>3</v>
      </c>
      <c r="Z878" s="347"/>
      <c r="AA878" s="347"/>
      <c r="AB878" s="348"/>
      <c r="AC878" s="349" t="s">
        <v>519</v>
      </c>
      <c r="AD878" s="349"/>
      <c r="AE878" s="349"/>
      <c r="AF878" s="349"/>
      <c r="AG878" s="349"/>
      <c r="AH878" s="350">
        <v>5</v>
      </c>
      <c r="AI878" s="351"/>
      <c r="AJ878" s="351"/>
      <c r="AK878" s="351"/>
      <c r="AL878" s="352">
        <v>90.9</v>
      </c>
      <c r="AM878" s="353"/>
      <c r="AN878" s="353"/>
      <c r="AO878" s="354"/>
      <c r="AP878" s="355"/>
      <c r="AQ878" s="355"/>
      <c r="AR878" s="355"/>
      <c r="AS878" s="355"/>
      <c r="AT878" s="355"/>
      <c r="AU878" s="355"/>
      <c r="AV878" s="355"/>
      <c r="AW878" s="355"/>
      <c r="AX878" s="355"/>
    </row>
    <row r="879" spans="1:50" ht="30" customHeight="1" x14ac:dyDescent="0.15">
      <c r="A879" s="374">
        <v>10</v>
      </c>
      <c r="B879" s="374">
        <v>1</v>
      </c>
      <c r="C879" s="356" t="s">
        <v>610</v>
      </c>
      <c r="D879" s="342"/>
      <c r="E879" s="342"/>
      <c r="F879" s="342"/>
      <c r="G879" s="342"/>
      <c r="H879" s="342"/>
      <c r="I879" s="342"/>
      <c r="J879" s="343">
        <v>3050001010651</v>
      </c>
      <c r="K879" s="344"/>
      <c r="L879" s="344"/>
      <c r="M879" s="344"/>
      <c r="N879" s="344"/>
      <c r="O879" s="344"/>
      <c r="P879" s="357" t="s">
        <v>620</v>
      </c>
      <c r="Q879" s="345"/>
      <c r="R879" s="345"/>
      <c r="S879" s="345"/>
      <c r="T879" s="345"/>
      <c r="U879" s="345"/>
      <c r="V879" s="345"/>
      <c r="W879" s="345"/>
      <c r="X879" s="345"/>
      <c r="Y879" s="346">
        <v>2</v>
      </c>
      <c r="Z879" s="347"/>
      <c r="AA879" s="347"/>
      <c r="AB879" s="348"/>
      <c r="AC879" s="349" t="s">
        <v>519</v>
      </c>
      <c r="AD879" s="349"/>
      <c r="AE879" s="349"/>
      <c r="AF879" s="349"/>
      <c r="AG879" s="349"/>
      <c r="AH879" s="350">
        <v>13</v>
      </c>
      <c r="AI879" s="351"/>
      <c r="AJ879" s="351"/>
      <c r="AK879" s="351"/>
      <c r="AL879" s="352">
        <v>40.299999999999997</v>
      </c>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9" max="49" man="1"/>
    <brk id="778" max="49" man="1"/>
    <brk id="87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19"/>
      <c r="Z2" s="822"/>
      <c r="AA2" s="823"/>
      <c r="AB2" s="1023" t="s">
        <v>11</v>
      </c>
      <c r="AC2" s="1024"/>
      <c r="AD2" s="1025"/>
      <c r="AE2" s="1029" t="s">
        <v>357</v>
      </c>
      <c r="AF2" s="1029"/>
      <c r="AG2" s="1029"/>
      <c r="AH2" s="1029"/>
      <c r="AI2" s="1029" t="s">
        <v>363</v>
      </c>
      <c r="AJ2" s="1029"/>
      <c r="AK2" s="1029"/>
      <c r="AL2" s="1029"/>
      <c r="AM2" s="1029" t="s">
        <v>472</v>
      </c>
      <c r="AN2" s="1029"/>
      <c r="AO2" s="1029"/>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0"/>
      <c r="Z3" s="1021"/>
      <c r="AA3" s="1022"/>
      <c r="AB3" s="1026"/>
      <c r="AC3" s="1027"/>
      <c r="AD3" s="1028"/>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996"/>
      <c r="I4" s="996"/>
      <c r="J4" s="996"/>
      <c r="K4" s="996"/>
      <c r="L4" s="996"/>
      <c r="M4" s="996"/>
      <c r="N4" s="996"/>
      <c r="O4" s="997"/>
      <c r="P4" s="98"/>
      <c r="Q4" s="1004"/>
      <c r="R4" s="1004"/>
      <c r="S4" s="1004"/>
      <c r="T4" s="1004"/>
      <c r="U4" s="1004"/>
      <c r="V4" s="1004"/>
      <c r="W4" s="1004"/>
      <c r="X4" s="1005"/>
      <c r="Y4" s="1014" t="s">
        <v>12</v>
      </c>
      <c r="Z4" s="1015"/>
      <c r="AA4" s="1016"/>
      <c r="AB4" s="459"/>
      <c r="AC4" s="1018"/>
      <c r="AD4" s="101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2"/>
      <c r="B5" s="403"/>
      <c r="C5" s="403"/>
      <c r="D5" s="403"/>
      <c r="E5" s="403"/>
      <c r="F5" s="404"/>
      <c r="G5" s="998"/>
      <c r="H5" s="999"/>
      <c r="I5" s="999"/>
      <c r="J5" s="999"/>
      <c r="K5" s="999"/>
      <c r="L5" s="999"/>
      <c r="M5" s="999"/>
      <c r="N5" s="999"/>
      <c r="O5" s="1000"/>
      <c r="P5" s="1006"/>
      <c r="Q5" s="1006"/>
      <c r="R5" s="1006"/>
      <c r="S5" s="1006"/>
      <c r="T5" s="1006"/>
      <c r="U5" s="1006"/>
      <c r="V5" s="1006"/>
      <c r="W5" s="1006"/>
      <c r="X5" s="1007"/>
      <c r="Y5" s="413" t="s">
        <v>54</v>
      </c>
      <c r="Z5" s="1011"/>
      <c r="AA5" s="1012"/>
      <c r="AB5" s="521"/>
      <c r="AC5" s="1017"/>
      <c r="AD5" s="101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2"/>
      <c r="B6" s="403"/>
      <c r="C6" s="403"/>
      <c r="D6" s="403"/>
      <c r="E6" s="403"/>
      <c r="F6" s="404"/>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301</v>
      </c>
      <c r="AC6" s="1013"/>
      <c r="AD6" s="101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19"/>
      <c r="Z9" s="822"/>
      <c r="AA9" s="823"/>
      <c r="AB9" s="1023" t="s">
        <v>11</v>
      </c>
      <c r="AC9" s="1024"/>
      <c r="AD9" s="1025"/>
      <c r="AE9" s="1029" t="s">
        <v>357</v>
      </c>
      <c r="AF9" s="1029"/>
      <c r="AG9" s="1029"/>
      <c r="AH9" s="1029"/>
      <c r="AI9" s="1029" t="s">
        <v>363</v>
      </c>
      <c r="AJ9" s="1029"/>
      <c r="AK9" s="1029"/>
      <c r="AL9" s="1029"/>
      <c r="AM9" s="1029" t="s">
        <v>472</v>
      </c>
      <c r="AN9" s="1029"/>
      <c r="AO9" s="1029"/>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0"/>
      <c r="Z10" s="1021"/>
      <c r="AA10" s="1022"/>
      <c r="AB10" s="1026"/>
      <c r="AC10" s="1027"/>
      <c r="AD10" s="1028"/>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996"/>
      <c r="I11" s="996"/>
      <c r="J11" s="996"/>
      <c r="K11" s="996"/>
      <c r="L11" s="996"/>
      <c r="M11" s="996"/>
      <c r="N11" s="996"/>
      <c r="O11" s="997"/>
      <c r="P11" s="98"/>
      <c r="Q11" s="1004"/>
      <c r="R11" s="1004"/>
      <c r="S11" s="1004"/>
      <c r="T11" s="1004"/>
      <c r="U11" s="1004"/>
      <c r="V11" s="1004"/>
      <c r="W11" s="1004"/>
      <c r="X11" s="1005"/>
      <c r="Y11" s="1014" t="s">
        <v>12</v>
      </c>
      <c r="Z11" s="1015"/>
      <c r="AA11" s="1016"/>
      <c r="AB11" s="459"/>
      <c r="AC11" s="1018"/>
      <c r="AD11" s="101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2"/>
      <c r="B12" s="403"/>
      <c r="C12" s="403"/>
      <c r="D12" s="403"/>
      <c r="E12" s="403"/>
      <c r="F12" s="404"/>
      <c r="G12" s="998"/>
      <c r="H12" s="999"/>
      <c r="I12" s="999"/>
      <c r="J12" s="999"/>
      <c r="K12" s="999"/>
      <c r="L12" s="999"/>
      <c r="M12" s="999"/>
      <c r="N12" s="999"/>
      <c r="O12" s="1000"/>
      <c r="P12" s="1006"/>
      <c r="Q12" s="1006"/>
      <c r="R12" s="1006"/>
      <c r="S12" s="1006"/>
      <c r="T12" s="1006"/>
      <c r="U12" s="1006"/>
      <c r="V12" s="1006"/>
      <c r="W12" s="1006"/>
      <c r="X12" s="1007"/>
      <c r="Y12" s="413" t="s">
        <v>54</v>
      </c>
      <c r="Z12" s="1011"/>
      <c r="AA12" s="1012"/>
      <c r="AB12" s="521"/>
      <c r="AC12" s="1017"/>
      <c r="AD12" s="101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5"/>
      <c r="B13" s="406"/>
      <c r="C13" s="406"/>
      <c r="D13" s="406"/>
      <c r="E13" s="406"/>
      <c r="F13" s="407"/>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301</v>
      </c>
      <c r="AC13" s="1013"/>
      <c r="AD13" s="101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19"/>
      <c r="Z16" s="822"/>
      <c r="AA16" s="823"/>
      <c r="AB16" s="1023" t="s">
        <v>11</v>
      </c>
      <c r="AC16" s="1024"/>
      <c r="AD16" s="1025"/>
      <c r="AE16" s="1029" t="s">
        <v>357</v>
      </c>
      <c r="AF16" s="1029"/>
      <c r="AG16" s="1029"/>
      <c r="AH16" s="1029"/>
      <c r="AI16" s="1029" t="s">
        <v>363</v>
      </c>
      <c r="AJ16" s="1029"/>
      <c r="AK16" s="1029"/>
      <c r="AL16" s="1029"/>
      <c r="AM16" s="1029" t="s">
        <v>472</v>
      </c>
      <c r="AN16" s="1029"/>
      <c r="AO16" s="1029"/>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0"/>
      <c r="Z17" s="1021"/>
      <c r="AA17" s="1022"/>
      <c r="AB17" s="1026"/>
      <c r="AC17" s="1027"/>
      <c r="AD17" s="1028"/>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996"/>
      <c r="I18" s="996"/>
      <c r="J18" s="996"/>
      <c r="K18" s="996"/>
      <c r="L18" s="996"/>
      <c r="M18" s="996"/>
      <c r="N18" s="996"/>
      <c r="O18" s="997"/>
      <c r="P18" s="98"/>
      <c r="Q18" s="1004"/>
      <c r="R18" s="1004"/>
      <c r="S18" s="1004"/>
      <c r="T18" s="1004"/>
      <c r="U18" s="1004"/>
      <c r="V18" s="1004"/>
      <c r="W18" s="1004"/>
      <c r="X18" s="1005"/>
      <c r="Y18" s="1014" t="s">
        <v>12</v>
      </c>
      <c r="Z18" s="1015"/>
      <c r="AA18" s="1016"/>
      <c r="AB18" s="459"/>
      <c r="AC18" s="1018"/>
      <c r="AD18" s="101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2"/>
      <c r="B19" s="403"/>
      <c r="C19" s="403"/>
      <c r="D19" s="403"/>
      <c r="E19" s="403"/>
      <c r="F19" s="404"/>
      <c r="G19" s="998"/>
      <c r="H19" s="999"/>
      <c r="I19" s="999"/>
      <c r="J19" s="999"/>
      <c r="K19" s="999"/>
      <c r="L19" s="999"/>
      <c r="M19" s="999"/>
      <c r="N19" s="999"/>
      <c r="O19" s="1000"/>
      <c r="P19" s="1006"/>
      <c r="Q19" s="1006"/>
      <c r="R19" s="1006"/>
      <c r="S19" s="1006"/>
      <c r="T19" s="1006"/>
      <c r="U19" s="1006"/>
      <c r="V19" s="1006"/>
      <c r="W19" s="1006"/>
      <c r="X19" s="1007"/>
      <c r="Y19" s="413" t="s">
        <v>54</v>
      </c>
      <c r="Z19" s="1011"/>
      <c r="AA19" s="1012"/>
      <c r="AB19" s="521"/>
      <c r="AC19" s="1017"/>
      <c r="AD19" s="101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5"/>
      <c r="B20" s="406"/>
      <c r="C20" s="406"/>
      <c r="D20" s="406"/>
      <c r="E20" s="406"/>
      <c r="F20" s="407"/>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301</v>
      </c>
      <c r="AC20" s="1013"/>
      <c r="AD20" s="101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19"/>
      <c r="Z23" s="822"/>
      <c r="AA23" s="823"/>
      <c r="AB23" s="1023" t="s">
        <v>11</v>
      </c>
      <c r="AC23" s="1024"/>
      <c r="AD23" s="1025"/>
      <c r="AE23" s="1029" t="s">
        <v>357</v>
      </c>
      <c r="AF23" s="1029"/>
      <c r="AG23" s="1029"/>
      <c r="AH23" s="1029"/>
      <c r="AI23" s="1029" t="s">
        <v>363</v>
      </c>
      <c r="AJ23" s="1029"/>
      <c r="AK23" s="1029"/>
      <c r="AL23" s="1029"/>
      <c r="AM23" s="1029" t="s">
        <v>472</v>
      </c>
      <c r="AN23" s="1029"/>
      <c r="AO23" s="1029"/>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0"/>
      <c r="Z24" s="1021"/>
      <c r="AA24" s="1022"/>
      <c r="AB24" s="1026"/>
      <c r="AC24" s="1027"/>
      <c r="AD24" s="1028"/>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996"/>
      <c r="I25" s="996"/>
      <c r="J25" s="996"/>
      <c r="K25" s="996"/>
      <c r="L25" s="996"/>
      <c r="M25" s="996"/>
      <c r="N25" s="996"/>
      <c r="O25" s="997"/>
      <c r="P25" s="98"/>
      <c r="Q25" s="1004"/>
      <c r="R25" s="1004"/>
      <c r="S25" s="1004"/>
      <c r="T25" s="1004"/>
      <c r="U25" s="1004"/>
      <c r="V25" s="1004"/>
      <c r="W25" s="1004"/>
      <c r="X25" s="1005"/>
      <c r="Y25" s="1014" t="s">
        <v>12</v>
      </c>
      <c r="Z25" s="1015"/>
      <c r="AA25" s="1016"/>
      <c r="AB25" s="459"/>
      <c r="AC25" s="1018"/>
      <c r="AD25" s="101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2"/>
      <c r="B26" s="403"/>
      <c r="C26" s="403"/>
      <c r="D26" s="403"/>
      <c r="E26" s="403"/>
      <c r="F26" s="404"/>
      <c r="G26" s="998"/>
      <c r="H26" s="999"/>
      <c r="I26" s="999"/>
      <c r="J26" s="999"/>
      <c r="K26" s="999"/>
      <c r="L26" s="999"/>
      <c r="M26" s="999"/>
      <c r="N26" s="999"/>
      <c r="O26" s="1000"/>
      <c r="P26" s="1006"/>
      <c r="Q26" s="1006"/>
      <c r="R26" s="1006"/>
      <c r="S26" s="1006"/>
      <c r="T26" s="1006"/>
      <c r="U26" s="1006"/>
      <c r="V26" s="1006"/>
      <c r="W26" s="1006"/>
      <c r="X26" s="1007"/>
      <c r="Y26" s="413" t="s">
        <v>54</v>
      </c>
      <c r="Z26" s="1011"/>
      <c r="AA26" s="1012"/>
      <c r="AB26" s="521"/>
      <c r="AC26" s="1017"/>
      <c r="AD26" s="101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5"/>
      <c r="B27" s="406"/>
      <c r="C27" s="406"/>
      <c r="D27" s="406"/>
      <c r="E27" s="406"/>
      <c r="F27" s="407"/>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301</v>
      </c>
      <c r="AC27" s="1013"/>
      <c r="AD27" s="101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19"/>
      <c r="Z30" s="822"/>
      <c r="AA30" s="823"/>
      <c r="AB30" s="1023" t="s">
        <v>11</v>
      </c>
      <c r="AC30" s="1024"/>
      <c r="AD30" s="1025"/>
      <c r="AE30" s="1029" t="s">
        <v>357</v>
      </c>
      <c r="AF30" s="1029"/>
      <c r="AG30" s="1029"/>
      <c r="AH30" s="1029"/>
      <c r="AI30" s="1029" t="s">
        <v>363</v>
      </c>
      <c r="AJ30" s="1029"/>
      <c r="AK30" s="1029"/>
      <c r="AL30" s="1029"/>
      <c r="AM30" s="1029" t="s">
        <v>472</v>
      </c>
      <c r="AN30" s="1029"/>
      <c r="AO30" s="1029"/>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0"/>
      <c r="Z31" s="1021"/>
      <c r="AA31" s="1022"/>
      <c r="AB31" s="1026"/>
      <c r="AC31" s="1027"/>
      <c r="AD31" s="1028"/>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996"/>
      <c r="I32" s="996"/>
      <c r="J32" s="996"/>
      <c r="K32" s="996"/>
      <c r="L32" s="996"/>
      <c r="M32" s="996"/>
      <c r="N32" s="996"/>
      <c r="O32" s="997"/>
      <c r="P32" s="98"/>
      <c r="Q32" s="1004"/>
      <c r="R32" s="1004"/>
      <c r="S32" s="1004"/>
      <c r="T32" s="1004"/>
      <c r="U32" s="1004"/>
      <c r="V32" s="1004"/>
      <c r="W32" s="1004"/>
      <c r="X32" s="1005"/>
      <c r="Y32" s="1014" t="s">
        <v>12</v>
      </c>
      <c r="Z32" s="1015"/>
      <c r="AA32" s="1016"/>
      <c r="AB32" s="459"/>
      <c r="AC32" s="1018"/>
      <c r="AD32" s="101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2"/>
      <c r="B33" s="403"/>
      <c r="C33" s="403"/>
      <c r="D33" s="403"/>
      <c r="E33" s="403"/>
      <c r="F33" s="404"/>
      <c r="G33" s="998"/>
      <c r="H33" s="999"/>
      <c r="I33" s="999"/>
      <c r="J33" s="999"/>
      <c r="K33" s="999"/>
      <c r="L33" s="999"/>
      <c r="M33" s="999"/>
      <c r="N33" s="999"/>
      <c r="O33" s="1000"/>
      <c r="P33" s="1006"/>
      <c r="Q33" s="1006"/>
      <c r="R33" s="1006"/>
      <c r="S33" s="1006"/>
      <c r="T33" s="1006"/>
      <c r="U33" s="1006"/>
      <c r="V33" s="1006"/>
      <c r="W33" s="1006"/>
      <c r="X33" s="1007"/>
      <c r="Y33" s="413" t="s">
        <v>54</v>
      </c>
      <c r="Z33" s="1011"/>
      <c r="AA33" s="1012"/>
      <c r="AB33" s="521"/>
      <c r="AC33" s="1017"/>
      <c r="AD33" s="101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5"/>
      <c r="B34" s="406"/>
      <c r="C34" s="406"/>
      <c r="D34" s="406"/>
      <c r="E34" s="406"/>
      <c r="F34" s="407"/>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301</v>
      </c>
      <c r="AC34" s="1013"/>
      <c r="AD34" s="101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19"/>
      <c r="Z37" s="822"/>
      <c r="AA37" s="823"/>
      <c r="AB37" s="1023" t="s">
        <v>11</v>
      </c>
      <c r="AC37" s="1024"/>
      <c r="AD37" s="1025"/>
      <c r="AE37" s="1029" t="s">
        <v>357</v>
      </c>
      <c r="AF37" s="1029"/>
      <c r="AG37" s="1029"/>
      <c r="AH37" s="1029"/>
      <c r="AI37" s="1029" t="s">
        <v>363</v>
      </c>
      <c r="AJ37" s="1029"/>
      <c r="AK37" s="1029"/>
      <c r="AL37" s="1029"/>
      <c r="AM37" s="1029" t="s">
        <v>472</v>
      </c>
      <c r="AN37" s="1029"/>
      <c r="AO37" s="1029"/>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996"/>
      <c r="I39" s="996"/>
      <c r="J39" s="996"/>
      <c r="K39" s="996"/>
      <c r="L39" s="996"/>
      <c r="M39" s="996"/>
      <c r="N39" s="996"/>
      <c r="O39" s="997"/>
      <c r="P39" s="98"/>
      <c r="Q39" s="1004"/>
      <c r="R39" s="1004"/>
      <c r="S39" s="1004"/>
      <c r="T39" s="1004"/>
      <c r="U39" s="1004"/>
      <c r="V39" s="1004"/>
      <c r="W39" s="1004"/>
      <c r="X39" s="1005"/>
      <c r="Y39" s="1014" t="s">
        <v>12</v>
      </c>
      <c r="Z39" s="1015"/>
      <c r="AA39" s="1016"/>
      <c r="AB39" s="459"/>
      <c r="AC39" s="1018"/>
      <c r="AD39" s="101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2"/>
      <c r="B40" s="403"/>
      <c r="C40" s="403"/>
      <c r="D40" s="403"/>
      <c r="E40" s="403"/>
      <c r="F40" s="404"/>
      <c r="G40" s="998"/>
      <c r="H40" s="999"/>
      <c r="I40" s="999"/>
      <c r="J40" s="999"/>
      <c r="K40" s="999"/>
      <c r="L40" s="999"/>
      <c r="M40" s="999"/>
      <c r="N40" s="999"/>
      <c r="O40" s="1000"/>
      <c r="P40" s="1006"/>
      <c r="Q40" s="1006"/>
      <c r="R40" s="1006"/>
      <c r="S40" s="1006"/>
      <c r="T40" s="1006"/>
      <c r="U40" s="1006"/>
      <c r="V40" s="1006"/>
      <c r="W40" s="1006"/>
      <c r="X40" s="1007"/>
      <c r="Y40" s="413" t="s">
        <v>54</v>
      </c>
      <c r="Z40" s="1011"/>
      <c r="AA40" s="1012"/>
      <c r="AB40" s="521"/>
      <c r="AC40" s="1017"/>
      <c r="AD40" s="101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5"/>
      <c r="B41" s="406"/>
      <c r="C41" s="406"/>
      <c r="D41" s="406"/>
      <c r="E41" s="406"/>
      <c r="F41" s="407"/>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301</v>
      </c>
      <c r="AC41" s="1013"/>
      <c r="AD41" s="101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19"/>
      <c r="Z44" s="822"/>
      <c r="AA44" s="823"/>
      <c r="AB44" s="1023" t="s">
        <v>11</v>
      </c>
      <c r="AC44" s="1024"/>
      <c r="AD44" s="1025"/>
      <c r="AE44" s="1029" t="s">
        <v>357</v>
      </c>
      <c r="AF44" s="1029"/>
      <c r="AG44" s="1029"/>
      <c r="AH44" s="1029"/>
      <c r="AI44" s="1029" t="s">
        <v>363</v>
      </c>
      <c r="AJ44" s="1029"/>
      <c r="AK44" s="1029"/>
      <c r="AL44" s="1029"/>
      <c r="AM44" s="1029" t="s">
        <v>472</v>
      </c>
      <c r="AN44" s="1029"/>
      <c r="AO44" s="1029"/>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996"/>
      <c r="I46" s="996"/>
      <c r="J46" s="996"/>
      <c r="K46" s="996"/>
      <c r="L46" s="996"/>
      <c r="M46" s="996"/>
      <c r="N46" s="996"/>
      <c r="O46" s="997"/>
      <c r="P46" s="98"/>
      <c r="Q46" s="1004"/>
      <c r="R46" s="1004"/>
      <c r="S46" s="1004"/>
      <c r="T46" s="1004"/>
      <c r="U46" s="1004"/>
      <c r="V46" s="1004"/>
      <c r="W46" s="1004"/>
      <c r="X46" s="1005"/>
      <c r="Y46" s="1014" t="s">
        <v>12</v>
      </c>
      <c r="Z46" s="1015"/>
      <c r="AA46" s="1016"/>
      <c r="AB46" s="459"/>
      <c r="AC46" s="1018"/>
      <c r="AD46" s="101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2"/>
      <c r="B47" s="403"/>
      <c r="C47" s="403"/>
      <c r="D47" s="403"/>
      <c r="E47" s="403"/>
      <c r="F47" s="404"/>
      <c r="G47" s="998"/>
      <c r="H47" s="999"/>
      <c r="I47" s="999"/>
      <c r="J47" s="999"/>
      <c r="K47" s="999"/>
      <c r="L47" s="999"/>
      <c r="M47" s="999"/>
      <c r="N47" s="999"/>
      <c r="O47" s="1000"/>
      <c r="P47" s="1006"/>
      <c r="Q47" s="1006"/>
      <c r="R47" s="1006"/>
      <c r="S47" s="1006"/>
      <c r="T47" s="1006"/>
      <c r="U47" s="1006"/>
      <c r="V47" s="1006"/>
      <c r="W47" s="1006"/>
      <c r="X47" s="1007"/>
      <c r="Y47" s="413" t="s">
        <v>54</v>
      </c>
      <c r="Z47" s="1011"/>
      <c r="AA47" s="1012"/>
      <c r="AB47" s="521"/>
      <c r="AC47" s="1017"/>
      <c r="AD47" s="101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5"/>
      <c r="B48" s="406"/>
      <c r="C48" s="406"/>
      <c r="D48" s="406"/>
      <c r="E48" s="406"/>
      <c r="F48" s="407"/>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301</v>
      </c>
      <c r="AC48" s="1013"/>
      <c r="AD48" s="101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19"/>
      <c r="Z51" s="822"/>
      <c r="AA51" s="823"/>
      <c r="AB51" s="555" t="s">
        <v>11</v>
      </c>
      <c r="AC51" s="1024"/>
      <c r="AD51" s="1025"/>
      <c r="AE51" s="1029" t="s">
        <v>357</v>
      </c>
      <c r="AF51" s="1029"/>
      <c r="AG51" s="1029"/>
      <c r="AH51" s="1029"/>
      <c r="AI51" s="1029" t="s">
        <v>363</v>
      </c>
      <c r="AJ51" s="1029"/>
      <c r="AK51" s="1029"/>
      <c r="AL51" s="1029"/>
      <c r="AM51" s="1029" t="s">
        <v>472</v>
      </c>
      <c r="AN51" s="1029"/>
      <c r="AO51" s="1029"/>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996"/>
      <c r="I53" s="996"/>
      <c r="J53" s="996"/>
      <c r="K53" s="996"/>
      <c r="L53" s="996"/>
      <c r="M53" s="996"/>
      <c r="N53" s="996"/>
      <c r="O53" s="997"/>
      <c r="P53" s="98"/>
      <c r="Q53" s="1004"/>
      <c r="R53" s="1004"/>
      <c r="S53" s="1004"/>
      <c r="T53" s="1004"/>
      <c r="U53" s="1004"/>
      <c r="V53" s="1004"/>
      <c r="W53" s="1004"/>
      <c r="X53" s="1005"/>
      <c r="Y53" s="1014" t="s">
        <v>12</v>
      </c>
      <c r="Z53" s="1015"/>
      <c r="AA53" s="1016"/>
      <c r="AB53" s="459"/>
      <c r="AC53" s="1018"/>
      <c r="AD53" s="101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2"/>
      <c r="B54" s="403"/>
      <c r="C54" s="403"/>
      <c r="D54" s="403"/>
      <c r="E54" s="403"/>
      <c r="F54" s="404"/>
      <c r="G54" s="998"/>
      <c r="H54" s="999"/>
      <c r="I54" s="999"/>
      <c r="J54" s="999"/>
      <c r="K54" s="999"/>
      <c r="L54" s="999"/>
      <c r="M54" s="999"/>
      <c r="N54" s="999"/>
      <c r="O54" s="1000"/>
      <c r="P54" s="1006"/>
      <c r="Q54" s="1006"/>
      <c r="R54" s="1006"/>
      <c r="S54" s="1006"/>
      <c r="T54" s="1006"/>
      <c r="U54" s="1006"/>
      <c r="V54" s="1006"/>
      <c r="W54" s="1006"/>
      <c r="X54" s="1007"/>
      <c r="Y54" s="413" t="s">
        <v>54</v>
      </c>
      <c r="Z54" s="1011"/>
      <c r="AA54" s="1012"/>
      <c r="AB54" s="521"/>
      <c r="AC54" s="1017"/>
      <c r="AD54" s="101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5"/>
      <c r="B55" s="406"/>
      <c r="C55" s="406"/>
      <c r="D55" s="406"/>
      <c r="E55" s="406"/>
      <c r="F55" s="407"/>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301</v>
      </c>
      <c r="AC55" s="1013"/>
      <c r="AD55" s="101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19"/>
      <c r="Z58" s="822"/>
      <c r="AA58" s="823"/>
      <c r="AB58" s="1023" t="s">
        <v>11</v>
      </c>
      <c r="AC58" s="1024"/>
      <c r="AD58" s="1025"/>
      <c r="AE58" s="1029" t="s">
        <v>357</v>
      </c>
      <c r="AF58" s="1029"/>
      <c r="AG58" s="1029"/>
      <c r="AH58" s="1029"/>
      <c r="AI58" s="1029" t="s">
        <v>363</v>
      </c>
      <c r="AJ58" s="1029"/>
      <c r="AK58" s="1029"/>
      <c r="AL58" s="1029"/>
      <c r="AM58" s="1029" t="s">
        <v>472</v>
      </c>
      <c r="AN58" s="1029"/>
      <c r="AO58" s="1029"/>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996"/>
      <c r="I60" s="996"/>
      <c r="J60" s="996"/>
      <c r="K60" s="996"/>
      <c r="L60" s="996"/>
      <c r="M60" s="996"/>
      <c r="N60" s="996"/>
      <c r="O60" s="997"/>
      <c r="P60" s="98"/>
      <c r="Q60" s="1004"/>
      <c r="R60" s="1004"/>
      <c r="S60" s="1004"/>
      <c r="T60" s="1004"/>
      <c r="U60" s="1004"/>
      <c r="V60" s="1004"/>
      <c r="W60" s="1004"/>
      <c r="X60" s="1005"/>
      <c r="Y60" s="1014" t="s">
        <v>12</v>
      </c>
      <c r="Z60" s="1015"/>
      <c r="AA60" s="1016"/>
      <c r="AB60" s="459"/>
      <c r="AC60" s="1018"/>
      <c r="AD60" s="101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2"/>
      <c r="B61" s="403"/>
      <c r="C61" s="403"/>
      <c r="D61" s="403"/>
      <c r="E61" s="403"/>
      <c r="F61" s="404"/>
      <c r="G61" s="998"/>
      <c r="H61" s="999"/>
      <c r="I61" s="999"/>
      <c r="J61" s="999"/>
      <c r="K61" s="999"/>
      <c r="L61" s="999"/>
      <c r="M61" s="999"/>
      <c r="N61" s="999"/>
      <c r="O61" s="1000"/>
      <c r="P61" s="1006"/>
      <c r="Q61" s="1006"/>
      <c r="R61" s="1006"/>
      <c r="S61" s="1006"/>
      <c r="T61" s="1006"/>
      <c r="U61" s="1006"/>
      <c r="V61" s="1006"/>
      <c r="W61" s="1006"/>
      <c r="X61" s="1007"/>
      <c r="Y61" s="413" t="s">
        <v>54</v>
      </c>
      <c r="Z61" s="1011"/>
      <c r="AA61" s="1012"/>
      <c r="AB61" s="521"/>
      <c r="AC61" s="1017"/>
      <c r="AD61" s="101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5"/>
      <c r="B62" s="406"/>
      <c r="C62" s="406"/>
      <c r="D62" s="406"/>
      <c r="E62" s="406"/>
      <c r="F62" s="407"/>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301</v>
      </c>
      <c r="AC62" s="1013"/>
      <c r="AD62" s="101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19"/>
      <c r="Z65" s="822"/>
      <c r="AA65" s="823"/>
      <c r="AB65" s="1023" t="s">
        <v>11</v>
      </c>
      <c r="AC65" s="1024"/>
      <c r="AD65" s="1025"/>
      <c r="AE65" s="1029" t="s">
        <v>357</v>
      </c>
      <c r="AF65" s="1029"/>
      <c r="AG65" s="1029"/>
      <c r="AH65" s="1029"/>
      <c r="AI65" s="1029" t="s">
        <v>363</v>
      </c>
      <c r="AJ65" s="1029"/>
      <c r="AK65" s="1029"/>
      <c r="AL65" s="1029"/>
      <c r="AM65" s="1029" t="s">
        <v>472</v>
      </c>
      <c r="AN65" s="1029"/>
      <c r="AO65" s="1029"/>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996"/>
      <c r="I67" s="996"/>
      <c r="J67" s="996"/>
      <c r="K67" s="996"/>
      <c r="L67" s="996"/>
      <c r="M67" s="996"/>
      <c r="N67" s="996"/>
      <c r="O67" s="997"/>
      <c r="P67" s="98"/>
      <c r="Q67" s="1004"/>
      <c r="R67" s="1004"/>
      <c r="S67" s="1004"/>
      <c r="T67" s="1004"/>
      <c r="U67" s="1004"/>
      <c r="V67" s="1004"/>
      <c r="W67" s="1004"/>
      <c r="X67" s="1005"/>
      <c r="Y67" s="1014" t="s">
        <v>12</v>
      </c>
      <c r="Z67" s="1015"/>
      <c r="AA67" s="1016"/>
      <c r="AB67" s="459"/>
      <c r="AC67" s="1018"/>
      <c r="AD67" s="101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2"/>
      <c r="B68" s="403"/>
      <c r="C68" s="403"/>
      <c r="D68" s="403"/>
      <c r="E68" s="403"/>
      <c r="F68" s="404"/>
      <c r="G68" s="998"/>
      <c r="H68" s="999"/>
      <c r="I68" s="999"/>
      <c r="J68" s="999"/>
      <c r="K68" s="999"/>
      <c r="L68" s="999"/>
      <c r="M68" s="999"/>
      <c r="N68" s="999"/>
      <c r="O68" s="1000"/>
      <c r="P68" s="1006"/>
      <c r="Q68" s="1006"/>
      <c r="R68" s="1006"/>
      <c r="S68" s="1006"/>
      <c r="T68" s="1006"/>
      <c r="U68" s="1006"/>
      <c r="V68" s="1006"/>
      <c r="W68" s="1006"/>
      <c r="X68" s="1007"/>
      <c r="Y68" s="413" t="s">
        <v>54</v>
      </c>
      <c r="Z68" s="1011"/>
      <c r="AA68" s="1012"/>
      <c r="AB68" s="521"/>
      <c r="AC68" s="1017"/>
      <c r="AD68" s="101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5"/>
      <c r="B69" s="406"/>
      <c r="C69" s="406"/>
      <c r="D69" s="406"/>
      <c r="E69" s="406"/>
      <c r="F69" s="407"/>
      <c r="G69" s="1001"/>
      <c r="H69" s="1002"/>
      <c r="I69" s="1002"/>
      <c r="J69" s="1002"/>
      <c r="K69" s="1002"/>
      <c r="L69" s="1002"/>
      <c r="M69" s="1002"/>
      <c r="N69" s="1002"/>
      <c r="O69" s="1003"/>
      <c r="P69" s="1008"/>
      <c r="Q69" s="1008"/>
      <c r="R69" s="1008"/>
      <c r="S69" s="1008"/>
      <c r="T69" s="1008"/>
      <c r="U69" s="1008"/>
      <c r="V69" s="1008"/>
      <c r="W69" s="1008"/>
      <c r="X69" s="1009"/>
      <c r="Y69" s="413" t="s">
        <v>13</v>
      </c>
      <c r="Z69" s="1011"/>
      <c r="AA69" s="1012"/>
      <c r="AB69" s="554" t="s">
        <v>301</v>
      </c>
      <c r="AC69" s="364"/>
      <c r="AD69" s="364"/>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8" t="s">
        <v>17</v>
      </c>
      <c r="H3" s="672"/>
      <c r="I3" s="672"/>
      <c r="J3" s="672"/>
      <c r="K3" s="672"/>
      <c r="L3" s="671" t="s">
        <v>18</v>
      </c>
      <c r="M3" s="672"/>
      <c r="N3" s="672"/>
      <c r="O3" s="672"/>
      <c r="P3" s="672"/>
      <c r="Q3" s="672"/>
      <c r="R3" s="672"/>
      <c r="S3" s="672"/>
      <c r="T3" s="672"/>
      <c r="U3" s="672"/>
      <c r="V3" s="672"/>
      <c r="W3" s="672"/>
      <c r="X3" s="673"/>
      <c r="Y3" s="658" t="s">
        <v>19</v>
      </c>
      <c r="Z3" s="659"/>
      <c r="AA3" s="659"/>
      <c r="AB3" s="797"/>
      <c r="AC3" s="808"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row>
    <row r="4" spans="1:50" ht="24.75" customHeight="1" x14ac:dyDescent="0.15">
      <c r="A4" s="1042"/>
      <c r="B4" s="1043"/>
      <c r="C4" s="1043"/>
      <c r="D4" s="1043"/>
      <c r="E4" s="1043"/>
      <c r="F4" s="1044"/>
      <c r="G4" s="674"/>
      <c r="H4" s="675"/>
      <c r="I4" s="675"/>
      <c r="J4" s="675"/>
      <c r="K4" s="676"/>
      <c r="L4" s="668"/>
      <c r="M4" s="669"/>
      <c r="N4" s="669"/>
      <c r="O4" s="669"/>
      <c r="P4" s="669"/>
      <c r="Q4" s="669"/>
      <c r="R4" s="669"/>
      <c r="S4" s="669"/>
      <c r="T4" s="669"/>
      <c r="U4" s="669"/>
      <c r="V4" s="669"/>
      <c r="W4" s="669"/>
      <c r="X4" s="670"/>
      <c r="Y4" s="386"/>
      <c r="Z4" s="387"/>
      <c r="AA4" s="387"/>
      <c r="AB4" s="804"/>
      <c r="AC4" s="674"/>
      <c r="AD4" s="675"/>
      <c r="AE4" s="675"/>
      <c r="AF4" s="675"/>
      <c r="AG4" s="676"/>
      <c r="AH4" s="668"/>
      <c r="AI4" s="669"/>
      <c r="AJ4" s="669"/>
      <c r="AK4" s="669"/>
      <c r="AL4" s="669"/>
      <c r="AM4" s="669"/>
      <c r="AN4" s="669"/>
      <c r="AO4" s="669"/>
      <c r="AP4" s="669"/>
      <c r="AQ4" s="669"/>
      <c r="AR4" s="669"/>
      <c r="AS4" s="669"/>
      <c r="AT4" s="670"/>
      <c r="AU4" s="386"/>
      <c r="AV4" s="387"/>
      <c r="AW4" s="387"/>
      <c r="AX4" s="388"/>
    </row>
    <row r="5" spans="1:50"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2"/>
      <c r="B14" s="1043"/>
      <c r="C14" s="1043"/>
      <c r="D14" s="1043"/>
      <c r="E14" s="1043"/>
      <c r="F14" s="1044"/>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2"/>
      <c r="B15" s="1043"/>
      <c r="C15" s="1043"/>
      <c r="D15" s="1043"/>
      <c r="E15" s="1043"/>
      <c r="F15" s="1044"/>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42"/>
      <c r="B16" s="1043"/>
      <c r="C16" s="1043"/>
      <c r="D16" s="1043"/>
      <c r="E16" s="1043"/>
      <c r="F16" s="1044"/>
      <c r="G16" s="808"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797"/>
      <c r="AC16" s="808"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row>
    <row r="17" spans="1:50" ht="24.75" customHeight="1" x14ac:dyDescent="0.15">
      <c r="A17" s="1042"/>
      <c r="B17" s="1043"/>
      <c r="C17" s="1043"/>
      <c r="D17" s="1043"/>
      <c r="E17" s="1043"/>
      <c r="F17" s="1044"/>
      <c r="G17" s="674"/>
      <c r="H17" s="675"/>
      <c r="I17" s="675"/>
      <c r="J17" s="675"/>
      <c r="K17" s="676"/>
      <c r="L17" s="668"/>
      <c r="M17" s="669"/>
      <c r="N17" s="669"/>
      <c r="O17" s="669"/>
      <c r="P17" s="669"/>
      <c r="Q17" s="669"/>
      <c r="R17" s="669"/>
      <c r="S17" s="669"/>
      <c r="T17" s="669"/>
      <c r="U17" s="669"/>
      <c r="V17" s="669"/>
      <c r="W17" s="669"/>
      <c r="X17" s="670"/>
      <c r="Y17" s="386"/>
      <c r="Z17" s="387"/>
      <c r="AA17" s="387"/>
      <c r="AB17" s="804"/>
      <c r="AC17" s="674"/>
      <c r="AD17" s="675"/>
      <c r="AE17" s="675"/>
      <c r="AF17" s="675"/>
      <c r="AG17" s="676"/>
      <c r="AH17" s="668"/>
      <c r="AI17" s="669"/>
      <c r="AJ17" s="669"/>
      <c r="AK17" s="669"/>
      <c r="AL17" s="669"/>
      <c r="AM17" s="669"/>
      <c r="AN17" s="669"/>
      <c r="AO17" s="669"/>
      <c r="AP17" s="669"/>
      <c r="AQ17" s="669"/>
      <c r="AR17" s="669"/>
      <c r="AS17" s="669"/>
      <c r="AT17" s="670"/>
      <c r="AU17" s="386"/>
      <c r="AV17" s="387"/>
      <c r="AW17" s="387"/>
      <c r="AX17" s="388"/>
    </row>
    <row r="18" spans="1:50"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2"/>
      <c r="B27" s="1043"/>
      <c r="C27" s="1043"/>
      <c r="D27" s="1043"/>
      <c r="E27" s="1043"/>
      <c r="F27" s="1044"/>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2"/>
      <c r="B28" s="1043"/>
      <c r="C28" s="1043"/>
      <c r="D28" s="1043"/>
      <c r="E28" s="1043"/>
      <c r="F28" s="1044"/>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42"/>
      <c r="B29" s="1043"/>
      <c r="C29" s="1043"/>
      <c r="D29" s="1043"/>
      <c r="E29" s="1043"/>
      <c r="F29" s="1044"/>
      <c r="G29" s="808"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797"/>
      <c r="AC29" s="808"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row>
    <row r="30" spans="1:50" ht="24.75" customHeight="1" x14ac:dyDescent="0.15">
      <c r="A30" s="1042"/>
      <c r="B30" s="1043"/>
      <c r="C30" s="1043"/>
      <c r="D30" s="1043"/>
      <c r="E30" s="1043"/>
      <c r="F30" s="1044"/>
      <c r="G30" s="674"/>
      <c r="H30" s="675"/>
      <c r="I30" s="675"/>
      <c r="J30" s="675"/>
      <c r="K30" s="676"/>
      <c r="L30" s="668"/>
      <c r="M30" s="669"/>
      <c r="N30" s="669"/>
      <c r="O30" s="669"/>
      <c r="P30" s="669"/>
      <c r="Q30" s="669"/>
      <c r="R30" s="669"/>
      <c r="S30" s="669"/>
      <c r="T30" s="669"/>
      <c r="U30" s="669"/>
      <c r="V30" s="669"/>
      <c r="W30" s="669"/>
      <c r="X30" s="670"/>
      <c r="Y30" s="386"/>
      <c r="Z30" s="387"/>
      <c r="AA30" s="387"/>
      <c r="AB30" s="804"/>
      <c r="AC30" s="674"/>
      <c r="AD30" s="675"/>
      <c r="AE30" s="675"/>
      <c r="AF30" s="675"/>
      <c r="AG30" s="676"/>
      <c r="AH30" s="668"/>
      <c r="AI30" s="669"/>
      <c r="AJ30" s="669"/>
      <c r="AK30" s="669"/>
      <c r="AL30" s="669"/>
      <c r="AM30" s="669"/>
      <c r="AN30" s="669"/>
      <c r="AO30" s="669"/>
      <c r="AP30" s="669"/>
      <c r="AQ30" s="669"/>
      <c r="AR30" s="669"/>
      <c r="AS30" s="669"/>
      <c r="AT30" s="670"/>
      <c r="AU30" s="386"/>
      <c r="AV30" s="387"/>
      <c r="AW30" s="387"/>
      <c r="AX30" s="388"/>
    </row>
    <row r="31" spans="1:50"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2"/>
      <c r="B40" s="1043"/>
      <c r="C40" s="1043"/>
      <c r="D40" s="1043"/>
      <c r="E40" s="1043"/>
      <c r="F40" s="1044"/>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2"/>
      <c r="B41" s="1043"/>
      <c r="C41" s="1043"/>
      <c r="D41" s="1043"/>
      <c r="E41" s="1043"/>
      <c r="F41" s="1044"/>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42"/>
      <c r="B42" s="1043"/>
      <c r="C42" s="1043"/>
      <c r="D42" s="1043"/>
      <c r="E42" s="1043"/>
      <c r="F42" s="1044"/>
      <c r="G42" s="808"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797"/>
      <c r="AC42" s="808"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row>
    <row r="43" spans="1:50" ht="24.75" customHeight="1" x14ac:dyDescent="0.15">
      <c r="A43" s="1042"/>
      <c r="B43" s="1043"/>
      <c r="C43" s="1043"/>
      <c r="D43" s="1043"/>
      <c r="E43" s="1043"/>
      <c r="F43" s="1044"/>
      <c r="G43" s="674"/>
      <c r="H43" s="675"/>
      <c r="I43" s="675"/>
      <c r="J43" s="675"/>
      <c r="K43" s="676"/>
      <c r="L43" s="668"/>
      <c r="M43" s="669"/>
      <c r="N43" s="669"/>
      <c r="O43" s="669"/>
      <c r="P43" s="669"/>
      <c r="Q43" s="669"/>
      <c r="R43" s="669"/>
      <c r="S43" s="669"/>
      <c r="T43" s="669"/>
      <c r="U43" s="669"/>
      <c r="V43" s="669"/>
      <c r="W43" s="669"/>
      <c r="X43" s="670"/>
      <c r="Y43" s="386"/>
      <c r="Z43" s="387"/>
      <c r="AA43" s="387"/>
      <c r="AB43" s="804"/>
      <c r="AC43" s="674"/>
      <c r="AD43" s="675"/>
      <c r="AE43" s="675"/>
      <c r="AF43" s="675"/>
      <c r="AG43" s="676"/>
      <c r="AH43" s="668"/>
      <c r="AI43" s="669"/>
      <c r="AJ43" s="669"/>
      <c r="AK43" s="669"/>
      <c r="AL43" s="669"/>
      <c r="AM43" s="669"/>
      <c r="AN43" s="669"/>
      <c r="AO43" s="669"/>
      <c r="AP43" s="669"/>
      <c r="AQ43" s="669"/>
      <c r="AR43" s="669"/>
      <c r="AS43" s="669"/>
      <c r="AT43" s="670"/>
      <c r="AU43" s="386"/>
      <c r="AV43" s="387"/>
      <c r="AW43" s="387"/>
      <c r="AX43" s="388"/>
    </row>
    <row r="44" spans="1:50"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42"/>
      <c r="B56" s="1043"/>
      <c r="C56" s="1043"/>
      <c r="D56" s="1043"/>
      <c r="E56" s="1043"/>
      <c r="F56" s="1044"/>
      <c r="G56" s="808"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797"/>
      <c r="AC56" s="808"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row>
    <row r="57" spans="1:50" ht="24.75" customHeight="1" x14ac:dyDescent="0.15">
      <c r="A57" s="1042"/>
      <c r="B57" s="1043"/>
      <c r="C57" s="1043"/>
      <c r="D57" s="1043"/>
      <c r="E57" s="1043"/>
      <c r="F57" s="1044"/>
      <c r="G57" s="674"/>
      <c r="H57" s="675"/>
      <c r="I57" s="675"/>
      <c r="J57" s="675"/>
      <c r="K57" s="676"/>
      <c r="L57" s="668"/>
      <c r="M57" s="669"/>
      <c r="N57" s="669"/>
      <c r="O57" s="669"/>
      <c r="P57" s="669"/>
      <c r="Q57" s="669"/>
      <c r="R57" s="669"/>
      <c r="S57" s="669"/>
      <c r="T57" s="669"/>
      <c r="U57" s="669"/>
      <c r="V57" s="669"/>
      <c r="W57" s="669"/>
      <c r="X57" s="670"/>
      <c r="Y57" s="386"/>
      <c r="Z57" s="387"/>
      <c r="AA57" s="387"/>
      <c r="AB57" s="804"/>
      <c r="AC57" s="674"/>
      <c r="AD57" s="675"/>
      <c r="AE57" s="675"/>
      <c r="AF57" s="675"/>
      <c r="AG57" s="676"/>
      <c r="AH57" s="668"/>
      <c r="AI57" s="669"/>
      <c r="AJ57" s="669"/>
      <c r="AK57" s="669"/>
      <c r="AL57" s="669"/>
      <c r="AM57" s="669"/>
      <c r="AN57" s="669"/>
      <c r="AO57" s="669"/>
      <c r="AP57" s="669"/>
      <c r="AQ57" s="669"/>
      <c r="AR57" s="669"/>
      <c r="AS57" s="669"/>
      <c r="AT57" s="670"/>
      <c r="AU57" s="386"/>
      <c r="AV57" s="387"/>
      <c r="AW57" s="387"/>
      <c r="AX57" s="388"/>
    </row>
    <row r="58" spans="1:50"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2"/>
      <c r="B67" s="1043"/>
      <c r="C67" s="1043"/>
      <c r="D67" s="1043"/>
      <c r="E67" s="1043"/>
      <c r="F67" s="1044"/>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2"/>
      <c r="B68" s="1043"/>
      <c r="C68" s="1043"/>
      <c r="D68" s="1043"/>
      <c r="E68" s="1043"/>
      <c r="F68" s="1044"/>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42"/>
      <c r="B69" s="1043"/>
      <c r="C69" s="1043"/>
      <c r="D69" s="1043"/>
      <c r="E69" s="1043"/>
      <c r="F69" s="1044"/>
      <c r="G69" s="808"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797"/>
      <c r="AC69" s="808"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row>
    <row r="70" spans="1:50" ht="24.75" customHeight="1" x14ac:dyDescent="0.15">
      <c r="A70" s="1042"/>
      <c r="B70" s="1043"/>
      <c r="C70" s="1043"/>
      <c r="D70" s="1043"/>
      <c r="E70" s="1043"/>
      <c r="F70" s="1044"/>
      <c r="G70" s="674"/>
      <c r="H70" s="675"/>
      <c r="I70" s="675"/>
      <c r="J70" s="675"/>
      <c r="K70" s="676"/>
      <c r="L70" s="668"/>
      <c r="M70" s="669"/>
      <c r="N70" s="669"/>
      <c r="O70" s="669"/>
      <c r="P70" s="669"/>
      <c r="Q70" s="669"/>
      <c r="R70" s="669"/>
      <c r="S70" s="669"/>
      <c r="T70" s="669"/>
      <c r="U70" s="669"/>
      <c r="V70" s="669"/>
      <c r="W70" s="669"/>
      <c r="X70" s="670"/>
      <c r="Y70" s="386"/>
      <c r="Z70" s="387"/>
      <c r="AA70" s="387"/>
      <c r="AB70" s="804"/>
      <c r="AC70" s="674"/>
      <c r="AD70" s="675"/>
      <c r="AE70" s="675"/>
      <c r="AF70" s="675"/>
      <c r="AG70" s="676"/>
      <c r="AH70" s="668"/>
      <c r="AI70" s="669"/>
      <c r="AJ70" s="669"/>
      <c r="AK70" s="669"/>
      <c r="AL70" s="669"/>
      <c r="AM70" s="669"/>
      <c r="AN70" s="669"/>
      <c r="AO70" s="669"/>
      <c r="AP70" s="669"/>
      <c r="AQ70" s="669"/>
      <c r="AR70" s="669"/>
      <c r="AS70" s="669"/>
      <c r="AT70" s="670"/>
      <c r="AU70" s="386"/>
      <c r="AV70" s="387"/>
      <c r="AW70" s="387"/>
      <c r="AX70" s="388"/>
    </row>
    <row r="71" spans="1:50"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2"/>
      <c r="B80" s="1043"/>
      <c r="C80" s="1043"/>
      <c r="D80" s="1043"/>
      <c r="E80" s="1043"/>
      <c r="F80" s="1044"/>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2"/>
      <c r="B81" s="1043"/>
      <c r="C81" s="1043"/>
      <c r="D81" s="1043"/>
      <c r="E81" s="1043"/>
      <c r="F81" s="1044"/>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42"/>
      <c r="B82" s="1043"/>
      <c r="C82" s="1043"/>
      <c r="D82" s="1043"/>
      <c r="E82" s="1043"/>
      <c r="F82" s="1044"/>
      <c r="G82" s="808"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797"/>
      <c r="AC82" s="808"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row>
    <row r="83" spans="1:50" ht="24.75" customHeight="1" x14ac:dyDescent="0.15">
      <c r="A83" s="1042"/>
      <c r="B83" s="1043"/>
      <c r="C83" s="1043"/>
      <c r="D83" s="1043"/>
      <c r="E83" s="1043"/>
      <c r="F83" s="1044"/>
      <c r="G83" s="674"/>
      <c r="H83" s="675"/>
      <c r="I83" s="675"/>
      <c r="J83" s="675"/>
      <c r="K83" s="676"/>
      <c r="L83" s="668"/>
      <c r="M83" s="669"/>
      <c r="N83" s="669"/>
      <c r="O83" s="669"/>
      <c r="P83" s="669"/>
      <c r="Q83" s="669"/>
      <c r="R83" s="669"/>
      <c r="S83" s="669"/>
      <c r="T83" s="669"/>
      <c r="U83" s="669"/>
      <c r="V83" s="669"/>
      <c r="W83" s="669"/>
      <c r="X83" s="670"/>
      <c r="Y83" s="386"/>
      <c r="Z83" s="387"/>
      <c r="AA83" s="387"/>
      <c r="AB83" s="804"/>
      <c r="AC83" s="674"/>
      <c r="AD83" s="675"/>
      <c r="AE83" s="675"/>
      <c r="AF83" s="675"/>
      <c r="AG83" s="676"/>
      <c r="AH83" s="668"/>
      <c r="AI83" s="669"/>
      <c r="AJ83" s="669"/>
      <c r="AK83" s="669"/>
      <c r="AL83" s="669"/>
      <c r="AM83" s="669"/>
      <c r="AN83" s="669"/>
      <c r="AO83" s="669"/>
      <c r="AP83" s="669"/>
      <c r="AQ83" s="669"/>
      <c r="AR83" s="669"/>
      <c r="AS83" s="669"/>
      <c r="AT83" s="670"/>
      <c r="AU83" s="386"/>
      <c r="AV83" s="387"/>
      <c r="AW83" s="387"/>
      <c r="AX83" s="388"/>
    </row>
    <row r="84" spans="1:50"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2"/>
      <c r="B93" s="1043"/>
      <c r="C93" s="1043"/>
      <c r="D93" s="1043"/>
      <c r="E93" s="1043"/>
      <c r="F93" s="1044"/>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2"/>
      <c r="B94" s="1043"/>
      <c r="C94" s="1043"/>
      <c r="D94" s="1043"/>
      <c r="E94" s="1043"/>
      <c r="F94" s="1044"/>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42"/>
      <c r="B95" s="1043"/>
      <c r="C95" s="1043"/>
      <c r="D95" s="1043"/>
      <c r="E95" s="1043"/>
      <c r="F95" s="1044"/>
      <c r="G95" s="808"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797"/>
      <c r="AC95" s="808"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row>
    <row r="96" spans="1:50" ht="24.75" customHeight="1" x14ac:dyDescent="0.15">
      <c r="A96" s="1042"/>
      <c r="B96" s="1043"/>
      <c r="C96" s="1043"/>
      <c r="D96" s="1043"/>
      <c r="E96" s="1043"/>
      <c r="F96" s="1044"/>
      <c r="G96" s="674"/>
      <c r="H96" s="675"/>
      <c r="I96" s="675"/>
      <c r="J96" s="675"/>
      <c r="K96" s="676"/>
      <c r="L96" s="668"/>
      <c r="M96" s="669"/>
      <c r="N96" s="669"/>
      <c r="O96" s="669"/>
      <c r="P96" s="669"/>
      <c r="Q96" s="669"/>
      <c r="R96" s="669"/>
      <c r="S96" s="669"/>
      <c r="T96" s="669"/>
      <c r="U96" s="669"/>
      <c r="V96" s="669"/>
      <c r="W96" s="669"/>
      <c r="X96" s="670"/>
      <c r="Y96" s="386"/>
      <c r="Z96" s="387"/>
      <c r="AA96" s="387"/>
      <c r="AB96" s="804"/>
      <c r="AC96" s="674"/>
      <c r="AD96" s="675"/>
      <c r="AE96" s="675"/>
      <c r="AF96" s="675"/>
      <c r="AG96" s="676"/>
      <c r="AH96" s="668"/>
      <c r="AI96" s="669"/>
      <c r="AJ96" s="669"/>
      <c r="AK96" s="669"/>
      <c r="AL96" s="669"/>
      <c r="AM96" s="669"/>
      <c r="AN96" s="669"/>
      <c r="AO96" s="669"/>
      <c r="AP96" s="669"/>
      <c r="AQ96" s="669"/>
      <c r="AR96" s="669"/>
      <c r="AS96" s="669"/>
      <c r="AT96" s="670"/>
      <c r="AU96" s="386"/>
      <c r="AV96" s="387"/>
      <c r="AW96" s="387"/>
      <c r="AX96" s="388"/>
    </row>
    <row r="97" spans="1:50"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42"/>
      <c r="B109" s="1043"/>
      <c r="C109" s="1043"/>
      <c r="D109" s="1043"/>
      <c r="E109" s="1043"/>
      <c r="F109" s="1044"/>
      <c r="G109" s="808"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797"/>
      <c r="AC109" s="808"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row>
    <row r="110" spans="1:50" ht="24.75" customHeight="1" x14ac:dyDescent="0.15">
      <c r="A110" s="1042"/>
      <c r="B110" s="1043"/>
      <c r="C110" s="1043"/>
      <c r="D110" s="1043"/>
      <c r="E110" s="1043"/>
      <c r="F110" s="1044"/>
      <c r="G110" s="674"/>
      <c r="H110" s="675"/>
      <c r="I110" s="675"/>
      <c r="J110" s="675"/>
      <c r="K110" s="676"/>
      <c r="L110" s="668"/>
      <c r="M110" s="669"/>
      <c r="N110" s="669"/>
      <c r="O110" s="669"/>
      <c r="P110" s="669"/>
      <c r="Q110" s="669"/>
      <c r="R110" s="669"/>
      <c r="S110" s="669"/>
      <c r="T110" s="669"/>
      <c r="U110" s="669"/>
      <c r="V110" s="669"/>
      <c r="W110" s="669"/>
      <c r="X110" s="670"/>
      <c r="Y110" s="386"/>
      <c r="Z110" s="387"/>
      <c r="AA110" s="387"/>
      <c r="AB110" s="804"/>
      <c r="AC110" s="674"/>
      <c r="AD110" s="675"/>
      <c r="AE110" s="675"/>
      <c r="AF110" s="675"/>
      <c r="AG110" s="676"/>
      <c r="AH110" s="668"/>
      <c r="AI110" s="669"/>
      <c r="AJ110" s="669"/>
      <c r="AK110" s="669"/>
      <c r="AL110" s="669"/>
      <c r="AM110" s="669"/>
      <c r="AN110" s="669"/>
      <c r="AO110" s="669"/>
      <c r="AP110" s="669"/>
      <c r="AQ110" s="669"/>
      <c r="AR110" s="669"/>
      <c r="AS110" s="669"/>
      <c r="AT110" s="670"/>
      <c r="AU110" s="386"/>
      <c r="AV110" s="387"/>
      <c r="AW110" s="387"/>
      <c r="AX110" s="388"/>
    </row>
    <row r="111" spans="1:50"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2"/>
      <c r="B120" s="1043"/>
      <c r="C120" s="1043"/>
      <c r="D120" s="1043"/>
      <c r="E120" s="1043"/>
      <c r="F120" s="1044"/>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2"/>
      <c r="B121" s="1043"/>
      <c r="C121" s="1043"/>
      <c r="D121" s="1043"/>
      <c r="E121" s="1043"/>
      <c r="F121" s="1044"/>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42"/>
      <c r="B122" s="1043"/>
      <c r="C122" s="1043"/>
      <c r="D122" s="1043"/>
      <c r="E122" s="1043"/>
      <c r="F122" s="1044"/>
      <c r="G122" s="808"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797"/>
      <c r="AC122" s="808"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row>
    <row r="123" spans="1:50" ht="24.75" customHeight="1" x14ac:dyDescent="0.15">
      <c r="A123" s="1042"/>
      <c r="B123" s="1043"/>
      <c r="C123" s="1043"/>
      <c r="D123" s="1043"/>
      <c r="E123" s="1043"/>
      <c r="F123" s="1044"/>
      <c r="G123" s="674"/>
      <c r="H123" s="675"/>
      <c r="I123" s="675"/>
      <c r="J123" s="675"/>
      <c r="K123" s="676"/>
      <c r="L123" s="668"/>
      <c r="M123" s="669"/>
      <c r="N123" s="669"/>
      <c r="O123" s="669"/>
      <c r="P123" s="669"/>
      <c r="Q123" s="669"/>
      <c r="R123" s="669"/>
      <c r="S123" s="669"/>
      <c r="T123" s="669"/>
      <c r="U123" s="669"/>
      <c r="V123" s="669"/>
      <c r="W123" s="669"/>
      <c r="X123" s="670"/>
      <c r="Y123" s="386"/>
      <c r="Z123" s="387"/>
      <c r="AA123" s="387"/>
      <c r="AB123" s="804"/>
      <c r="AC123" s="674"/>
      <c r="AD123" s="675"/>
      <c r="AE123" s="675"/>
      <c r="AF123" s="675"/>
      <c r="AG123" s="676"/>
      <c r="AH123" s="668"/>
      <c r="AI123" s="669"/>
      <c r="AJ123" s="669"/>
      <c r="AK123" s="669"/>
      <c r="AL123" s="669"/>
      <c r="AM123" s="669"/>
      <c r="AN123" s="669"/>
      <c r="AO123" s="669"/>
      <c r="AP123" s="669"/>
      <c r="AQ123" s="669"/>
      <c r="AR123" s="669"/>
      <c r="AS123" s="669"/>
      <c r="AT123" s="670"/>
      <c r="AU123" s="386"/>
      <c r="AV123" s="387"/>
      <c r="AW123" s="387"/>
      <c r="AX123" s="388"/>
    </row>
    <row r="124" spans="1:50"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2"/>
      <c r="B133" s="1043"/>
      <c r="C133" s="1043"/>
      <c r="D133" s="1043"/>
      <c r="E133" s="1043"/>
      <c r="F133" s="1044"/>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2"/>
      <c r="B134" s="1043"/>
      <c r="C134" s="1043"/>
      <c r="D134" s="1043"/>
      <c r="E134" s="1043"/>
      <c r="F134" s="1044"/>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42"/>
      <c r="B135" s="1043"/>
      <c r="C135" s="1043"/>
      <c r="D135" s="1043"/>
      <c r="E135" s="1043"/>
      <c r="F135" s="1044"/>
      <c r="G135" s="808"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797"/>
      <c r="AC135" s="808"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row>
    <row r="136" spans="1:50" ht="24.75" customHeight="1" x14ac:dyDescent="0.15">
      <c r="A136" s="1042"/>
      <c r="B136" s="1043"/>
      <c r="C136" s="1043"/>
      <c r="D136" s="1043"/>
      <c r="E136" s="1043"/>
      <c r="F136" s="1044"/>
      <c r="G136" s="674"/>
      <c r="H136" s="675"/>
      <c r="I136" s="675"/>
      <c r="J136" s="675"/>
      <c r="K136" s="676"/>
      <c r="L136" s="668"/>
      <c r="M136" s="669"/>
      <c r="N136" s="669"/>
      <c r="O136" s="669"/>
      <c r="P136" s="669"/>
      <c r="Q136" s="669"/>
      <c r="R136" s="669"/>
      <c r="S136" s="669"/>
      <c r="T136" s="669"/>
      <c r="U136" s="669"/>
      <c r="V136" s="669"/>
      <c r="W136" s="669"/>
      <c r="X136" s="670"/>
      <c r="Y136" s="386"/>
      <c r="Z136" s="387"/>
      <c r="AA136" s="387"/>
      <c r="AB136" s="804"/>
      <c r="AC136" s="674"/>
      <c r="AD136" s="675"/>
      <c r="AE136" s="675"/>
      <c r="AF136" s="675"/>
      <c r="AG136" s="676"/>
      <c r="AH136" s="668"/>
      <c r="AI136" s="669"/>
      <c r="AJ136" s="669"/>
      <c r="AK136" s="669"/>
      <c r="AL136" s="669"/>
      <c r="AM136" s="669"/>
      <c r="AN136" s="669"/>
      <c r="AO136" s="669"/>
      <c r="AP136" s="669"/>
      <c r="AQ136" s="669"/>
      <c r="AR136" s="669"/>
      <c r="AS136" s="669"/>
      <c r="AT136" s="670"/>
      <c r="AU136" s="386"/>
      <c r="AV136" s="387"/>
      <c r="AW136" s="387"/>
      <c r="AX136" s="388"/>
    </row>
    <row r="137" spans="1:50"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2"/>
      <c r="B146" s="1043"/>
      <c r="C146" s="1043"/>
      <c r="D146" s="1043"/>
      <c r="E146" s="1043"/>
      <c r="F146" s="1044"/>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2"/>
      <c r="B147" s="1043"/>
      <c r="C147" s="1043"/>
      <c r="D147" s="1043"/>
      <c r="E147" s="1043"/>
      <c r="F147" s="1044"/>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42"/>
      <c r="B148" s="1043"/>
      <c r="C148" s="1043"/>
      <c r="D148" s="1043"/>
      <c r="E148" s="1043"/>
      <c r="F148" s="1044"/>
      <c r="G148" s="808"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797"/>
      <c r="AC148" s="808"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row>
    <row r="149" spans="1:50" ht="24.75" customHeight="1" x14ac:dyDescent="0.15">
      <c r="A149" s="1042"/>
      <c r="B149" s="1043"/>
      <c r="C149" s="1043"/>
      <c r="D149" s="1043"/>
      <c r="E149" s="1043"/>
      <c r="F149" s="1044"/>
      <c r="G149" s="674"/>
      <c r="H149" s="675"/>
      <c r="I149" s="675"/>
      <c r="J149" s="675"/>
      <c r="K149" s="676"/>
      <c r="L149" s="668"/>
      <c r="M149" s="669"/>
      <c r="N149" s="669"/>
      <c r="O149" s="669"/>
      <c r="P149" s="669"/>
      <c r="Q149" s="669"/>
      <c r="R149" s="669"/>
      <c r="S149" s="669"/>
      <c r="T149" s="669"/>
      <c r="U149" s="669"/>
      <c r="V149" s="669"/>
      <c r="W149" s="669"/>
      <c r="X149" s="670"/>
      <c r="Y149" s="386"/>
      <c r="Z149" s="387"/>
      <c r="AA149" s="387"/>
      <c r="AB149" s="804"/>
      <c r="AC149" s="674"/>
      <c r="AD149" s="675"/>
      <c r="AE149" s="675"/>
      <c r="AF149" s="675"/>
      <c r="AG149" s="676"/>
      <c r="AH149" s="668"/>
      <c r="AI149" s="669"/>
      <c r="AJ149" s="669"/>
      <c r="AK149" s="669"/>
      <c r="AL149" s="669"/>
      <c r="AM149" s="669"/>
      <c r="AN149" s="669"/>
      <c r="AO149" s="669"/>
      <c r="AP149" s="669"/>
      <c r="AQ149" s="669"/>
      <c r="AR149" s="669"/>
      <c r="AS149" s="669"/>
      <c r="AT149" s="670"/>
      <c r="AU149" s="386"/>
      <c r="AV149" s="387"/>
      <c r="AW149" s="387"/>
      <c r="AX149" s="388"/>
    </row>
    <row r="150" spans="1:50"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42"/>
      <c r="B162" s="1043"/>
      <c r="C162" s="1043"/>
      <c r="D162" s="1043"/>
      <c r="E162" s="1043"/>
      <c r="F162" s="1044"/>
      <c r="G162" s="808"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797"/>
      <c r="AC162" s="808"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row>
    <row r="163" spans="1:50" ht="24.75" customHeight="1" x14ac:dyDescent="0.15">
      <c r="A163" s="1042"/>
      <c r="B163" s="1043"/>
      <c r="C163" s="1043"/>
      <c r="D163" s="1043"/>
      <c r="E163" s="1043"/>
      <c r="F163" s="1044"/>
      <c r="G163" s="674"/>
      <c r="H163" s="675"/>
      <c r="I163" s="675"/>
      <c r="J163" s="675"/>
      <c r="K163" s="676"/>
      <c r="L163" s="668"/>
      <c r="M163" s="669"/>
      <c r="N163" s="669"/>
      <c r="O163" s="669"/>
      <c r="P163" s="669"/>
      <c r="Q163" s="669"/>
      <c r="R163" s="669"/>
      <c r="S163" s="669"/>
      <c r="T163" s="669"/>
      <c r="U163" s="669"/>
      <c r="V163" s="669"/>
      <c r="W163" s="669"/>
      <c r="X163" s="670"/>
      <c r="Y163" s="386"/>
      <c r="Z163" s="387"/>
      <c r="AA163" s="387"/>
      <c r="AB163" s="804"/>
      <c r="AC163" s="674"/>
      <c r="AD163" s="675"/>
      <c r="AE163" s="675"/>
      <c r="AF163" s="675"/>
      <c r="AG163" s="676"/>
      <c r="AH163" s="668"/>
      <c r="AI163" s="669"/>
      <c r="AJ163" s="669"/>
      <c r="AK163" s="669"/>
      <c r="AL163" s="669"/>
      <c r="AM163" s="669"/>
      <c r="AN163" s="669"/>
      <c r="AO163" s="669"/>
      <c r="AP163" s="669"/>
      <c r="AQ163" s="669"/>
      <c r="AR163" s="669"/>
      <c r="AS163" s="669"/>
      <c r="AT163" s="670"/>
      <c r="AU163" s="386"/>
      <c r="AV163" s="387"/>
      <c r="AW163" s="387"/>
      <c r="AX163" s="388"/>
    </row>
    <row r="164" spans="1:50"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2"/>
      <c r="B173" s="1043"/>
      <c r="C173" s="1043"/>
      <c r="D173" s="1043"/>
      <c r="E173" s="1043"/>
      <c r="F173" s="1044"/>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2"/>
      <c r="B174" s="1043"/>
      <c r="C174" s="1043"/>
      <c r="D174" s="1043"/>
      <c r="E174" s="1043"/>
      <c r="F174" s="1044"/>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42"/>
      <c r="B175" s="1043"/>
      <c r="C175" s="1043"/>
      <c r="D175" s="1043"/>
      <c r="E175" s="1043"/>
      <c r="F175" s="1044"/>
      <c r="G175" s="808"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797"/>
      <c r="AC175" s="808"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row>
    <row r="176" spans="1:50" ht="24.75" customHeight="1" x14ac:dyDescent="0.15">
      <c r="A176" s="1042"/>
      <c r="B176" s="1043"/>
      <c r="C176" s="1043"/>
      <c r="D176" s="1043"/>
      <c r="E176" s="1043"/>
      <c r="F176" s="1044"/>
      <c r="G176" s="674"/>
      <c r="H176" s="675"/>
      <c r="I176" s="675"/>
      <c r="J176" s="675"/>
      <c r="K176" s="676"/>
      <c r="L176" s="668"/>
      <c r="M176" s="669"/>
      <c r="N176" s="669"/>
      <c r="O176" s="669"/>
      <c r="P176" s="669"/>
      <c r="Q176" s="669"/>
      <c r="R176" s="669"/>
      <c r="S176" s="669"/>
      <c r="T176" s="669"/>
      <c r="U176" s="669"/>
      <c r="V176" s="669"/>
      <c r="W176" s="669"/>
      <c r="X176" s="670"/>
      <c r="Y176" s="386"/>
      <c r="Z176" s="387"/>
      <c r="AA176" s="387"/>
      <c r="AB176" s="804"/>
      <c r="AC176" s="674"/>
      <c r="AD176" s="675"/>
      <c r="AE176" s="675"/>
      <c r="AF176" s="675"/>
      <c r="AG176" s="676"/>
      <c r="AH176" s="668"/>
      <c r="AI176" s="669"/>
      <c r="AJ176" s="669"/>
      <c r="AK176" s="669"/>
      <c r="AL176" s="669"/>
      <c r="AM176" s="669"/>
      <c r="AN176" s="669"/>
      <c r="AO176" s="669"/>
      <c r="AP176" s="669"/>
      <c r="AQ176" s="669"/>
      <c r="AR176" s="669"/>
      <c r="AS176" s="669"/>
      <c r="AT176" s="670"/>
      <c r="AU176" s="386"/>
      <c r="AV176" s="387"/>
      <c r="AW176" s="387"/>
      <c r="AX176" s="388"/>
    </row>
    <row r="177" spans="1:50"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2"/>
      <c r="B186" s="1043"/>
      <c r="C186" s="1043"/>
      <c r="D186" s="1043"/>
      <c r="E186" s="1043"/>
      <c r="F186" s="1044"/>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2"/>
      <c r="B187" s="1043"/>
      <c r="C187" s="1043"/>
      <c r="D187" s="1043"/>
      <c r="E187" s="1043"/>
      <c r="F187" s="1044"/>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42"/>
      <c r="B188" s="1043"/>
      <c r="C188" s="1043"/>
      <c r="D188" s="1043"/>
      <c r="E188" s="1043"/>
      <c r="F188" s="1044"/>
      <c r="G188" s="808"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797"/>
      <c r="AC188" s="808"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row>
    <row r="189" spans="1:50" ht="24.75" customHeight="1" x14ac:dyDescent="0.15">
      <c r="A189" s="1042"/>
      <c r="B189" s="1043"/>
      <c r="C189" s="1043"/>
      <c r="D189" s="1043"/>
      <c r="E189" s="1043"/>
      <c r="F189" s="1044"/>
      <c r="G189" s="674"/>
      <c r="H189" s="675"/>
      <c r="I189" s="675"/>
      <c r="J189" s="675"/>
      <c r="K189" s="676"/>
      <c r="L189" s="668"/>
      <c r="M189" s="669"/>
      <c r="N189" s="669"/>
      <c r="O189" s="669"/>
      <c r="P189" s="669"/>
      <c r="Q189" s="669"/>
      <c r="R189" s="669"/>
      <c r="S189" s="669"/>
      <c r="T189" s="669"/>
      <c r="U189" s="669"/>
      <c r="V189" s="669"/>
      <c r="W189" s="669"/>
      <c r="X189" s="670"/>
      <c r="Y189" s="386"/>
      <c r="Z189" s="387"/>
      <c r="AA189" s="387"/>
      <c r="AB189" s="804"/>
      <c r="AC189" s="674"/>
      <c r="AD189" s="675"/>
      <c r="AE189" s="675"/>
      <c r="AF189" s="675"/>
      <c r="AG189" s="676"/>
      <c r="AH189" s="668"/>
      <c r="AI189" s="669"/>
      <c r="AJ189" s="669"/>
      <c r="AK189" s="669"/>
      <c r="AL189" s="669"/>
      <c r="AM189" s="669"/>
      <c r="AN189" s="669"/>
      <c r="AO189" s="669"/>
      <c r="AP189" s="669"/>
      <c r="AQ189" s="669"/>
      <c r="AR189" s="669"/>
      <c r="AS189" s="669"/>
      <c r="AT189" s="670"/>
      <c r="AU189" s="386"/>
      <c r="AV189" s="387"/>
      <c r="AW189" s="387"/>
      <c r="AX189" s="388"/>
    </row>
    <row r="190" spans="1:50"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2"/>
      <c r="B199" s="1043"/>
      <c r="C199" s="1043"/>
      <c r="D199" s="1043"/>
      <c r="E199" s="1043"/>
      <c r="F199" s="1044"/>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2"/>
      <c r="B200" s="1043"/>
      <c r="C200" s="1043"/>
      <c r="D200" s="1043"/>
      <c r="E200" s="1043"/>
      <c r="F200" s="1044"/>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42"/>
      <c r="B201" s="1043"/>
      <c r="C201" s="1043"/>
      <c r="D201" s="1043"/>
      <c r="E201" s="1043"/>
      <c r="F201" s="1044"/>
      <c r="G201" s="808"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797"/>
      <c r="AC201" s="808"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row>
    <row r="202" spans="1:50" ht="24.75" customHeight="1" x14ac:dyDescent="0.15">
      <c r="A202" s="1042"/>
      <c r="B202" s="1043"/>
      <c r="C202" s="1043"/>
      <c r="D202" s="1043"/>
      <c r="E202" s="1043"/>
      <c r="F202" s="1044"/>
      <c r="G202" s="674"/>
      <c r="H202" s="675"/>
      <c r="I202" s="675"/>
      <c r="J202" s="675"/>
      <c r="K202" s="676"/>
      <c r="L202" s="668"/>
      <c r="M202" s="669"/>
      <c r="N202" s="669"/>
      <c r="O202" s="669"/>
      <c r="P202" s="669"/>
      <c r="Q202" s="669"/>
      <c r="R202" s="669"/>
      <c r="S202" s="669"/>
      <c r="T202" s="669"/>
      <c r="U202" s="669"/>
      <c r="V202" s="669"/>
      <c r="W202" s="669"/>
      <c r="X202" s="670"/>
      <c r="Y202" s="386"/>
      <c r="Z202" s="387"/>
      <c r="AA202" s="387"/>
      <c r="AB202" s="804"/>
      <c r="AC202" s="674"/>
      <c r="AD202" s="675"/>
      <c r="AE202" s="675"/>
      <c r="AF202" s="675"/>
      <c r="AG202" s="676"/>
      <c r="AH202" s="668"/>
      <c r="AI202" s="669"/>
      <c r="AJ202" s="669"/>
      <c r="AK202" s="669"/>
      <c r="AL202" s="669"/>
      <c r="AM202" s="669"/>
      <c r="AN202" s="669"/>
      <c r="AO202" s="669"/>
      <c r="AP202" s="669"/>
      <c r="AQ202" s="669"/>
      <c r="AR202" s="669"/>
      <c r="AS202" s="669"/>
      <c r="AT202" s="670"/>
      <c r="AU202" s="386"/>
      <c r="AV202" s="387"/>
      <c r="AW202" s="387"/>
      <c r="AX202" s="388"/>
    </row>
    <row r="203" spans="1:50"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42"/>
      <c r="B215" s="1043"/>
      <c r="C215" s="1043"/>
      <c r="D215" s="1043"/>
      <c r="E215" s="1043"/>
      <c r="F215" s="1044"/>
      <c r="G215" s="808"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797"/>
      <c r="AC215" s="808"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row>
    <row r="216" spans="1:50" ht="24.75" customHeight="1" x14ac:dyDescent="0.15">
      <c r="A216" s="1042"/>
      <c r="B216" s="1043"/>
      <c r="C216" s="1043"/>
      <c r="D216" s="1043"/>
      <c r="E216" s="1043"/>
      <c r="F216" s="1044"/>
      <c r="G216" s="674"/>
      <c r="H216" s="675"/>
      <c r="I216" s="675"/>
      <c r="J216" s="675"/>
      <c r="K216" s="676"/>
      <c r="L216" s="668"/>
      <c r="M216" s="669"/>
      <c r="N216" s="669"/>
      <c r="O216" s="669"/>
      <c r="P216" s="669"/>
      <c r="Q216" s="669"/>
      <c r="R216" s="669"/>
      <c r="S216" s="669"/>
      <c r="T216" s="669"/>
      <c r="U216" s="669"/>
      <c r="V216" s="669"/>
      <c r="W216" s="669"/>
      <c r="X216" s="670"/>
      <c r="Y216" s="386"/>
      <c r="Z216" s="387"/>
      <c r="AA216" s="387"/>
      <c r="AB216" s="804"/>
      <c r="AC216" s="674"/>
      <c r="AD216" s="675"/>
      <c r="AE216" s="675"/>
      <c r="AF216" s="675"/>
      <c r="AG216" s="676"/>
      <c r="AH216" s="668"/>
      <c r="AI216" s="669"/>
      <c r="AJ216" s="669"/>
      <c r="AK216" s="669"/>
      <c r="AL216" s="669"/>
      <c r="AM216" s="669"/>
      <c r="AN216" s="669"/>
      <c r="AO216" s="669"/>
      <c r="AP216" s="669"/>
      <c r="AQ216" s="669"/>
      <c r="AR216" s="669"/>
      <c r="AS216" s="669"/>
      <c r="AT216" s="670"/>
      <c r="AU216" s="386"/>
      <c r="AV216" s="387"/>
      <c r="AW216" s="387"/>
      <c r="AX216" s="388"/>
    </row>
    <row r="217" spans="1:50"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2"/>
      <c r="B226" s="1043"/>
      <c r="C226" s="1043"/>
      <c r="D226" s="1043"/>
      <c r="E226" s="1043"/>
      <c r="F226" s="1044"/>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2"/>
      <c r="B227" s="1043"/>
      <c r="C227" s="1043"/>
      <c r="D227" s="1043"/>
      <c r="E227" s="1043"/>
      <c r="F227" s="1044"/>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42"/>
      <c r="B228" s="1043"/>
      <c r="C228" s="1043"/>
      <c r="D228" s="1043"/>
      <c r="E228" s="1043"/>
      <c r="F228" s="1044"/>
      <c r="G228" s="808"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797"/>
      <c r="AC228" s="808"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row>
    <row r="229" spans="1:50" ht="24.75" customHeight="1" x14ac:dyDescent="0.15">
      <c r="A229" s="1042"/>
      <c r="B229" s="1043"/>
      <c r="C229" s="1043"/>
      <c r="D229" s="1043"/>
      <c r="E229" s="1043"/>
      <c r="F229" s="1044"/>
      <c r="G229" s="674"/>
      <c r="H229" s="675"/>
      <c r="I229" s="675"/>
      <c r="J229" s="675"/>
      <c r="K229" s="676"/>
      <c r="L229" s="668"/>
      <c r="M229" s="669"/>
      <c r="N229" s="669"/>
      <c r="O229" s="669"/>
      <c r="P229" s="669"/>
      <c r="Q229" s="669"/>
      <c r="R229" s="669"/>
      <c r="S229" s="669"/>
      <c r="T229" s="669"/>
      <c r="U229" s="669"/>
      <c r="V229" s="669"/>
      <c r="W229" s="669"/>
      <c r="X229" s="670"/>
      <c r="Y229" s="386"/>
      <c r="Z229" s="387"/>
      <c r="AA229" s="387"/>
      <c r="AB229" s="804"/>
      <c r="AC229" s="674"/>
      <c r="AD229" s="675"/>
      <c r="AE229" s="675"/>
      <c r="AF229" s="675"/>
      <c r="AG229" s="676"/>
      <c r="AH229" s="668"/>
      <c r="AI229" s="669"/>
      <c r="AJ229" s="669"/>
      <c r="AK229" s="669"/>
      <c r="AL229" s="669"/>
      <c r="AM229" s="669"/>
      <c r="AN229" s="669"/>
      <c r="AO229" s="669"/>
      <c r="AP229" s="669"/>
      <c r="AQ229" s="669"/>
      <c r="AR229" s="669"/>
      <c r="AS229" s="669"/>
      <c r="AT229" s="670"/>
      <c r="AU229" s="386"/>
      <c r="AV229" s="387"/>
      <c r="AW229" s="387"/>
      <c r="AX229" s="388"/>
    </row>
    <row r="230" spans="1:50"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2"/>
      <c r="B239" s="1043"/>
      <c r="C239" s="1043"/>
      <c r="D239" s="1043"/>
      <c r="E239" s="1043"/>
      <c r="F239" s="1044"/>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2"/>
      <c r="B240" s="1043"/>
      <c r="C240" s="1043"/>
      <c r="D240" s="1043"/>
      <c r="E240" s="1043"/>
      <c r="F240" s="1044"/>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42"/>
      <c r="B241" s="1043"/>
      <c r="C241" s="1043"/>
      <c r="D241" s="1043"/>
      <c r="E241" s="1043"/>
      <c r="F241" s="1044"/>
      <c r="G241" s="808"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797"/>
      <c r="AC241" s="808"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row>
    <row r="242" spans="1:50" ht="24.75" customHeight="1" x14ac:dyDescent="0.15">
      <c r="A242" s="1042"/>
      <c r="B242" s="1043"/>
      <c r="C242" s="1043"/>
      <c r="D242" s="1043"/>
      <c r="E242" s="1043"/>
      <c r="F242" s="1044"/>
      <c r="G242" s="674"/>
      <c r="H242" s="675"/>
      <c r="I242" s="675"/>
      <c r="J242" s="675"/>
      <c r="K242" s="676"/>
      <c r="L242" s="668"/>
      <c r="M242" s="669"/>
      <c r="N242" s="669"/>
      <c r="O242" s="669"/>
      <c r="P242" s="669"/>
      <c r="Q242" s="669"/>
      <c r="R242" s="669"/>
      <c r="S242" s="669"/>
      <c r="T242" s="669"/>
      <c r="U242" s="669"/>
      <c r="V242" s="669"/>
      <c r="W242" s="669"/>
      <c r="X242" s="670"/>
      <c r="Y242" s="386"/>
      <c r="Z242" s="387"/>
      <c r="AA242" s="387"/>
      <c r="AB242" s="804"/>
      <c r="AC242" s="674"/>
      <c r="AD242" s="675"/>
      <c r="AE242" s="675"/>
      <c r="AF242" s="675"/>
      <c r="AG242" s="676"/>
      <c r="AH242" s="668"/>
      <c r="AI242" s="669"/>
      <c r="AJ242" s="669"/>
      <c r="AK242" s="669"/>
      <c r="AL242" s="669"/>
      <c r="AM242" s="669"/>
      <c r="AN242" s="669"/>
      <c r="AO242" s="669"/>
      <c r="AP242" s="669"/>
      <c r="AQ242" s="669"/>
      <c r="AR242" s="669"/>
      <c r="AS242" s="669"/>
      <c r="AT242" s="670"/>
      <c r="AU242" s="386"/>
      <c r="AV242" s="387"/>
      <c r="AW242" s="387"/>
      <c r="AX242" s="388"/>
    </row>
    <row r="243" spans="1:50"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2"/>
      <c r="B252" s="1043"/>
      <c r="C252" s="1043"/>
      <c r="D252" s="1043"/>
      <c r="E252" s="1043"/>
      <c r="F252" s="1044"/>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2"/>
      <c r="B253" s="1043"/>
      <c r="C253" s="1043"/>
      <c r="D253" s="1043"/>
      <c r="E253" s="1043"/>
      <c r="F253" s="1044"/>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42"/>
      <c r="B254" s="1043"/>
      <c r="C254" s="1043"/>
      <c r="D254" s="1043"/>
      <c r="E254" s="1043"/>
      <c r="F254" s="1044"/>
      <c r="G254" s="808"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797"/>
      <c r="AC254" s="808"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row>
    <row r="255" spans="1:50" ht="24.75" customHeight="1" x14ac:dyDescent="0.15">
      <c r="A255" s="1042"/>
      <c r="B255" s="1043"/>
      <c r="C255" s="1043"/>
      <c r="D255" s="1043"/>
      <c r="E255" s="1043"/>
      <c r="F255" s="1044"/>
      <c r="G255" s="674"/>
      <c r="H255" s="675"/>
      <c r="I255" s="675"/>
      <c r="J255" s="675"/>
      <c r="K255" s="676"/>
      <c r="L255" s="668"/>
      <c r="M255" s="669"/>
      <c r="N255" s="669"/>
      <c r="O255" s="669"/>
      <c r="P255" s="669"/>
      <c r="Q255" s="669"/>
      <c r="R255" s="669"/>
      <c r="S255" s="669"/>
      <c r="T255" s="669"/>
      <c r="U255" s="669"/>
      <c r="V255" s="669"/>
      <c r="W255" s="669"/>
      <c r="X255" s="670"/>
      <c r="Y255" s="386"/>
      <c r="Z255" s="387"/>
      <c r="AA255" s="387"/>
      <c r="AB255" s="804"/>
      <c r="AC255" s="674"/>
      <c r="AD255" s="675"/>
      <c r="AE255" s="675"/>
      <c r="AF255" s="675"/>
      <c r="AG255" s="676"/>
      <c r="AH255" s="668"/>
      <c r="AI255" s="669"/>
      <c r="AJ255" s="669"/>
      <c r="AK255" s="669"/>
      <c r="AL255" s="669"/>
      <c r="AM255" s="669"/>
      <c r="AN255" s="669"/>
      <c r="AO255" s="669"/>
      <c r="AP255" s="669"/>
      <c r="AQ255" s="669"/>
      <c r="AR255" s="669"/>
      <c r="AS255" s="669"/>
      <c r="AT255" s="670"/>
      <c r="AU255" s="386"/>
      <c r="AV255" s="387"/>
      <c r="AW255" s="387"/>
      <c r="AX255" s="388"/>
    </row>
    <row r="256" spans="1:50"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3">
        <v>1</v>
      </c>
      <c r="B4" s="105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3">
        <v>2</v>
      </c>
      <c r="B5" s="105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3">
        <v>3</v>
      </c>
      <c r="B6" s="105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3">
        <v>4</v>
      </c>
      <c r="B7" s="105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3">
        <v>5</v>
      </c>
      <c r="B8" s="105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3">
        <v>6</v>
      </c>
      <c r="B9" s="105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3">
        <v>7</v>
      </c>
      <c r="B10" s="105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3">
        <v>8</v>
      </c>
      <c r="B11" s="105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3">
        <v>9</v>
      </c>
      <c r="B12" s="105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3">
        <v>10</v>
      </c>
      <c r="B13" s="105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3">
        <v>11</v>
      </c>
      <c r="B14" s="105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3">
        <v>12</v>
      </c>
      <c r="B15" s="105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3">
        <v>13</v>
      </c>
      <c r="B16" s="105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3">
        <v>14</v>
      </c>
      <c r="B17" s="105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3">
        <v>15</v>
      </c>
      <c r="B18" s="105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3">
        <v>16</v>
      </c>
      <c r="B19" s="105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3">
        <v>17</v>
      </c>
      <c r="B20" s="105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3">
        <v>18</v>
      </c>
      <c r="B21" s="105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3">
        <v>19</v>
      </c>
      <c r="B22" s="105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3">
        <v>20</v>
      </c>
      <c r="B23" s="105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3">
        <v>21</v>
      </c>
      <c r="B24" s="105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3">
        <v>22</v>
      </c>
      <c r="B25" s="105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3">
        <v>23</v>
      </c>
      <c r="B26" s="105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3">
        <v>24</v>
      </c>
      <c r="B27" s="105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3">
        <v>25</v>
      </c>
      <c r="B28" s="105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3">
        <v>26</v>
      </c>
      <c r="B29" s="105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3">
        <v>27</v>
      </c>
      <c r="B30" s="105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3">
        <v>28</v>
      </c>
      <c r="B31" s="1053">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3">
        <v>29</v>
      </c>
      <c r="B32" s="1053">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3">
        <v>30</v>
      </c>
      <c r="B33" s="1053">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3">
        <v>1</v>
      </c>
      <c r="B37" s="1053">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3">
        <v>2</v>
      </c>
      <c r="B38" s="105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3">
        <v>3</v>
      </c>
      <c r="B39" s="105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3">
        <v>4</v>
      </c>
      <c r="B40" s="105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3">
        <v>5</v>
      </c>
      <c r="B41" s="105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3">
        <v>6</v>
      </c>
      <c r="B42" s="105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3">
        <v>7</v>
      </c>
      <c r="B43" s="105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3">
        <v>8</v>
      </c>
      <c r="B44" s="105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3">
        <v>9</v>
      </c>
      <c r="B45" s="105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3">
        <v>10</v>
      </c>
      <c r="B46" s="105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3">
        <v>11</v>
      </c>
      <c r="B47" s="105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3">
        <v>12</v>
      </c>
      <c r="B48" s="105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3">
        <v>13</v>
      </c>
      <c r="B49" s="105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3">
        <v>14</v>
      </c>
      <c r="B50" s="105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3">
        <v>15</v>
      </c>
      <c r="B51" s="105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3">
        <v>16</v>
      </c>
      <c r="B52" s="105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3">
        <v>17</v>
      </c>
      <c r="B53" s="105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3">
        <v>18</v>
      </c>
      <c r="B54" s="105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3">
        <v>19</v>
      </c>
      <c r="B55" s="105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3">
        <v>20</v>
      </c>
      <c r="B56" s="105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3">
        <v>21</v>
      </c>
      <c r="B57" s="105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3">
        <v>22</v>
      </c>
      <c r="B58" s="105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3">
        <v>23</v>
      </c>
      <c r="B59" s="105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3">
        <v>24</v>
      </c>
      <c r="B60" s="105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3">
        <v>25</v>
      </c>
      <c r="B61" s="105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3">
        <v>26</v>
      </c>
      <c r="B62" s="105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3">
        <v>27</v>
      </c>
      <c r="B63" s="105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3">
        <v>28</v>
      </c>
      <c r="B64" s="105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3">
        <v>29</v>
      </c>
      <c r="B65" s="105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3">
        <v>30</v>
      </c>
      <c r="B66" s="105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3">
        <v>1</v>
      </c>
      <c r="B70" s="105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3">
        <v>2</v>
      </c>
      <c r="B71" s="105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3">
        <v>3</v>
      </c>
      <c r="B72" s="105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3">
        <v>4</v>
      </c>
      <c r="B73" s="105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3">
        <v>5</v>
      </c>
      <c r="B74" s="105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3">
        <v>6</v>
      </c>
      <c r="B75" s="105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3">
        <v>7</v>
      </c>
      <c r="B76" s="105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3">
        <v>8</v>
      </c>
      <c r="B77" s="105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3">
        <v>9</v>
      </c>
      <c r="B78" s="105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3">
        <v>10</v>
      </c>
      <c r="B79" s="105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3">
        <v>11</v>
      </c>
      <c r="B80" s="105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3">
        <v>12</v>
      </c>
      <c r="B81" s="105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3">
        <v>13</v>
      </c>
      <c r="B82" s="105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3">
        <v>14</v>
      </c>
      <c r="B83" s="105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3">
        <v>15</v>
      </c>
      <c r="B84" s="105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3">
        <v>16</v>
      </c>
      <c r="B85" s="105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3">
        <v>17</v>
      </c>
      <c r="B86" s="105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3">
        <v>18</v>
      </c>
      <c r="B87" s="105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3">
        <v>19</v>
      </c>
      <c r="B88" s="105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3">
        <v>20</v>
      </c>
      <c r="B89" s="105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3">
        <v>21</v>
      </c>
      <c r="B90" s="105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3">
        <v>22</v>
      </c>
      <c r="B91" s="105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3">
        <v>23</v>
      </c>
      <c r="B92" s="105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3">
        <v>24</v>
      </c>
      <c r="B93" s="105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3">
        <v>25</v>
      </c>
      <c r="B94" s="105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3">
        <v>26</v>
      </c>
      <c r="B95" s="105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3">
        <v>27</v>
      </c>
      <c r="B96" s="105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3">
        <v>28</v>
      </c>
      <c r="B97" s="105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3">
        <v>29</v>
      </c>
      <c r="B98" s="105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3">
        <v>30</v>
      </c>
      <c r="B99" s="105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3">
        <v>1</v>
      </c>
      <c r="B103" s="105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3">
        <v>2</v>
      </c>
      <c r="B104" s="105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3">
        <v>3</v>
      </c>
      <c r="B105" s="105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3">
        <v>4</v>
      </c>
      <c r="B106" s="105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3">
        <v>5</v>
      </c>
      <c r="B107" s="105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3">
        <v>6</v>
      </c>
      <c r="B108" s="105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3">
        <v>7</v>
      </c>
      <c r="B109" s="105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3">
        <v>8</v>
      </c>
      <c r="B110" s="105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3">
        <v>9</v>
      </c>
      <c r="B111" s="105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3">
        <v>10</v>
      </c>
      <c r="B112" s="105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3">
        <v>11</v>
      </c>
      <c r="B113" s="105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3">
        <v>12</v>
      </c>
      <c r="B114" s="105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3">
        <v>13</v>
      </c>
      <c r="B115" s="105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3">
        <v>14</v>
      </c>
      <c r="B116" s="105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3">
        <v>15</v>
      </c>
      <c r="B117" s="105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3">
        <v>16</v>
      </c>
      <c r="B118" s="105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3">
        <v>17</v>
      </c>
      <c r="B119" s="105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3">
        <v>18</v>
      </c>
      <c r="B120" s="105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3">
        <v>19</v>
      </c>
      <c r="B121" s="105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3">
        <v>20</v>
      </c>
      <c r="B122" s="105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3">
        <v>21</v>
      </c>
      <c r="B123" s="105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3">
        <v>22</v>
      </c>
      <c r="B124" s="105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3">
        <v>23</v>
      </c>
      <c r="B125" s="105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3">
        <v>24</v>
      </c>
      <c r="B126" s="105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3">
        <v>25</v>
      </c>
      <c r="B127" s="105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3">
        <v>26</v>
      </c>
      <c r="B128" s="105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3">
        <v>27</v>
      </c>
      <c r="B129" s="105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3">
        <v>28</v>
      </c>
      <c r="B130" s="105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3">
        <v>29</v>
      </c>
      <c r="B131" s="105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3">
        <v>30</v>
      </c>
      <c r="B132" s="105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3">
        <v>1</v>
      </c>
      <c r="B136" s="105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3">
        <v>2</v>
      </c>
      <c r="B137" s="105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3">
        <v>3</v>
      </c>
      <c r="B138" s="105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3">
        <v>4</v>
      </c>
      <c r="B139" s="105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3">
        <v>5</v>
      </c>
      <c r="B140" s="105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3">
        <v>6</v>
      </c>
      <c r="B141" s="105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3">
        <v>7</v>
      </c>
      <c r="B142" s="105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3">
        <v>8</v>
      </c>
      <c r="B143" s="105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3">
        <v>9</v>
      </c>
      <c r="B144" s="105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3">
        <v>10</v>
      </c>
      <c r="B145" s="105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3">
        <v>11</v>
      </c>
      <c r="B146" s="105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3">
        <v>12</v>
      </c>
      <c r="B147" s="105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3">
        <v>13</v>
      </c>
      <c r="B148" s="105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3">
        <v>14</v>
      </c>
      <c r="B149" s="105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3">
        <v>15</v>
      </c>
      <c r="B150" s="105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3">
        <v>16</v>
      </c>
      <c r="B151" s="105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3">
        <v>17</v>
      </c>
      <c r="B152" s="105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3">
        <v>18</v>
      </c>
      <c r="B153" s="105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3">
        <v>19</v>
      </c>
      <c r="B154" s="105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3">
        <v>20</v>
      </c>
      <c r="B155" s="105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3">
        <v>21</v>
      </c>
      <c r="B156" s="105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3">
        <v>22</v>
      </c>
      <c r="B157" s="105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3">
        <v>23</v>
      </c>
      <c r="B158" s="105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3">
        <v>24</v>
      </c>
      <c r="B159" s="105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3">
        <v>25</v>
      </c>
      <c r="B160" s="105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3">
        <v>26</v>
      </c>
      <c r="B161" s="105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3">
        <v>27</v>
      </c>
      <c r="B162" s="105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3">
        <v>28</v>
      </c>
      <c r="B163" s="105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3">
        <v>29</v>
      </c>
      <c r="B164" s="105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3">
        <v>30</v>
      </c>
      <c r="B165" s="105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3">
        <v>1</v>
      </c>
      <c r="B169" s="105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3">
        <v>2</v>
      </c>
      <c r="B170" s="105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3">
        <v>3</v>
      </c>
      <c r="B171" s="105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3">
        <v>4</v>
      </c>
      <c r="B172" s="105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3">
        <v>5</v>
      </c>
      <c r="B173" s="105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3">
        <v>6</v>
      </c>
      <c r="B174" s="105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3">
        <v>7</v>
      </c>
      <c r="B175" s="105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3">
        <v>8</v>
      </c>
      <c r="B176" s="105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3">
        <v>9</v>
      </c>
      <c r="B177" s="105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3">
        <v>10</v>
      </c>
      <c r="B178" s="105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3">
        <v>11</v>
      </c>
      <c r="B179" s="105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3">
        <v>12</v>
      </c>
      <c r="B180" s="105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3">
        <v>13</v>
      </c>
      <c r="B181" s="105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3">
        <v>14</v>
      </c>
      <c r="B182" s="105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3">
        <v>15</v>
      </c>
      <c r="B183" s="105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3">
        <v>16</v>
      </c>
      <c r="B184" s="105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3">
        <v>17</v>
      </c>
      <c r="B185" s="105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3">
        <v>18</v>
      </c>
      <c r="B186" s="105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3">
        <v>19</v>
      </c>
      <c r="B187" s="105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3">
        <v>20</v>
      </c>
      <c r="B188" s="105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3">
        <v>21</v>
      </c>
      <c r="B189" s="105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3">
        <v>22</v>
      </c>
      <c r="B190" s="105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3">
        <v>23</v>
      </c>
      <c r="B191" s="105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3">
        <v>24</v>
      </c>
      <c r="B192" s="105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3">
        <v>25</v>
      </c>
      <c r="B193" s="105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3">
        <v>26</v>
      </c>
      <c r="B194" s="105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3">
        <v>27</v>
      </c>
      <c r="B195" s="105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3">
        <v>28</v>
      </c>
      <c r="B196" s="105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3">
        <v>29</v>
      </c>
      <c r="B197" s="105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3">
        <v>30</v>
      </c>
      <c r="B198" s="105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3">
        <v>1</v>
      </c>
      <c r="B202" s="1053">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3">
        <v>2</v>
      </c>
      <c r="B203" s="105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3">
        <v>3</v>
      </c>
      <c r="B204" s="105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3">
        <v>4</v>
      </c>
      <c r="B205" s="105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3">
        <v>5</v>
      </c>
      <c r="B206" s="105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3">
        <v>6</v>
      </c>
      <c r="B207" s="105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3">
        <v>7</v>
      </c>
      <c r="B208" s="105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3">
        <v>8</v>
      </c>
      <c r="B209" s="105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3">
        <v>9</v>
      </c>
      <c r="B210" s="105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3">
        <v>10</v>
      </c>
      <c r="B211" s="105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3">
        <v>11</v>
      </c>
      <c r="B212" s="105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3">
        <v>12</v>
      </c>
      <c r="B213" s="105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3">
        <v>13</v>
      </c>
      <c r="B214" s="105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3">
        <v>14</v>
      </c>
      <c r="B215" s="105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3">
        <v>15</v>
      </c>
      <c r="B216" s="105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3">
        <v>16</v>
      </c>
      <c r="B217" s="105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3">
        <v>17</v>
      </c>
      <c r="B218" s="105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3">
        <v>18</v>
      </c>
      <c r="B219" s="105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3">
        <v>19</v>
      </c>
      <c r="B220" s="105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3">
        <v>20</v>
      </c>
      <c r="B221" s="105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3">
        <v>21</v>
      </c>
      <c r="B222" s="105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3">
        <v>22</v>
      </c>
      <c r="B223" s="105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3">
        <v>23</v>
      </c>
      <c r="B224" s="105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3">
        <v>24</v>
      </c>
      <c r="B225" s="105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3">
        <v>25</v>
      </c>
      <c r="B226" s="105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3">
        <v>26</v>
      </c>
      <c r="B227" s="105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3">
        <v>27</v>
      </c>
      <c r="B228" s="105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3">
        <v>28</v>
      </c>
      <c r="B229" s="105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3">
        <v>29</v>
      </c>
      <c r="B230" s="105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3">
        <v>30</v>
      </c>
      <c r="B231" s="105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3">
        <v>1</v>
      </c>
      <c r="B235" s="105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3">
        <v>2</v>
      </c>
      <c r="B236" s="105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3">
        <v>3</v>
      </c>
      <c r="B237" s="105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3">
        <v>4</v>
      </c>
      <c r="B238" s="105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3">
        <v>5</v>
      </c>
      <c r="B239" s="105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3">
        <v>6</v>
      </c>
      <c r="B240" s="105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3">
        <v>7</v>
      </c>
      <c r="B241" s="105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3">
        <v>8</v>
      </c>
      <c r="B242" s="105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3">
        <v>9</v>
      </c>
      <c r="B243" s="105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3">
        <v>10</v>
      </c>
      <c r="B244" s="105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3">
        <v>11</v>
      </c>
      <c r="B245" s="105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3">
        <v>12</v>
      </c>
      <c r="B246" s="105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3">
        <v>13</v>
      </c>
      <c r="B247" s="105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3">
        <v>14</v>
      </c>
      <c r="B248" s="105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3">
        <v>15</v>
      </c>
      <c r="B249" s="105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3">
        <v>16</v>
      </c>
      <c r="B250" s="105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3">
        <v>17</v>
      </c>
      <c r="B251" s="105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3">
        <v>18</v>
      </c>
      <c r="B252" s="105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3">
        <v>19</v>
      </c>
      <c r="B253" s="105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3">
        <v>20</v>
      </c>
      <c r="B254" s="105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3">
        <v>21</v>
      </c>
      <c r="B255" s="105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3">
        <v>22</v>
      </c>
      <c r="B256" s="105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3">
        <v>23</v>
      </c>
      <c r="B257" s="105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3">
        <v>24</v>
      </c>
      <c r="B258" s="105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3">
        <v>25</v>
      </c>
      <c r="B259" s="105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3">
        <v>26</v>
      </c>
      <c r="B260" s="105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3">
        <v>27</v>
      </c>
      <c r="B261" s="105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3">
        <v>28</v>
      </c>
      <c r="B262" s="105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3">
        <v>29</v>
      </c>
      <c r="B263" s="105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3">
        <v>30</v>
      </c>
      <c r="B264" s="105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3">
        <v>1</v>
      </c>
      <c r="B268" s="105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3">
        <v>2</v>
      </c>
      <c r="B269" s="105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3">
        <v>3</v>
      </c>
      <c r="B270" s="105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3">
        <v>4</v>
      </c>
      <c r="B271" s="105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3">
        <v>5</v>
      </c>
      <c r="B272" s="105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3">
        <v>6</v>
      </c>
      <c r="B273" s="105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3">
        <v>7</v>
      </c>
      <c r="B274" s="105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3">
        <v>8</v>
      </c>
      <c r="B275" s="105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3">
        <v>9</v>
      </c>
      <c r="B276" s="105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3">
        <v>10</v>
      </c>
      <c r="B277" s="105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3">
        <v>11</v>
      </c>
      <c r="B278" s="105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3">
        <v>12</v>
      </c>
      <c r="B279" s="105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3">
        <v>13</v>
      </c>
      <c r="B280" s="105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3">
        <v>14</v>
      </c>
      <c r="B281" s="105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3">
        <v>15</v>
      </c>
      <c r="B282" s="105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3">
        <v>16</v>
      </c>
      <c r="B283" s="105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3">
        <v>17</v>
      </c>
      <c r="B284" s="105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3">
        <v>18</v>
      </c>
      <c r="B285" s="105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3">
        <v>19</v>
      </c>
      <c r="B286" s="105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3">
        <v>20</v>
      </c>
      <c r="B287" s="105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3">
        <v>21</v>
      </c>
      <c r="B288" s="105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3">
        <v>22</v>
      </c>
      <c r="B289" s="105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3">
        <v>23</v>
      </c>
      <c r="B290" s="105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3">
        <v>24</v>
      </c>
      <c r="B291" s="105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3">
        <v>25</v>
      </c>
      <c r="B292" s="105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3">
        <v>26</v>
      </c>
      <c r="B293" s="105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3">
        <v>27</v>
      </c>
      <c r="B294" s="105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3">
        <v>28</v>
      </c>
      <c r="B295" s="105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3">
        <v>29</v>
      </c>
      <c r="B296" s="105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3">
        <v>30</v>
      </c>
      <c r="B297" s="105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3">
        <v>1</v>
      </c>
      <c r="B301" s="105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3">
        <v>2</v>
      </c>
      <c r="B302" s="105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3">
        <v>3</v>
      </c>
      <c r="B303" s="105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3">
        <v>4</v>
      </c>
      <c r="B304" s="105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3">
        <v>5</v>
      </c>
      <c r="B305" s="105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3">
        <v>6</v>
      </c>
      <c r="B306" s="105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3">
        <v>7</v>
      </c>
      <c r="B307" s="105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3">
        <v>8</v>
      </c>
      <c r="B308" s="105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3">
        <v>9</v>
      </c>
      <c r="B309" s="105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3">
        <v>10</v>
      </c>
      <c r="B310" s="105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3">
        <v>11</v>
      </c>
      <c r="B311" s="105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3">
        <v>12</v>
      </c>
      <c r="B312" s="105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3">
        <v>13</v>
      </c>
      <c r="B313" s="105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3">
        <v>14</v>
      </c>
      <c r="B314" s="105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3">
        <v>15</v>
      </c>
      <c r="B315" s="105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3">
        <v>16</v>
      </c>
      <c r="B316" s="105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3">
        <v>17</v>
      </c>
      <c r="B317" s="105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3">
        <v>18</v>
      </c>
      <c r="B318" s="105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3">
        <v>19</v>
      </c>
      <c r="B319" s="105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3">
        <v>20</v>
      </c>
      <c r="B320" s="105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3">
        <v>21</v>
      </c>
      <c r="B321" s="105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3">
        <v>22</v>
      </c>
      <c r="B322" s="105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3">
        <v>23</v>
      </c>
      <c r="B323" s="105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3">
        <v>24</v>
      </c>
      <c r="B324" s="105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3">
        <v>25</v>
      </c>
      <c r="B325" s="105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3">
        <v>26</v>
      </c>
      <c r="B326" s="105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3">
        <v>27</v>
      </c>
      <c r="B327" s="105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3">
        <v>28</v>
      </c>
      <c r="B328" s="105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3">
        <v>29</v>
      </c>
      <c r="B329" s="105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3">
        <v>30</v>
      </c>
      <c r="B330" s="105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3">
        <v>1</v>
      </c>
      <c r="B334" s="105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3">
        <v>2</v>
      </c>
      <c r="B335" s="105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3">
        <v>3</v>
      </c>
      <c r="B336" s="105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3">
        <v>4</v>
      </c>
      <c r="B337" s="105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3">
        <v>5</v>
      </c>
      <c r="B338" s="105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3">
        <v>6</v>
      </c>
      <c r="B339" s="105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3">
        <v>7</v>
      </c>
      <c r="B340" s="105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3">
        <v>8</v>
      </c>
      <c r="B341" s="105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3">
        <v>9</v>
      </c>
      <c r="B342" s="105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3">
        <v>10</v>
      </c>
      <c r="B343" s="105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3">
        <v>11</v>
      </c>
      <c r="B344" s="105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3">
        <v>12</v>
      </c>
      <c r="B345" s="105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3">
        <v>13</v>
      </c>
      <c r="B346" s="105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3">
        <v>14</v>
      </c>
      <c r="B347" s="105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3">
        <v>15</v>
      </c>
      <c r="B348" s="105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3">
        <v>16</v>
      </c>
      <c r="B349" s="105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3">
        <v>17</v>
      </c>
      <c r="B350" s="105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3">
        <v>18</v>
      </c>
      <c r="B351" s="105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3">
        <v>19</v>
      </c>
      <c r="B352" s="105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3">
        <v>20</v>
      </c>
      <c r="B353" s="105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3">
        <v>21</v>
      </c>
      <c r="B354" s="105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3">
        <v>22</v>
      </c>
      <c r="B355" s="105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3">
        <v>23</v>
      </c>
      <c r="B356" s="105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3">
        <v>24</v>
      </c>
      <c r="B357" s="105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3">
        <v>25</v>
      </c>
      <c r="B358" s="105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3">
        <v>26</v>
      </c>
      <c r="B359" s="105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3">
        <v>27</v>
      </c>
      <c r="B360" s="105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3">
        <v>28</v>
      </c>
      <c r="B361" s="105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3">
        <v>29</v>
      </c>
      <c r="B362" s="105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3">
        <v>30</v>
      </c>
      <c r="B363" s="105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3">
        <v>1</v>
      </c>
      <c r="B367" s="105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3">
        <v>2</v>
      </c>
      <c r="B368" s="105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3">
        <v>3</v>
      </c>
      <c r="B369" s="105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3">
        <v>4</v>
      </c>
      <c r="B370" s="105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3">
        <v>5</v>
      </c>
      <c r="B371" s="105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3">
        <v>6</v>
      </c>
      <c r="B372" s="105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3">
        <v>7</v>
      </c>
      <c r="B373" s="105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3">
        <v>8</v>
      </c>
      <c r="B374" s="105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3">
        <v>9</v>
      </c>
      <c r="B375" s="105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3">
        <v>10</v>
      </c>
      <c r="B376" s="105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3">
        <v>11</v>
      </c>
      <c r="B377" s="105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3">
        <v>12</v>
      </c>
      <c r="B378" s="105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3">
        <v>13</v>
      </c>
      <c r="B379" s="105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3">
        <v>14</v>
      </c>
      <c r="B380" s="105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3">
        <v>15</v>
      </c>
      <c r="B381" s="105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3">
        <v>16</v>
      </c>
      <c r="B382" s="105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3">
        <v>17</v>
      </c>
      <c r="B383" s="105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3">
        <v>18</v>
      </c>
      <c r="B384" s="105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3">
        <v>19</v>
      </c>
      <c r="B385" s="105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3">
        <v>20</v>
      </c>
      <c r="B386" s="105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3">
        <v>21</v>
      </c>
      <c r="B387" s="105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3">
        <v>22</v>
      </c>
      <c r="B388" s="105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3">
        <v>23</v>
      </c>
      <c r="B389" s="105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3">
        <v>24</v>
      </c>
      <c r="B390" s="105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3">
        <v>25</v>
      </c>
      <c r="B391" s="105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3">
        <v>26</v>
      </c>
      <c r="B392" s="105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3">
        <v>27</v>
      </c>
      <c r="B393" s="105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3">
        <v>28</v>
      </c>
      <c r="B394" s="105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3">
        <v>29</v>
      </c>
      <c r="B395" s="105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3">
        <v>30</v>
      </c>
      <c r="B396" s="105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3">
        <v>1</v>
      </c>
      <c r="B400" s="105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3">
        <v>2</v>
      </c>
      <c r="B401" s="105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3">
        <v>3</v>
      </c>
      <c r="B402" s="105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3">
        <v>4</v>
      </c>
      <c r="B403" s="105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3">
        <v>5</v>
      </c>
      <c r="B404" s="105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3">
        <v>6</v>
      </c>
      <c r="B405" s="105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3">
        <v>7</v>
      </c>
      <c r="B406" s="105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3">
        <v>8</v>
      </c>
      <c r="B407" s="105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3">
        <v>9</v>
      </c>
      <c r="B408" s="105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3">
        <v>10</v>
      </c>
      <c r="B409" s="105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3">
        <v>11</v>
      </c>
      <c r="B410" s="105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3">
        <v>12</v>
      </c>
      <c r="B411" s="105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3">
        <v>13</v>
      </c>
      <c r="B412" s="105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3">
        <v>14</v>
      </c>
      <c r="B413" s="105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3">
        <v>15</v>
      </c>
      <c r="B414" s="105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3">
        <v>16</v>
      </c>
      <c r="B415" s="105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3">
        <v>17</v>
      </c>
      <c r="B416" s="105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3">
        <v>18</v>
      </c>
      <c r="B417" s="105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3">
        <v>19</v>
      </c>
      <c r="B418" s="105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3">
        <v>20</v>
      </c>
      <c r="B419" s="105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3">
        <v>21</v>
      </c>
      <c r="B420" s="105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3">
        <v>22</v>
      </c>
      <c r="B421" s="105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3">
        <v>23</v>
      </c>
      <c r="B422" s="105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3">
        <v>24</v>
      </c>
      <c r="B423" s="105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3">
        <v>25</v>
      </c>
      <c r="B424" s="105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3">
        <v>26</v>
      </c>
      <c r="B425" s="105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3">
        <v>27</v>
      </c>
      <c r="B426" s="105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3">
        <v>28</v>
      </c>
      <c r="B427" s="105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3">
        <v>29</v>
      </c>
      <c r="B428" s="105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3">
        <v>30</v>
      </c>
      <c r="B429" s="105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3">
        <v>1</v>
      </c>
      <c r="B433" s="105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3">
        <v>2</v>
      </c>
      <c r="B434" s="105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3">
        <v>3</v>
      </c>
      <c r="B435" s="105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3">
        <v>4</v>
      </c>
      <c r="B436" s="105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3">
        <v>5</v>
      </c>
      <c r="B437" s="105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3">
        <v>6</v>
      </c>
      <c r="B438" s="105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3">
        <v>7</v>
      </c>
      <c r="B439" s="105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3">
        <v>8</v>
      </c>
      <c r="B440" s="105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3">
        <v>9</v>
      </c>
      <c r="B441" s="105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3">
        <v>10</v>
      </c>
      <c r="B442" s="105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3">
        <v>11</v>
      </c>
      <c r="B443" s="105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3">
        <v>12</v>
      </c>
      <c r="B444" s="105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3">
        <v>13</v>
      </c>
      <c r="B445" s="105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3">
        <v>14</v>
      </c>
      <c r="B446" s="105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3">
        <v>15</v>
      </c>
      <c r="B447" s="105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3">
        <v>16</v>
      </c>
      <c r="B448" s="105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3">
        <v>17</v>
      </c>
      <c r="B449" s="105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3">
        <v>18</v>
      </c>
      <c r="B450" s="105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3">
        <v>19</v>
      </c>
      <c r="B451" s="105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3">
        <v>20</v>
      </c>
      <c r="B452" s="105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3">
        <v>21</v>
      </c>
      <c r="B453" s="105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3">
        <v>22</v>
      </c>
      <c r="B454" s="105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3">
        <v>23</v>
      </c>
      <c r="B455" s="105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3">
        <v>24</v>
      </c>
      <c r="B456" s="105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3">
        <v>25</v>
      </c>
      <c r="B457" s="105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3">
        <v>26</v>
      </c>
      <c r="B458" s="105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3">
        <v>27</v>
      </c>
      <c r="B459" s="105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3">
        <v>28</v>
      </c>
      <c r="B460" s="105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3">
        <v>29</v>
      </c>
      <c r="B461" s="105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3">
        <v>30</v>
      </c>
      <c r="B462" s="105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3">
        <v>1</v>
      </c>
      <c r="B466" s="105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3">
        <v>2</v>
      </c>
      <c r="B467" s="105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3">
        <v>3</v>
      </c>
      <c r="B468" s="105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3">
        <v>4</v>
      </c>
      <c r="B469" s="105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3">
        <v>5</v>
      </c>
      <c r="B470" s="105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3">
        <v>6</v>
      </c>
      <c r="B471" s="105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3">
        <v>7</v>
      </c>
      <c r="B472" s="105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3">
        <v>8</v>
      </c>
      <c r="B473" s="105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3">
        <v>9</v>
      </c>
      <c r="B474" s="105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3">
        <v>10</v>
      </c>
      <c r="B475" s="105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3">
        <v>11</v>
      </c>
      <c r="B476" s="105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3">
        <v>12</v>
      </c>
      <c r="B477" s="105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3">
        <v>13</v>
      </c>
      <c r="B478" s="105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3">
        <v>14</v>
      </c>
      <c r="B479" s="105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3">
        <v>15</v>
      </c>
      <c r="B480" s="105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3">
        <v>16</v>
      </c>
      <c r="B481" s="105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3">
        <v>17</v>
      </c>
      <c r="B482" s="105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3">
        <v>18</v>
      </c>
      <c r="B483" s="105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3">
        <v>19</v>
      </c>
      <c r="B484" s="105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3">
        <v>20</v>
      </c>
      <c r="B485" s="105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3">
        <v>21</v>
      </c>
      <c r="B486" s="105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3">
        <v>22</v>
      </c>
      <c r="B487" s="105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3">
        <v>23</v>
      </c>
      <c r="B488" s="105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3">
        <v>24</v>
      </c>
      <c r="B489" s="105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3">
        <v>25</v>
      </c>
      <c r="B490" s="105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3">
        <v>26</v>
      </c>
      <c r="B491" s="105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3">
        <v>27</v>
      </c>
      <c r="B492" s="105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3">
        <v>28</v>
      </c>
      <c r="B493" s="105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3">
        <v>29</v>
      </c>
      <c r="B494" s="105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3">
        <v>30</v>
      </c>
      <c r="B495" s="105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3">
        <v>1</v>
      </c>
      <c r="B499" s="105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3">
        <v>2</v>
      </c>
      <c r="B500" s="105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3">
        <v>3</v>
      </c>
      <c r="B501" s="105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3">
        <v>4</v>
      </c>
      <c r="B502" s="105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3">
        <v>5</v>
      </c>
      <c r="B503" s="105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3">
        <v>6</v>
      </c>
      <c r="B504" s="105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3">
        <v>7</v>
      </c>
      <c r="B505" s="105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3">
        <v>8</v>
      </c>
      <c r="B506" s="105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3">
        <v>9</v>
      </c>
      <c r="B507" s="105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3">
        <v>10</v>
      </c>
      <c r="B508" s="105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3">
        <v>11</v>
      </c>
      <c r="B509" s="105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3">
        <v>12</v>
      </c>
      <c r="B510" s="105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3">
        <v>13</v>
      </c>
      <c r="B511" s="105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3">
        <v>14</v>
      </c>
      <c r="B512" s="105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3">
        <v>15</v>
      </c>
      <c r="B513" s="105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3">
        <v>16</v>
      </c>
      <c r="B514" s="105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3">
        <v>17</v>
      </c>
      <c r="B515" s="105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3">
        <v>18</v>
      </c>
      <c r="B516" s="105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3">
        <v>19</v>
      </c>
      <c r="B517" s="105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3">
        <v>20</v>
      </c>
      <c r="B518" s="105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3">
        <v>21</v>
      </c>
      <c r="B519" s="105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3">
        <v>22</v>
      </c>
      <c r="B520" s="105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3">
        <v>23</v>
      </c>
      <c r="B521" s="105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3">
        <v>24</v>
      </c>
      <c r="B522" s="105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3">
        <v>25</v>
      </c>
      <c r="B523" s="105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3">
        <v>26</v>
      </c>
      <c r="B524" s="105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3">
        <v>27</v>
      </c>
      <c r="B525" s="105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3">
        <v>28</v>
      </c>
      <c r="B526" s="105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3">
        <v>29</v>
      </c>
      <c r="B527" s="105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3">
        <v>30</v>
      </c>
      <c r="B528" s="105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3">
        <v>1</v>
      </c>
      <c r="B532" s="105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3">
        <v>2</v>
      </c>
      <c r="B533" s="105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3">
        <v>3</v>
      </c>
      <c r="B534" s="105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3">
        <v>4</v>
      </c>
      <c r="B535" s="105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3">
        <v>5</v>
      </c>
      <c r="B536" s="105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3">
        <v>6</v>
      </c>
      <c r="B537" s="105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3">
        <v>7</v>
      </c>
      <c r="B538" s="105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3">
        <v>8</v>
      </c>
      <c r="B539" s="105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3">
        <v>9</v>
      </c>
      <c r="B540" s="105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3">
        <v>10</v>
      </c>
      <c r="B541" s="105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3">
        <v>11</v>
      </c>
      <c r="B542" s="105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3">
        <v>12</v>
      </c>
      <c r="B543" s="105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3">
        <v>13</v>
      </c>
      <c r="B544" s="105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3">
        <v>14</v>
      </c>
      <c r="B545" s="105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3">
        <v>15</v>
      </c>
      <c r="B546" s="105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3">
        <v>16</v>
      </c>
      <c r="B547" s="105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3">
        <v>17</v>
      </c>
      <c r="B548" s="105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3">
        <v>18</v>
      </c>
      <c r="B549" s="105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3">
        <v>19</v>
      </c>
      <c r="B550" s="105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3">
        <v>20</v>
      </c>
      <c r="B551" s="105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3">
        <v>21</v>
      </c>
      <c r="B552" s="105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3">
        <v>22</v>
      </c>
      <c r="B553" s="105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3">
        <v>23</v>
      </c>
      <c r="B554" s="105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3">
        <v>24</v>
      </c>
      <c r="B555" s="105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3">
        <v>25</v>
      </c>
      <c r="B556" s="105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3">
        <v>26</v>
      </c>
      <c r="B557" s="105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3">
        <v>27</v>
      </c>
      <c r="B558" s="105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3">
        <v>28</v>
      </c>
      <c r="B559" s="105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3">
        <v>29</v>
      </c>
      <c r="B560" s="105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3">
        <v>30</v>
      </c>
      <c r="B561" s="105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3">
        <v>1</v>
      </c>
      <c r="B565" s="105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3">
        <v>2</v>
      </c>
      <c r="B566" s="105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3">
        <v>3</v>
      </c>
      <c r="B567" s="105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3">
        <v>4</v>
      </c>
      <c r="B568" s="105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3">
        <v>5</v>
      </c>
      <c r="B569" s="105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3">
        <v>6</v>
      </c>
      <c r="B570" s="105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3">
        <v>7</v>
      </c>
      <c r="B571" s="105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3">
        <v>8</v>
      </c>
      <c r="B572" s="105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3">
        <v>9</v>
      </c>
      <c r="B573" s="105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3">
        <v>10</v>
      </c>
      <c r="B574" s="105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3">
        <v>11</v>
      </c>
      <c r="B575" s="105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3">
        <v>12</v>
      </c>
      <c r="B576" s="105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3">
        <v>13</v>
      </c>
      <c r="B577" s="105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3">
        <v>14</v>
      </c>
      <c r="B578" s="105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3">
        <v>15</v>
      </c>
      <c r="B579" s="105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3">
        <v>16</v>
      </c>
      <c r="B580" s="105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3">
        <v>17</v>
      </c>
      <c r="B581" s="105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3">
        <v>18</v>
      </c>
      <c r="B582" s="105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3">
        <v>19</v>
      </c>
      <c r="B583" s="105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3">
        <v>20</v>
      </c>
      <c r="B584" s="105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3">
        <v>21</v>
      </c>
      <c r="B585" s="105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3">
        <v>22</v>
      </c>
      <c r="B586" s="105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3">
        <v>23</v>
      </c>
      <c r="B587" s="105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3">
        <v>24</v>
      </c>
      <c r="B588" s="105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3">
        <v>25</v>
      </c>
      <c r="B589" s="105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3">
        <v>26</v>
      </c>
      <c r="B590" s="105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3">
        <v>27</v>
      </c>
      <c r="B591" s="105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3">
        <v>28</v>
      </c>
      <c r="B592" s="105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3">
        <v>29</v>
      </c>
      <c r="B593" s="105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3">
        <v>30</v>
      </c>
      <c r="B594" s="105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3">
        <v>1</v>
      </c>
      <c r="B598" s="105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3">
        <v>2</v>
      </c>
      <c r="B599" s="105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3">
        <v>3</v>
      </c>
      <c r="B600" s="105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3">
        <v>4</v>
      </c>
      <c r="B601" s="105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3">
        <v>5</v>
      </c>
      <c r="B602" s="105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3">
        <v>6</v>
      </c>
      <c r="B603" s="105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3">
        <v>7</v>
      </c>
      <c r="B604" s="105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3">
        <v>8</v>
      </c>
      <c r="B605" s="105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3">
        <v>9</v>
      </c>
      <c r="B606" s="105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3">
        <v>10</v>
      </c>
      <c r="B607" s="105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3">
        <v>11</v>
      </c>
      <c r="B608" s="105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3">
        <v>12</v>
      </c>
      <c r="B609" s="105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3">
        <v>13</v>
      </c>
      <c r="B610" s="105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3">
        <v>14</v>
      </c>
      <c r="B611" s="105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3">
        <v>15</v>
      </c>
      <c r="B612" s="105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3">
        <v>16</v>
      </c>
      <c r="B613" s="105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3">
        <v>17</v>
      </c>
      <c r="B614" s="105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3">
        <v>18</v>
      </c>
      <c r="B615" s="105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3">
        <v>19</v>
      </c>
      <c r="B616" s="105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3">
        <v>20</v>
      </c>
      <c r="B617" s="105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3">
        <v>21</v>
      </c>
      <c r="B618" s="105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3">
        <v>22</v>
      </c>
      <c r="B619" s="105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3">
        <v>23</v>
      </c>
      <c r="B620" s="105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3">
        <v>24</v>
      </c>
      <c r="B621" s="105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3">
        <v>25</v>
      </c>
      <c r="B622" s="105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3">
        <v>26</v>
      </c>
      <c r="B623" s="105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3">
        <v>27</v>
      </c>
      <c r="B624" s="105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3">
        <v>28</v>
      </c>
      <c r="B625" s="105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3">
        <v>29</v>
      </c>
      <c r="B626" s="105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3">
        <v>30</v>
      </c>
      <c r="B627" s="105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3">
        <v>1</v>
      </c>
      <c r="B631" s="105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3">
        <v>2</v>
      </c>
      <c r="B632" s="105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3">
        <v>3</v>
      </c>
      <c r="B633" s="105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3">
        <v>4</v>
      </c>
      <c r="B634" s="105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3">
        <v>5</v>
      </c>
      <c r="B635" s="105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3">
        <v>6</v>
      </c>
      <c r="B636" s="105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3">
        <v>7</v>
      </c>
      <c r="B637" s="105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3">
        <v>8</v>
      </c>
      <c r="B638" s="105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3">
        <v>9</v>
      </c>
      <c r="B639" s="105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3">
        <v>10</v>
      </c>
      <c r="B640" s="105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3">
        <v>11</v>
      </c>
      <c r="B641" s="105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3">
        <v>12</v>
      </c>
      <c r="B642" s="105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3">
        <v>13</v>
      </c>
      <c r="B643" s="105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3">
        <v>14</v>
      </c>
      <c r="B644" s="105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3">
        <v>15</v>
      </c>
      <c r="B645" s="105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3">
        <v>16</v>
      </c>
      <c r="B646" s="105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3">
        <v>17</v>
      </c>
      <c r="B647" s="1053">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3">
        <v>18</v>
      </c>
      <c r="B648" s="105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3">
        <v>19</v>
      </c>
      <c r="B649" s="105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3">
        <v>20</v>
      </c>
      <c r="B650" s="105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3">
        <v>21</v>
      </c>
      <c r="B651" s="105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3">
        <v>22</v>
      </c>
      <c r="B652" s="105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3">
        <v>23</v>
      </c>
      <c r="B653" s="105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3">
        <v>24</v>
      </c>
      <c r="B654" s="105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3">
        <v>25</v>
      </c>
      <c r="B655" s="105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3">
        <v>26</v>
      </c>
      <c r="B656" s="105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3">
        <v>27</v>
      </c>
      <c r="B657" s="105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3">
        <v>28</v>
      </c>
      <c r="B658" s="105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3">
        <v>29</v>
      </c>
      <c r="B659" s="105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3">
        <v>30</v>
      </c>
      <c r="B660" s="105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3">
        <v>1</v>
      </c>
      <c r="B664" s="105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3">
        <v>2</v>
      </c>
      <c r="B665" s="105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3">
        <v>3</v>
      </c>
      <c r="B666" s="105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3">
        <v>4</v>
      </c>
      <c r="B667" s="105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3">
        <v>5</v>
      </c>
      <c r="B668" s="105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3">
        <v>6</v>
      </c>
      <c r="B669" s="105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3">
        <v>7</v>
      </c>
      <c r="B670" s="105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3">
        <v>8</v>
      </c>
      <c r="B671" s="105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3">
        <v>9</v>
      </c>
      <c r="B672" s="105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3">
        <v>10</v>
      </c>
      <c r="B673" s="105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3">
        <v>11</v>
      </c>
      <c r="B674" s="105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3">
        <v>12</v>
      </c>
      <c r="B675" s="105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3">
        <v>13</v>
      </c>
      <c r="B676" s="105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3">
        <v>14</v>
      </c>
      <c r="B677" s="105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3">
        <v>15</v>
      </c>
      <c r="B678" s="105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3">
        <v>16</v>
      </c>
      <c r="B679" s="105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3">
        <v>17</v>
      </c>
      <c r="B680" s="105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3">
        <v>18</v>
      </c>
      <c r="B681" s="105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3">
        <v>19</v>
      </c>
      <c r="B682" s="105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3">
        <v>20</v>
      </c>
      <c r="B683" s="105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3">
        <v>21</v>
      </c>
      <c r="B684" s="105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3">
        <v>22</v>
      </c>
      <c r="B685" s="105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3">
        <v>23</v>
      </c>
      <c r="B686" s="105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3">
        <v>24</v>
      </c>
      <c r="B687" s="105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3">
        <v>25</v>
      </c>
      <c r="B688" s="105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3">
        <v>26</v>
      </c>
      <c r="B689" s="105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3">
        <v>27</v>
      </c>
      <c r="B690" s="105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3">
        <v>28</v>
      </c>
      <c r="B691" s="105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3">
        <v>29</v>
      </c>
      <c r="B692" s="105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3">
        <v>30</v>
      </c>
      <c r="B693" s="105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3">
        <v>1</v>
      </c>
      <c r="B697" s="105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3">
        <v>2</v>
      </c>
      <c r="B698" s="105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3">
        <v>3</v>
      </c>
      <c r="B699" s="105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3">
        <v>4</v>
      </c>
      <c r="B700" s="105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3">
        <v>5</v>
      </c>
      <c r="B701" s="105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3">
        <v>6</v>
      </c>
      <c r="B702" s="105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3">
        <v>7</v>
      </c>
      <c r="B703" s="105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3">
        <v>8</v>
      </c>
      <c r="B704" s="105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3">
        <v>9</v>
      </c>
      <c r="B705" s="105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3">
        <v>10</v>
      </c>
      <c r="B706" s="105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3">
        <v>11</v>
      </c>
      <c r="B707" s="105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3">
        <v>12</v>
      </c>
      <c r="B708" s="105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3">
        <v>13</v>
      </c>
      <c r="B709" s="105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3">
        <v>14</v>
      </c>
      <c r="B710" s="105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3">
        <v>15</v>
      </c>
      <c r="B711" s="105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3">
        <v>16</v>
      </c>
      <c r="B712" s="105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3">
        <v>17</v>
      </c>
      <c r="B713" s="105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3">
        <v>18</v>
      </c>
      <c r="B714" s="105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3">
        <v>19</v>
      </c>
      <c r="B715" s="105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3">
        <v>20</v>
      </c>
      <c r="B716" s="105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3">
        <v>21</v>
      </c>
      <c r="B717" s="105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3">
        <v>22</v>
      </c>
      <c r="B718" s="105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3">
        <v>23</v>
      </c>
      <c r="B719" s="105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3">
        <v>24</v>
      </c>
      <c r="B720" s="105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3">
        <v>25</v>
      </c>
      <c r="B721" s="105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3">
        <v>26</v>
      </c>
      <c r="B722" s="105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3">
        <v>27</v>
      </c>
      <c r="B723" s="105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3">
        <v>28</v>
      </c>
      <c r="B724" s="105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3">
        <v>29</v>
      </c>
      <c r="B725" s="105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3">
        <v>30</v>
      </c>
      <c r="B726" s="105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3">
        <v>1</v>
      </c>
      <c r="B730" s="105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3">
        <v>2</v>
      </c>
      <c r="B731" s="105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3">
        <v>3</v>
      </c>
      <c r="B732" s="105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3">
        <v>4</v>
      </c>
      <c r="B733" s="105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3">
        <v>5</v>
      </c>
      <c r="B734" s="105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3">
        <v>6</v>
      </c>
      <c r="B735" s="105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3">
        <v>7</v>
      </c>
      <c r="B736" s="105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3">
        <v>8</v>
      </c>
      <c r="B737" s="105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3">
        <v>9</v>
      </c>
      <c r="B738" s="105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3">
        <v>10</v>
      </c>
      <c r="B739" s="105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3">
        <v>11</v>
      </c>
      <c r="B740" s="105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3">
        <v>12</v>
      </c>
      <c r="B741" s="105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3">
        <v>13</v>
      </c>
      <c r="B742" s="105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3">
        <v>14</v>
      </c>
      <c r="B743" s="105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3">
        <v>15</v>
      </c>
      <c r="B744" s="105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3">
        <v>16</v>
      </c>
      <c r="B745" s="105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3">
        <v>17</v>
      </c>
      <c r="B746" s="105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3">
        <v>18</v>
      </c>
      <c r="B747" s="105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3">
        <v>19</v>
      </c>
      <c r="B748" s="105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3">
        <v>20</v>
      </c>
      <c r="B749" s="105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3">
        <v>21</v>
      </c>
      <c r="B750" s="105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3">
        <v>22</v>
      </c>
      <c r="B751" s="105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3">
        <v>23</v>
      </c>
      <c r="B752" s="105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3">
        <v>24</v>
      </c>
      <c r="B753" s="105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3">
        <v>25</v>
      </c>
      <c r="B754" s="105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3">
        <v>26</v>
      </c>
      <c r="B755" s="105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3">
        <v>27</v>
      </c>
      <c r="B756" s="105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3">
        <v>28</v>
      </c>
      <c r="B757" s="105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3">
        <v>29</v>
      </c>
      <c r="B758" s="105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3">
        <v>30</v>
      </c>
      <c r="B759" s="105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3">
        <v>1</v>
      </c>
      <c r="B763" s="105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3">
        <v>2</v>
      </c>
      <c r="B764" s="105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3">
        <v>3</v>
      </c>
      <c r="B765" s="105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3">
        <v>4</v>
      </c>
      <c r="B766" s="105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3">
        <v>5</v>
      </c>
      <c r="B767" s="105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3">
        <v>6</v>
      </c>
      <c r="B768" s="105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3">
        <v>7</v>
      </c>
      <c r="B769" s="105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3">
        <v>8</v>
      </c>
      <c r="B770" s="105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3">
        <v>9</v>
      </c>
      <c r="B771" s="105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3">
        <v>10</v>
      </c>
      <c r="B772" s="105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3">
        <v>11</v>
      </c>
      <c r="B773" s="105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3">
        <v>12</v>
      </c>
      <c r="B774" s="105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3">
        <v>13</v>
      </c>
      <c r="B775" s="105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3">
        <v>14</v>
      </c>
      <c r="B776" s="105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3">
        <v>15</v>
      </c>
      <c r="B777" s="105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3">
        <v>16</v>
      </c>
      <c r="B778" s="105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3">
        <v>17</v>
      </c>
      <c r="B779" s="105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3">
        <v>18</v>
      </c>
      <c r="B780" s="105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3">
        <v>19</v>
      </c>
      <c r="B781" s="105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3">
        <v>20</v>
      </c>
      <c r="B782" s="105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3">
        <v>21</v>
      </c>
      <c r="B783" s="105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3">
        <v>22</v>
      </c>
      <c r="B784" s="105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3">
        <v>23</v>
      </c>
      <c r="B785" s="105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3">
        <v>24</v>
      </c>
      <c r="B786" s="105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3">
        <v>25</v>
      </c>
      <c r="B787" s="105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3">
        <v>26</v>
      </c>
      <c r="B788" s="105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3">
        <v>27</v>
      </c>
      <c r="B789" s="105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3">
        <v>28</v>
      </c>
      <c r="B790" s="105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3">
        <v>29</v>
      </c>
      <c r="B791" s="105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3">
        <v>30</v>
      </c>
      <c r="B792" s="105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3">
        <v>1</v>
      </c>
      <c r="B796" s="105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3">
        <v>2</v>
      </c>
      <c r="B797" s="105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3">
        <v>3</v>
      </c>
      <c r="B798" s="105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3">
        <v>4</v>
      </c>
      <c r="B799" s="105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3">
        <v>5</v>
      </c>
      <c r="B800" s="105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3">
        <v>6</v>
      </c>
      <c r="B801" s="105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3">
        <v>7</v>
      </c>
      <c r="B802" s="105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3">
        <v>8</v>
      </c>
      <c r="B803" s="105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3">
        <v>9</v>
      </c>
      <c r="B804" s="105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3">
        <v>10</v>
      </c>
      <c r="B805" s="105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3">
        <v>11</v>
      </c>
      <c r="B806" s="105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3">
        <v>12</v>
      </c>
      <c r="B807" s="105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3">
        <v>13</v>
      </c>
      <c r="B808" s="105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3">
        <v>14</v>
      </c>
      <c r="B809" s="105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3">
        <v>15</v>
      </c>
      <c r="B810" s="105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3">
        <v>16</v>
      </c>
      <c r="B811" s="105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3">
        <v>17</v>
      </c>
      <c r="B812" s="105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3">
        <v>18</v>
      </c>
      <c r="B813" s="105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3">
        <v>19</v>
      </c>
      <c r="B814" s="105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3">
        <v>20</v>
      </c>
      <c r="B815" s="105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3">
        <v>21</v>
      </c>
      <c r="B816" s="105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3">
        <v>22</v>
      </c>
      <c r="B817" s="105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3">
        <v>23</v>
      </c>
      <c r="B818" s="105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3">
        <v>24</v>
      </c>
      <c r="B819" s="105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3">
        <v>25</v>
      </c>
      <c r="B820" s="105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3">
        <v>26</v>
      </c>
      <c r="B821" s="105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3">
        <v>27</v>
      </c>
      <c r="B822" s="105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3">
        <v>28</v>
      </c>
      <c r="B823" s="105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3">
        <v>29</v>
      </c>
      <c r="B824" s="105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3">
        <v>30</v>
      </c>
      <c r="B825" s="105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3">
        <v>1</v>
      </c>
      <c r="B829" s="105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3">
        <v>2</v>
      </c>
      <c r="B830" s="105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3">
        <v>3</v>
      </c>
      <c r="B831" s="105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3">
        <v>4</v>
      </c>
      <c r="B832" s="105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3">
        <v>5</v>
      </c>
      <c r="B833" s="105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3">
        <v>6</v>
      </c>
      <c r="B834" s="105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3">
        <v>7</v>
      </c>
      <c r="B835" s="105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3">
        <v>8</v>
      </c>
      <c r="B836" s="105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3">
        <v>9</v>
      </c>
      <c r="B837" s="105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3">
        <v>10</v>
      </c>
      <c r="B838" s="105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3">
        <v>11</v>
      </c>
      <c r="B839" s="105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3">
        <v>12</v>
      </c>
      <c r="B840" s="105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3">
        <v>13</v>
      </c>
      <c r="B841" s="105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3">
        <v>14</v>
      </c>
      <c r="B842" s="105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3">
        <v>15</v>
      </c>
      <c r="B843" s="105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3">
        <v>16</v>
      </c>
      <c r="B844" s="105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3">
        <v>17</v>
      </c>
      <c r="B845" s="105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3">
        <v>18</v>
      </c>
      <c r="B846" s="105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3">
        <v>19</v>
      </c>
      <c r="B847" s="105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3">
        <v>20</v>
      </c>
      <c r="B848" s="105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3">
        <v>21</v>
      </c>
      <c r="B849" s="105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3">
        <v>22</v>
      </c>
      <c r="B850" s="105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3">
        <v>23</v>
      </c>
      <c r="B851" s="105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3">
        <v>24</v>
      </c>
      <c r="B852" s="105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3">
        <v>25</v>
      </c>
      <c r="B853" s="105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3">
        <v>26</v>
      </c>
      <c r="B854" s="105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3">
        <v>27</v>
      </c>
      <c r="B855" s="105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3">
        <v>28</v>
      </c>
      <c r="B856" s="105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3">
        <v>29</v>
      </c>
      <c r="B857" s="105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3">
        <v>30</v>
      </c>
      <c r="B858" s="105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3">
        <v>1</v>
      </c>
      <c r="B862" s="105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3">
        <v>2</v>
      </c>
      <c r="B863" s="105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3">
        <v>3</v>
      </c>
      <c r="B864" s="105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3">
        <v>4</v>
      </c>
      <c r="B865" s="105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3">
        <v>5</v>
      </c>
      <c r="B866" s="105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3">
        <v>6</v>
      </c>
      <c r="B867" s="105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3">
        <v>7</v>
      </c>
      <c r="B868" s="105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3">
        <v>8</v>
      </c>
      <c r="B869" s="105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3">
        <v>9</v>
      </c>
      <c r="B870" s="105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3">
        <v>10</v>
      </c>
      <c r="B871" s="105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3">
        <v>11</v>
      </c>
      <c r="B872" s="105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3">
        <v>12</v>
      </c>
      <c r="B873" s="105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3">
        <v>13</v>
      </c>
      <c r="B874" s="105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3">
        <v>14</v>
      </c>
      <c r="B875" s="105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3">
        <v>15</v>
      </c>
      <c r="B876" s="105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3">
        <v>16</v>
      </c>
      <c r="B877" s="105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3">
        <v>17</v>
      </c>
      <c r="B878" s="105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3">
        <v>18</v>
      </c>
      <c r="B879" s="105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3">
        <v>19</v>
      </c>
      <c r="B880" s="105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3">
        <v>20</v>
      </c>
      <c r="B881" s="105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3">
        <v>21</v>
      </c>
      <c r="B882" s="105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3">
        <v>22</v>
      </c>
      <c r="B883" s="105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3">
        <v>23</v>
      </c>
      <c r="B884" s="105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3">
        <v>24</v>
      </c>
      <c r="B885" s="105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3">
        <v>25</v>
      </c>
      <c r="B886" s="105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3">
        <v>26</v>
      </c>
      <c r="B887" s="105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3">
        <v>27</v>
      </c>
      <c r="B888" s="105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3">
        <v>28</v>
      </c>
      <c r="B889" s="105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3">
        <v>29</v>
      </c>
      <c r="B890" s="105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3">
        <v>30</v>
      </c>
      <c r="B891" s="105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3">
        <v>1</v>
      </c>
      <c r="B895" s="105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3">
        <v>2</v>
      </c>
      <c r="B896" s="105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3">
        <v>3</v>
      </c>
      <c r="B897" s="105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3">
        <v>4</v>
      </c>
      <c r="B898" s="105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3">
        <v>5</v>
      </c>
      <c r="B899" s="105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3">
        <v>6</v>
      </c>
      <c r="B900" s="105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3">
        <v>7</v>
      </c>
      <c r="B901" s="105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3">
        <v>8</v>
      </c>
      <c r="B902" s="105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3">
        <v>9</v>
      </c>
      <c r="B903" s="105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3">
        <v>10</v>
      </c>
      <c r="B904" s="105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3">
        <v>11</v>
      </c>
      <c r="B905" s="105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3">
        <v>12</v>
      </c>
      <c r="B906" s="105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3">
        <v>13</v>
      </c>
      <c r="B907" s="105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3">
        <v>14</v>
      </c>
      <c r="B908" s="105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3">
        <v>15</v>
      </c>
      <c r="B909" s="105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3">
        <v>16</v>
      </c>
      <c r="B910" s="105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3">
        <v>17</v>
      </c>
      <c r="B911" s="105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3">
        <v>18</v>
      </c>
      <c r="B912" s="105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3">
        <v>19</v>
      </c>
      <c r="B913" s="105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3">
        <v>20</v>
      </c>
      <c r="B914" s="105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3">
        <v>21</v>
      </c>
      <c r="B915" s="105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3">
        <v>22</v>
      </c>
      <c r="B916" s="105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3">
        <v>23</v>
      </c>
      <c r="B917" s="105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3">
        <v>24</v>
      </c>
      <c r="B918" s="105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3">
        <v>25</v>
      </c>
      <c r="B919" s="105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3">
        <v>26</v>
      </c>
      <c r="B920" s="105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3">
        <v>27</v>
      </c>
      <c r="B921" s="105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3">
        <v>28</v>
      </c>
      <c r="B922" s="105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3">
        <v>29</v>
      </c>
      <c r="B923" s="105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3">
        <v>30</v>
      </c>
      <c r="B924" s="105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3">
        <v>1</v>
      </c>
      <c r="B928" s="105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3">
        <v>2</v>
      </c>
      <c r="B929" s="105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3">
        <v>3</v>
      </c>
      <c r="B930" s="105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3">
        <v>4</v>
      </c>
      <c r="B931" s="105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3">
        <v>5</v>
      </c>
      <c r="B932" s="105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3">
        <v>6</v>
      </c>
      <c r="B933" s="105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3">
        <v>7</v>
      </c>
      <c r="B934" s="105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3">
        <v>8</v>
      </c>
      <c r="B935" s="105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3">
        <v>9</v>
      </c>
      <c r="B936" s="105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3">
        <v>10</v>
      </c>
      <c r="B937" s="105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3">
        <v>11</v>
      </c>
      <c r="B938" s="105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3">
        <v>12</v>
      </c>
      <c r="B939" s="105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3">
        <v>13</v>
      </c>
      <c r="B940" s="105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3">
        <v>14</v>
      </c>
      <c r="B941" s="105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3">
        <v>15</v>
      </c>
      <c r="B942" s="105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3">
        <v>16</v>
      </c>
      <c r="B943" s="105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3">
        <v>17</v>
      </c>
      <c r="B944" s="105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3">
        <v>18</v>
      </c>
      <c r="B945" s="105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3">
        <v>19</v>
      </c>
      <c r="B946" s="105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3">
        <v>20</v>
      </c>
      <c r="B947" s="105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3">
        <v>21</v>
      </c>
      <c r="B948" s="105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3">
        <v>22</v>
      </c>
      <c r="B949" s="105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3">
        <v>23</v>
      </c>
      <c r="B950" s="105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3">
        <v>24</v>
      </c>
      <c r="B951" s="105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3">
        <v>25</v>
      </c>
      <c r="B952" s="105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3">
        <v>26</v>
      </c>
      <c r="B953" s="105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3">
        <v>27</v>
      </c>
      <c r="B954" s="105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3">
        <v>28</v>
      </c>
      <c r="B955" s="105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3">
        <v>29</v>
      </c>
      <c r="B956" s="105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3">
        <v>30</v>
      </c>
      <c r="B957" s="105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3">
        <v>1</v>
      </c>
      <c r="B961" s="105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3">
        <v>2</v>
      </c>
      <c r="B962" s="105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3">
        <v>3</v>
      </c>
      <c r="B963" s="105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3">
        <v>4</v>
      </c>
      <c r="B964" s="105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3">
        <v>5</v>
      </c>
      <c r="B965" s="105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3">
        <v>6</v>
      </c>
      <c r="B966" s="105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3">
        <v>7</v>
      </c>
      <c r="B967" s="105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3">
        <v>8</v>
      </c>
      <c r="B968" s="105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3">
        <v>9</v>
      </c>
      <c r="B969" s="105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3">
        <v>10</v>
      </c>
      <c r="B970" s="105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3">
        <v>11</v>
      </c>
      <c r="B971" s="105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3">
        <v>12</v>
      </c>
      <c r="B972" s="105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3">
        <v>13</v>
      </c>
      <c r="B973" s="105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3">
        <v>14</v>
      </c>
      <c r="B974" s="105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3">
        <v>15</v>
      </c>
      <c r="B975" s="105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3">
        <v>16</v>
      </c>
      <c r="B976" s="105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3">
        <v>17</v>
      </c>
      <c r="B977" s="105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3">
        <v>18</v>
      </c>
      <c r="B978" s="105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3">
        <v>19</v>
      </c>
      <c r="B979" s="105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3">
        <v>20</v>
      </c>
      <c r="B980" s="105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3">
        <v>21</v>
      </c>
      <c r="B981" s="105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3">
        <v>22</v>
      </c>
      <c r="B982" s="105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3">
        <v>23</v>
      </c>
      <c r="B983" s="105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3">
        <v>24</v>
      </c>
      <c r="B984" s="105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3">
        <v>25</v>
      </c>
      <c r="B985" s="105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3">
        <v>26</v>
      </c>
      <c r="B986" s="105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3">
        <v>27</v>
      </c>
      <c r="B987" s="105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3">
        <v>28</v>
      </c>
      <c r="B988" s="105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3">
        <v>29</v>
      </c>
      <c r="B989" s="105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3">
        <v>30</v>
      </c>
      <c r="B990" s="105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3">
        <v>1</v>
      </c>
      <c r="B994" s="105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3">
        <v>2</v>
      </c>
      <c r="B995" s="105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3">
        <v>3</v>
      </c>
      <c r="B996" s="105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3">
        <v>4</v>
      </c>
      <c r="B997" s="105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3">
        <v>5</v>
      </c>
      <c r="B998" s="105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3">
        <v>6</v>
      </c>
      <c r="B999" s="105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3">
        <v>7</v>
      </c>
      <c r="B1000" s="105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3">
        <v>8</v>
      </c>
      <c r="B1001" s="105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3">
        <v>9</v>
      </c>
      <c r="B1002" s="105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3">
        <v>10</v>
      </c>
      <c r="B1003" s="105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3">
        <v>11</v>
      </c>
      <c r="B1004" s="105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3">
        <v>12</v>
      </c>
      <c r="B1005" s="105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3">
        <v>13</v>
      </c>
      <c r="B1006" s="105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3">
        <v>14</v>
      </c>
      <c r="B1007" s="105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3">
        <v>15</v>
      </c>
      <c r="B1008" s="105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3">
        <v>16</v>
      </c>
      <c r="B1009" s="105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3">
        <v>17</v>
      </c>
      <c r="B1010" s="105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3">
        <v>18</v>
      </c>
      <c r="B1011" s="105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3">
        <v>19</v>
      </c>
      <c r="B1012" s="105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3">
        <v>20</v>
      </c>
      <c r="B1013" s="105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3">
        <v>21</v>
      </c>
      <c r="B1014" s="105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3">
        <v>22</v>
      </c>
      <c r="B1015" s="105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3">
        <v>23</v>
      </c>
      <c r="B1016" s="105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3">
        <v>24</v>
      </c>
      <c r="B1017" s="105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3">
        <v>25</v>
      </c>
      <c r="B1018" s="105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3">
        <v>26</v>
      </c>
      <c r="B1019" s="105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3">
        <v>27</v>
      </c>
      <c r="B1020" s="105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3">
        <v>28</v>
      </c>
      <c r="B1021" s="105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3">
        <v>29</v>
      </c>
      <c r="B1022" s="105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3">
        <v>30</v>
      </c>
      <c r="B1023" s="105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3">
        <v>1</v>
      </c>
      <c r="B1027" s="105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3">
        <v>2</v>
      </c>
      <c r="B1028" s="105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3">
        <v>3</v>
      </c>
      <c r="B1029" s="105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3">
        <v>4</v>
      </c>
      <c r="B1030" s="105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3">
        <v>5</v>
      </c>
      <c r="B1031" s="105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3">
        <v>6</v>
      </c>
      <c r="B1032" s="105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3">
        <v>7</v>
      </c>
      <c r="B1033" s="105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3">
        <v>8</v>
      </c>
      <c r="B1034" s="105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3">
        <v>9</v>
      </c>
      <c r="B1035" s="105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3">
        <v>10</v>
      </c>
      <c r="B1036" s="105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3">
        <v>11</v>
      </c>
      <c r="B1037" s="105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3">
        <v>12</v>
      </c>
      <c r="B1038" s="105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3">
        <v>13</v>
      </c>
      <c r="B1039" s="105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3">
        <v>14</v>
      </c>
      <c r="B1040" s="105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3">
        <v>15</v>
      </c>
      <c r="B1041" s="105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3">
        <v>16</v>
      </c>
      <c r="B1042" s="105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3">
        <v>17</v>
      </c>
      <c r="B1043" s="105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3">
        <v>18</v>
      </c>
      <c r="B1044" s="105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3">
        <v>19</v>
      </c>
      <c r="B1045" s="105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3">
        <v>20</v>
      </c>
      <c r="B1046" s="105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3">
        <v>21</v>
      </c>
      <c r="B1047" s="105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3">
        <v>22</v>
      </c>
      <c r="B1048" s="105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3">
        <v>23</v>
      </c>
      <c r="B1049" s="105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3">
        <v>24</v>
      </c>
      <c r="B1050" s="105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3">
        <v>25</v>
      </c>
      <c r="B1051" s="105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3">
        <v>26</v>
      </c>
      <c r="B1052" s="105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3">
        <v>27</v>
      </c>
      <c r="B1053" s="105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3">
        <v>28</v>
      </c>
      <c r="B1054" s="105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3">
        <v>29</v>
      </c>
      <c r="B1055" s="105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3">
        <v>30</v>
      </c>
      <c r="B1056" s="105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3">
        <v>1</v>
      </c>
      <c r="B1060" s="105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3">
        <v>2</v>
      </c>
      <c r="B1061" s="105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3">
        <v>3</v>
      </c>
      <c r="B1062" s="105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3">
        <v>4</v>
      </c>
      <c r="B1063" s="105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3">
        <v>5</v>
      </c>
      <c r="B1064" s="105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3">
        <v>6</v>
      </c>
      <c r="B1065" s="105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3">
        <v>7</v>
      </c>
      <c r="B1066" s="105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3">
        <v>8</v>
      </c>
      <c r="B1067" s="105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3">
        <v>9</v>
      </c>
      <c r="B1068" s="105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3">
        <v>10</v>
      </c>
      <c r="B1069" s="105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3">
        <v>11</v>
      </c>
      <c r="B1070" s="105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3">
        <v>12</v>
      </c>
      <c r="B1071" s="105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3">
        <v>13</v>
      </c>
      <c r="B1072" s="105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3">
        <v>14</v>
      </c>
      <c r="B1073" s="105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3">
        <v>15</v>
      </c>
      <c r="B1074" s="105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3">
        <v>16</v>
      </c>
      <c r="B1075" s="105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3">
        <v>17</v>
      </c>
      <c r="B1076" s="105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3">
        <v>18</v>
      </c>
      <c r="B1077" s="105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3">
        <v>19</v>
      </c>
      <c r="B1078" s="105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3">
        <v>20</v>
      </c>
      <c r="B1079" s="105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3">
        <v>21</v>
      </c>
      <c r="B1080" s="105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3">
        <v>22</v>
      </c>
      <c r="B1081" s="105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3">
        <v>23</v>
      </c>
      <c r="B1082" s="105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3">
        <v>24</v>
      </c>
      <c r="B1083" s="105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3">
        <v>25</v>
      </c>
      <c r="B1084" s="105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3">
        <v>26</v>
      </c>
      <c r="B1085" s="105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3">
        <v>27</v>
      </c>
      <c r="B1086" s="105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3">
        <v>28</v>
      </c>
      <c r="B1087" s="105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3">
        <v>29</v>
      </c>
      <c r="B1088" s="105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3">
        <v>30</v>
      </c>
      <c r="B1089" s="105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3">
        <v>1</v>
      </c>
      <c r="B1093" s="105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3">
        <v>2</v>
      </c>
      <c r="B1094" s="105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3">
        <v>3</v>
      </c>
      <c r="B1095" s="105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3">
        <v>4</v>
      </c>
      <c r="B1096" s="105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3">
        <v>5</v>
      </c>
      <c r="B1097" s="105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3">
        <v>6</v>
      </c>
      <c r="B1098" s="105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3">
        <v>7</v>
      </c>
      <c r="B1099" s="105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3">
        <v>8</v>
      </c>
      <c r="B1100" s="105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3">
        <v>9</v>
      </c>
      <c r="B1101" s="105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3">
        <v>10</v>
      </c>
      <c r="B1102" s="105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3">
        <v>11</v>
      </c>
      <c r="B1103" s="105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3">
        <v>12</v>
      </c>
      <c r="B1104" s="105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3">
        <v>13</v>
      </c>
      <c r="B1105" s="105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3">
        <v>14</v>
      </c>
      <c r="B1106" s="105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3">
        <v>15</v>
      </c>
      <c r="B1107" s="105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3">
        <v>16</v>
      </c>
      <c r="B1108" s="105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3">
        <v>17</v>
      </c>
      <c r="B1109" s="105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3">
        <v>18</v>
      </c>
      <c r="B1110" s="105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3">
        <v>19</v>
      </c>
      <c r="B1111" s="105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3">
        <v>20</v>
      </c>
      <c r="B1112" s="105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3">
        <v>21</v>
      </c>
      <c r="B1113" s="105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3">
        <v>22</v>
      </c>
      <c r="B1114" s="105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3">
        <v>23</v>
      </c>
      <c r="B1115" s="105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3">
        <v>24</v>
      </c>
      <c r="B1116" s="105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3">
        <v>25</v>
      </c>
      <c r="B1117" s="105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3">
        <v>26</v>
      </c>
      <c r="B1118" s="105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3">
        <v>27</v>
      </c>
      <c r="B1119" s="105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3">
        <v>28</v>
      </c>
      <c r="B1120" s="105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3">
        <v>29</v>
      </c>
      <c r="B1121" s="105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3">
        <v>30</v>
      </c>
      <c r="B1122" s="105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3">
        <v>1</v>
      </c>
      <c r="B1126" s="105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3">
        <v>2</v>
      </c>
      <c r="B1127" s="105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3">
        <v>3</v>
      </c>
      <c r="B1128" s="105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3">
        <v>4</v>
      </c>
      <c r="B1129" s="105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3">
        <v>5</v>
      </c>
      <c r="B1130" s="105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3">
        <v>6</v>
      </c>
      <c r="B1131" s="105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3">
        <v>7</v>
      </c>
      <c r="B1132" s="105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3">
        <v>8</v>
      </c>
      <c r="B1133" s="105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3">
        <v>9</v>
      </c>
      <c r="B1134" s="105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3">
        <v>10</v>
      </c>
      <c r="B1135" s="105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3">
        <v>11</v>
      </c>
      <c r="B1136" s="105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3">
        <v>12</v>
      </c>
      <c r="B1137" s="105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3">
        <v>13</v>
      </c>
      <c r="B1138" s="105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3">
        <v>14</v>
      </c>
      <c r="B1139" s="105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3">
        <v>15</v>
      </c>
      <c r="B1140" s="105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3">
        <v>16</v>
      </c>
      <c r="B1141" s="105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3">
        <v>17</v>
      </c>
      <c r="B1142" s="105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3">
        <v>18</v>
      </c>
      <c r="B1143" s="105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3">
        <v>19</v>
      </c>
      <c r="B1144" s="105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3">
        <v>20</v>
      </c>
      <c r="B1145" s="105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3">
        <v>21</v>
      </c>
      <c r="B1146" s="105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3">
        <v>22</v>
      </c>
      <c r="B1147" s="105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3">
        <v>23</v>
      </c>
      <c r="B1148" s="105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3">
        <v>24</v>
      </c>
      <c r="B1149" s="105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3">
        <v>25</v>
      </c>
      <c r="B1150" s="105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3">
        <v>26</v>
      </c>
      <c r="B1151" s="105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3">
        <v>27</v>
      </c>
      <c r="B1152" s="105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3">
        <v>28</v>
      </c>
      <c r="B1153" s="105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3">
        <v>29</v>
      </c>
      <c r="B1154" s="105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3">
        <v>30</v>
      </c>
      <c r="B1155" s="105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3">
        <v>1</v>
      </c>
      <c r="B1159" s="105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3">
        <v>2</v>
      </c>
      <c r="B1160" s="105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3">
        <v>3</v>
      </c>
      <c r="B1161" s="105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3">
        <v>4</v>
      </c>
      <c r="B1162" s="105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3">
        <v>5</v>
      </c>
      <c r="B1163" s="105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3">
        <v>6</v>
      </c>
      <c r="B1164" s="105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3">
        <v>7</v>
      </c>
      <c r="B1165" s="105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3">
        <v>8</v>
      </c>
      <c r="B1166" s="105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3">
        <v>9</v>
      </c>
      <c r="B1167" s="105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3">
        <v>10</v>
      </c>
      <c r="B1168" s="105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3">
        <v>11</v>
      </c>
      <c r="B1169" s="105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3">
        <v>12</v>
      </c>
      <c r="B1170" s="105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3">
        <v>13</v>
      </c>
      <c r="B1171" s="105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3">
        <v>14</v>
      </c>
      <c r="B1172" s="105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3">
        <v>15</v>
      </c>
      <c r="B1173" s="105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3">
        <v>16</v>
      </c>
      <c r="B1174" s="105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3">
        <v>17</v>
      </c>
      <c r="B1175" s="105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3">
        <v>18</v>
      </c>
      <c r="B1176" s="105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3">
        <v>19</v>
      </c>
      <c r="B1177" s="105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3">
        <v>20</v>
      </c>
      <c r="B1178" s="105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3">
        <v>21</v>
      </c>
      <c r="B1179" s="105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3">
        <v>22</v>
      </c>
      <c r="B1180" s="105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3">
        <v>23</v>
      </c>
      <c r="B1181" s="105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3">
        <v>24</v>
      </c>
      <c r="B1182" s="105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3">
        <v>25</v>
      </c>
      <c r="B1183" s="105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3">
        <v>26</v>
      </c>
      <c r="B1184" s="105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3">
        <v>27</v>
      </c>
      <c r="B1185" s="105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3">
        <v>28</v>
      </c>
      <c r="B1186" s="105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3">
        <v>29</v>
      </c>
      <c r="B1187" s="105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3">
        <v>30</v>
      </c>
      <c r="B1188" s="105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3">
        <v>1</v>
      </c>
      <c r="B1192" s="105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3">
        <v>2</v>
      </c>
      <c r="B1193" s="105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3">
        <v>3</v>
      </c>
      <c r="B1194" s="105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3">
        <v>4</v>
      </c>
      <c r="B1195" s="105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3">
        <v>5</v>
      </c>
      <c r="B1196" s="105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3">
        <v>6</v>
      </c>
      <c r="B1197" s="105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3">
        <v>7</v>
      </c>
      <c r="B1198" s="105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3">
        <v>8</v>
      </c>
      <c r="B1199" s="105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3">
        <v>9</v>
      </c>
      <c r="B1200" s="105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3">
        <v>10</v>
      </c>
      <c r="B1201" s="105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3">
        <v>11</v>
      </c>
      <c r="B1202" s="105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3">
        <v>12</v>
      </c>
      <c r="B1203" s="105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3">
        <v>13</v>
      </c>
      <c r="B1204" s="105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3">
        <v>14</v>
      </c>
      <c r="B1205" s="105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3">
        <v>15</v>
      </c>
      <c r="B1206" s="105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3">
        <v>16</v>
      </c>
      <c r="B1207" s="105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3">
        <v>17</v>
      </c>
      <c r="B1208" s="105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3">
        <v>18</v>
      </c>
      <c r="B1209" s="105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3">
        <v>19</v>
      </c>
      <c r="B1210" s="105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3">
        <v>20</v>
      </c>
      <c r="B1211" s="105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3">
        <v>21</v>
      </c>
      <c r="B1212" s="105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3">
        <v>22</v>
      </c>
      <c r="B1213" s="105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3">
        <v>23</v>
      </c>
      <c r="B1214" s="105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3">
        <v>24</v>
      </c>
      <c r="B1215" s="105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3">
        <v>25</v>
      </c>
      <c r="B1216" s="105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3">
        <v>26</v>
      </c>
      <c r="B1217" s="105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3">
        <v>27</v>
      </c>
      <c r="B1218" s="105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3">
        <v>28</v>
      </c>
      <c r="B1219" s="105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3">
        <v>29</v>
      </c>
      <c r="B1220" s="105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3">
        <v>30</v>
      </c>
      <c r="B1221" s="105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3">
        <v>1</v>
      </c>
      <c r="B1225" s="105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3">
        <v>2</v>
      </c>
      <c r="B1226" s="105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3">
        <v>3</v>
      </c>
      <c r="B1227" s="105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3">
        <v>4</v>
      </c>
      <c r="B1228" s="105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3">
        <v>5</v>
      </c>
      <c r="B1229" s="105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3">
        <v>6</v>
      </c>
      <c r="B1230" s="105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3">
        <v>7</v>
      </c>
      <c r="B1231" s="105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3">
        <v>8</v>
      </c>
      <c r="B1232" s="105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3">
        <v>9</v>
      </c>
      <c r="B1233" s="105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3">
        <v>10</v>
      </c>
      <c r="B1234" s="105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3">
        <v>11</v>
      </c>
      <c r="B1235" s="105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3">
        <v>12</v>
      </c>
      <c r="B1236" s="105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3">
        <v>13</v>
      </c>
      <c r="B1237" s="105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3">
        <v>14</v>
      </c>
      <c r="B1238" s="105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3">
        <v>15</v>
      </c>
      <c r="B1239" s="105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3">
        <v>16</v>
      </c>
      <c r="B1240" s="105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3">
        <v>17</v>
      </c>
      <c r="B1241" s="105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3">
        <v>18</v>
      </c>
      <c r="B1242" s="105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3">
        <v>19</v>
      </c>
      <c r="B1243" s="105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3">
        <v>20</v>
      </c>
      <c r="B1244" s="105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3">
        <v>21</v>
      </c>
      <c r="B1245" s="105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3">
        <v>22</v>
      </c>
      <c r="B1246" s="105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3">
        <v>23</v>
      </c>
      <c r="B1247" s="105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3">
        <v>24</v>
      </c>
      <c r="B1248" s="105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3">
        <v>25</v>
      </c>
      <c r="B1249" s="105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3">
        <v>26</v>
      </c>
      <c r="B1250" s="105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3">
        <v>27</v>
      </c>
      <c r="B1251" s="105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3">
        <v>28</v>
      </c>
      <c r="B1252" s="105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3">
        <v>29</v>
      </c>
      <c r="B1253" s="105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3">
        <v>30</v>
      </c>
      <c r="B1254" s="105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3">
        <v>1</v>
      </c>
      <c r="B1258" s="105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3">
        <v>2</v>
      </c>
      <c r="B1259" s="105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3">
        <v>3</v>
      </c>
      <c r="B1260" s="105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3">
        <v>4</v>
      </c>
      <c r="B1261" s="105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3">
        <v>5</v>
      </c>
      <c r="B1262" s="105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3">
        <v>6</v>
      </c>
      <c r="B1263" s="105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3">
        <v>7</v>
      </c>
      <c r="B1264" s="105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3">
        <v>8</v>
      </c>
      <c r="B1265" s="105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3">
        <v>9</v>
      </c>
      <c r="B1266" s="105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3">
        <v>10</v>
      </c>
      <c r="B1267" s="105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3">
        <v>11</v>
      </c>
      <c r="B1268" s="105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3">
        <v>12</v>
      </c>
      <c r="B1269" s="105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3">
        <v>13</v>
      </c>
      <c r="B1270" s="105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3">
        <v>14</v>
      </c>
      <c r="B1271" s="105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3">
        <v>15</v>
      </c>
      <c r="B1272" s="105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3">
        <v>16</v>
      </c>
      <c r="B1273" s="105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3">
        <v>17</v>
      </c>
      <c r="B1274" s="105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3">
        <v>18</v>
      </c>
      <c r="B1275" s="105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3">
        <v>19</v>
      </c>
      <c r="B1276" s="105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3">
        <v>20</v>
      </c>
      <c r="B1277" s="105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3">
        <v>21</v>
      </c>
      <c r="B1278" s="105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3">
        <v>22</v>
      </c>
      <c r="B1279" s="105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3">
        <v>23</v>
      </c>
      <c r="B1280" s="105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3">
        <v>24</v>
      </c>
      <c r="B1281" s="105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3">
        <v>25</v>
      </c>
      <c r="B1282" s="105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3">
        <v>26</v>
      </c>
      <c r="B1283" s="105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3">
        <v>27</v>
      </c>
      <c r="B1284" s="105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3">
        <v>28</v>
      </c>
      <c r="B1285" s="105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3">
        <v>29</v>
      </c>
      <c r="B1286" s="105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3">
        <v>30</v>
      </c>
      <c r="B1287" s="105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3">
        <v>1</v>
      </c>
      <c r="B1291" s="105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3">
        <v>2</v>
      </c>
      <c r="B1292" s="105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3">
        <v>3</v>
      </c>
      <c r="B1293" s="105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3">
        <v>4</v>
      </c>
      <c r="B1294" s="105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3">
        <v>5</v>
      </c>
      <c r="B1295" s="105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3">
        <v>6</v>
      </c>
      <c r="B1296" s="105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3">
        <v>7</v>
      </c>
      <c r="B1297" s="105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3">
        <v>8</v>
      </c>
      <c r="B1298" s="105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3">
        <v>9</v>
      </c>
      <c r="B1299" s="105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3">
        <v>10</v>
      </c>
      <c r="B1300" s="105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3">
        <v>11</v>
      </c>
      <c r="B1301" s="105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3">
        <v>12</v>
      </c>
      <c r="B1302" s="105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3">
        <v>13</v>
      </c>
      <c r="B1303" s="105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3">
        <v>14</v>
      </c>
      <c r="B1304" s="105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3">
        <v>15</v>
      </c>
      <c r="B1305" s="105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3">
        <v>16</v>
      </c>
      <c r="B1306" s="105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3">
        <v>17</v>
      </c>
      <c r="B1307" s="105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3">
        <v>18</v>
      </c>
      <c r="B1308" s="105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3">
        <v>19</v>
      </c>
      <c r="B1309" s="105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3">
        <v>20</v>
      </c>
      <c r="B1310" s="105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3">
        <v>21</v>
      </c>
      <c r="B1311" s="105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3">
        <v>22</v>
      </c>
      <c r="B1312" s="105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3">
        <v>23</v>
      </c>
      <c r="B1313" s="105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3">
        <v>24</v>
      </c>
      <c r="B1314" s="105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3">
        <v>25</v>
      </c>
      <c r="B1315" s="105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3">
        <v>26</v>
      </c>
      <c r="B1316" s="105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3">
        <v>27</v>
      </c>
      <c r="B1317" s="105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3">
        <v>28</v>
      </c>
      <c r="B1318" s="105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3">
        <v>29</v>
      </c>
      <c r="B1319" s="105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3">
        <v>30</v>
      </c>
      <c r="B1320" s="105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2018-07-05T02:41:01Z</cp:lastPrinted>
  <dcterms:created xsi:type="dcterms:W3CDTF">2012-03-13T00:50:25Z</dcterms:created>
  <dcterms:modified xsi:type="dcterms:W3CDTF">2018-07-10T13:55:25Z</dcterms:modified>
</cp:coreProperties>
</file>