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M34" i="3"/>
  <c r="AE116"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<sst xmlns="http://schemas.openxmlformats.org/spreadsheetml/2006/main" count="3000" uniqueCount="639">
  <si>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</si>
  <si>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</si>
  <si>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</si>
  <si>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</si>
  <si>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</si>
  <si>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</si>
  <si>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</si>
  <si>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</si>
  <si>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</si>
  <si>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</si>
  <si>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</si>
  <si>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</si>
  <si>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</si>
  <si>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</si>
  <si>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</si>
  <si>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</si>
  <si>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</si>
  <si>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</si>
  <si>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</si>
  <si>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</si>
  <si>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</si>
  <si>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</si>
  <si>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</si>
  <si>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</si>
  <si>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</si>
  <si>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</si>
  <si>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</si>
  <si>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</si>
  <si>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</si>
  <si>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</si>
  <si>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</si>
  <si>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</si>
  <si>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</si>
  <si>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</si>
  <si>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</si>
  <si>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</si>
  <si>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</si>
  <si>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</si>
  <si>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</si>
  <si>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</si>
  <si>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</si>
  <si>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</si>
  <si>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</si>
  <si>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</si>
  <si>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</si>
  <si>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</si>
  <si>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</si>
  <si>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</si>
  <si>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</si>
  <si>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</si>
  <si>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</si>
  <si>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</si>
  <si>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</si>
  <si>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</si>
  <si>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</si>
  <si>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</si>
  <si>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</si>
  <si>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</si>
  <si>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</si>
  <si>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</si>
  <si>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</si>
  <si>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</si>
  <si>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</si>
  <si>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</si>
  <si>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</si>
  <si>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</si>
  <si>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</si>
  <si>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</si>
  <si>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</si>
  <si>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</si>
  <si>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</si>
  <si>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</si>
  <si>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</si>
  <si>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</si>
  <si>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</si>
  <si>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</si>
  <si>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</si>
  <si>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</si>
  <si>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</si>
  <si>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</si>
  <si>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</si>
  <si>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</si>
  <si>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</si>
  <si>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</si>
  <si>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</si>
  <si>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</si>
  <si>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</si>
  <si>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</si>
  <si>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</si>
  <si>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</si>
  <si>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</si>
  <si>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</si>
  <si>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</si>
  <si>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</si>
  <si>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</si>
  <si>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</si>
  <si>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</si>
  <si>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</si>
  <si>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</si>
  <si>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</si>
  <si>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</si>
  <si>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</si>
  <si>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</si>
  <si>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</si>
  <si>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</si>
  <si>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</si>
  <si>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</si>
  <si>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</si>
  <si>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</si>
  <si>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</si>
  <si>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</si>
  <si>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</si>
  <si>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</si>
  <si>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</si>
  <si>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</si>
  <si>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</si>
  <si>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</si>
  <si>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</si>
  <si>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</si>
  <si>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</si>
  <si>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</si>
  <si>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</si>
  <si>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</si>
  <si>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</si>
  <si>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</si>
  <si>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</si>
  <si>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</si>
  <si>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</si>
  <si>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</si>
  <si>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</si>
  <si>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</si>
  <si>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</si>
  <si>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</si>
  <si>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</si>
  <si>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</si>
  <si>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</si>
  <si>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</si>
  <si>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</si>
  <si>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</si>
  <si>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</si>
  <si>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</si>
  <si>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</si>
  <si>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</si>
  <si>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</si>
  <si>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</si>
  <si>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</si>
  <si>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</si>
  <si>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</si>
  <si>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</si>
  <si>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</si>
  <si>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</si>
  <si>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</si>
  <si>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</si>
  <si>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</si>
  <si>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</si>
  <si>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</si>
  <si>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</si>
  <si>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</si>
  <si>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</si>
  <si>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</si>
  <si>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</si>
  <si>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</si>
  <si>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</si>
  <si>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</si>
  <si>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</si>
  <si>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</si>
  <si>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</si>
  <si>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</si>
  <si>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</si>
  <si>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</si>
  <si>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</si>
  <si>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</si>
  <si>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</si>
  <si>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</si>
  <si>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</si>
  <si>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</si>
  <si>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</si>
  <si>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</si>
  <si>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</si>
  <si>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</si>
  <si>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</si>
  <si>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</si>
  <si>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</si>
  <si>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</si>
  <si>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</si>
  <si>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</si>
  <si>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</si>
  <si>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</si>
  <si>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</si>
  <si>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</si>
  <si>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</si>
  <si>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</si>
  <si>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</si>
  <si>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</si>
  <si>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</si>
  <si>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</si>
  <si>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</si>
  <si>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</si>
  <si>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</si>
  <si>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</si>
  <si>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</si>
  <si>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</si>
  <si>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</si>
  <si>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</si>
  <si>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</si>
  <si>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</si>
  <si>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</si>
  <si>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</si>
  <si>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</si>
  <si>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</si>
  <si>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</si>
  <si>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</si>
  <si>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</si>
  <si>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</si>
  <si>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</si>
  <si>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</si>
  <si>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</si>
  <si>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</si>
  <si>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</si>
  <si>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</si>
  <si>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</si>
  <si>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</si>
  <si>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</si>
  <si>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</si>
  <si>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</si>
  <si>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</si>
  <si>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</si>
  <si>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</si>
  <si>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</si>
  <si>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</si>
  <si>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</si>
  <si>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</si>
  <si>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</si>
  <si>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</si>
  <si>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</si>
  <si>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</si>
  <si>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</si>
  <si>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</si>
  <si>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</si>
  <si>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</si>
  <si>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</si>
  <si>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</si>
  <si>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</si>
  <si>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</si>
  <si>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</si>
  <si>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</si>
  <si>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</si>
  <si>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</si>
  <si>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</si>
  <si>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</si>
  <si>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</si>
  <si>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</si>
  <si>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</si>
  <si>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</si>
  <si>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</si>
  <si>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</si>
  <si>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</si>
  <si>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</si>
  <si>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</si>
  <si>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</si>
  <si>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</si>
  <si>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</si>
  <si>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</si>
  <si>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</si>
  <si>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</si>
  <si>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</si>
  <si>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</si>
  <si>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</si>
  <si>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</si>
  <si>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</si>
  <si>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</si>
  <si>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</si>
  <si>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</si>
  <si>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</si>
  <si>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</si>
  <si>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</si>
  <si>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</si>
  <si>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</si>
  <si>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</si>
  <si>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</si>
  <si>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</si>
  <si>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</si>
  <si>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</si>
  <si>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</si>
  <si>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</si>
  <si>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</si>
  <si>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</si>
  <si>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</si>
  <si>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</si>
  <si>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</si>
  <si>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</si>
  <si>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</si>
  <si>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</si>
  <si>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</si>
  <si>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</si>
  <si>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</si>
  <si>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</si>
  <si>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</si>
  <si>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</si>
  <si>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</si>
  <si>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</si>
  <si>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</si>
  <si>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</si>
  <si>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</si>
  <si>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</si>
  <si>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</si>
  <si>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</si>
  <si>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</si>
  <si>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</si>
  <si>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</si>
  <si>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</si>
  <si>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</si>
  <si>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</si>
  <si>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</si>
  <si>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</si>
  <si>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</si>
  <si>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</si>
  <si>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</si>
  <si>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</si>
  <si>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</si>
  <si>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</si>
  <si>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</si>
  <si>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</si>
  <si>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</si>
  <si>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</si>
  <si>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</si>
  <si>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</si>
  <si>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</si>
  <si>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</si>
  <si>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</si>
  <si>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</si>
  <si>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</si>
  <si>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</si>
  <si>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</si>
  <si>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</si>
  <si>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</si>
  <si>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</si>
  <si>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</si>
  <si>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</si>
  <si>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</si>
  <si>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</si>
  <si>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</si>
  <si>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</si>
  <si>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</si>
  <si>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</si>
  <si>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</si>
  <si>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</si>
  <si>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</si>
  <si>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</si>
  <si>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</si>
  <si>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</si>
  <si>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</si>
  <si>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</si>
  <si>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</si>
  <si>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</si>
  <si>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</si>
  <si>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</si>
  <si>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</si>
  <si>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</si>
  <si>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</si>
  <si>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</si>
  <si>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</si>
  <si>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</si>
  <si>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</si>
  <si>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</si>
  <si>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</si>
  <si>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</si>
  <si>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</si>
  <si>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</si>
  <si>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</si>
  <si>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</si>
  <si>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</si>
  <si>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</si>
  <si>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</si>
  <si>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</si>
  <si>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</si>
  <si>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</si>
  <si>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</si>
  <si>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</si>
  <si>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</si>
  <si>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</si>
  <si>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</si>
  <si>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</si>
  <si>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</si>
  <si>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</si>
  <si>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</si>
  <si>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</si>
  <si>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</si>
  <si>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</si>
  <si>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</si>
  <si>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</si>
  <si>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</si>
  <si>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</si>
  <si>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</si>
  <si>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</si>
  <si>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</si>
  <si>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</si>
  <si>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</si>
  <si>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</si>
  <si>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</si>
  <si>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</si>
  <si>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</si>
  <si>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</si>
  <si>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</si>
  <si>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</si>
  <si>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</si>
  <si>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</si>
  <si>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</si>
  <si>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</si>
  <si>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</si>
  <si>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</si>
  <si>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</si>
  <si>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</si>
  <si>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</si>
  <si>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</si>
  <si>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</si>
  <si>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</si>
  <si>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</si>
  <si>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</si>
  <si>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</si>
  <si>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</si>
  <si>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</si>
  <si>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</si>
  <si>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</si>
  <si>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</si>
  <si>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</si>
  <si>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</si>
  <si>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</si>
  <si>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</si>
  <si>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</si>
  <si>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</si>
  <si>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</si>
  <si>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</si>
  <si>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</si>
  <si>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</si>
  <si>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</si>
  <si>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</si>
  <si>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</si>
  <si>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</si>
  <si>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</si>
  <si>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</si>
  <si>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</si>
  <si>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</si>
  <si>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</si>
  <si>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</si>
  <si>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</si>
  <si>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</si>
  <si>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</si>
  <si>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</si>
  <si>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</si>
  <si>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</si>
  <si>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</si>
  <si>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</si>
  <si>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</si>
  <si>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</si>
  <si>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</si>
  <si>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</si>
  <si>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</si>
  <si>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</si>
  <si>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</si>
  <si>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</si>
  <si>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</si>
  <si>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</si>
  <si>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</si>
  <si>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</si>
  <si>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</si>
  <si>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</si>
  <si>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</si>
  <si>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</si>
  <si>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</si>
  <si>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</si>
  <si>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</si>
  <si>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</si>
  <si>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</si>
  <si>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</si>
  <si>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</si>
  <si>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</si>
  <si>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</si>
  <si>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</si>
  <si>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</si>
  <si>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</si>
  <si>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</si>
  <si>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</si>
  <si>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</si>
  <si>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</si>
  <si>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</si>
  <si>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</si>
  <si>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</si>
  <si>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</si>
  <si>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</si>
  <si>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</si>
  <si>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</si>
  <si>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</si>
  <si>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</si>
  <si>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</si>
  <si>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</si>
  <si>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</si>
  <si>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</si>
  <si>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</si>
  <si>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</si>
  <si>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</si>
  <si>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</si>
  <si>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</si>
  <si>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</si>
  <si>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</si>
  <si>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</si>
  <si>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</si>
  <si>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</si>
  <si>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</si>
  <si>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</si>
  <si>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</si>
  <si>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</si>
  <si>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</si>
  <si>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</si>
  <si>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</si>
  <si>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</si>
  <si>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</si>
  <si>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</si>
  <si>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</si>
  <si>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</si>
  <si>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</si>
  <si>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</si>
  <si>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</si>
  <si>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</si>
  <si>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</si>
  <si>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</si>
  <si>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</si>
  <si>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</si>
  <si>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</si>
  <si>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</si>
  <si>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</si>
  <si>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</si>
  <si>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</si>
  <si>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</si>
  <si>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</si>
  <si>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</si>
  <si>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</si>
  <si>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</si>
  <si>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</si>
  <si>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</si>
  <si>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</si>
  <si>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</si>
  <si>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</si>
  <si>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</si>
  <si>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</si>
  <si>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</si>
  <si>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</si>
  <si>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</si>
  <si>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</si>
  <si>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</si>
  <si>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</si>
  <si>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</si>
  <si>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</si>
  <si>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</si>
  <si>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</si>
  <si>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</si>
  <si>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国土技術政策総合研究所調べ</t>
    <rPh sb="0" eb="2">
      <t>コクド</t>
    </rPh>
    <rPh sb="2" eb="4">
      <t>ギジュツ</t>
    </rPh>
    <rPh sb="4" eb="6">
      <t>セイサク</t>
    </rPh>
    <rPh sb="6" eb="8">
      <t>ソウゴウ</t>
    </rPh>
    <rPh sb="8" eb="11">
      <t>ケンキュウショ</t>
    </rPh>
    <rPh sb="11" eb="12">
      <t>シラ</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</si>
  <si>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</si>
  <si>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</si>
  <si>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</si>
  <si>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</si>
  <si>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</si>
  <si>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</si>
  <si>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</si>
  <si>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役務費</t>
    <rPh sb="0" eb="2">
      <t>エキム</t>
    </rPh>
    <rPh sb="2" eb="3">
      <t>ヒ</t>
    </rPh>
    <phoneticPr fontId="5"/>
  </si>
  <si>
    <t>-</t>
    <phoneticPr fontId="5"/>
  </si>
  <si>
    <t>-</t>
    <phoneticPr fontId="5"/>
  </si>
  <si>
    <t>一般研究経費</t>
  </si>
  <si>
    <t>企画課企画課</t>
    <rPh sb="0" eb="3">
      <t>キカクカ</t>
    </rPh>
    <rPh sb="3" eb="6">
      <t>キカクカ</t>
    </rPh>
    <phoneticPr fontId="5"/>
  </si>
  <si>
    <t>課長　橋本　浩良</t>
    <rPh sb="0" eb="2">
      <t>カチョウ</t>
    </rPh>
    <rPh sb="3" eb="5">
      <t>ハシモト</t>
    </rPh>
    <rPh sb="6" eb="7">
      <t>ヒロシ</t>
    </rPh>
    <rPh sb="7" eb="8">
      <t>リョウ</t>
    </rPh>
    <phoneticPr fontId="5"/>
  </si>
  <si>
    <t>国土交通本省が展開する政策や技術基準の策定・改訂等に対し、将来的に十分な技術支援・提言を行っていけるよう、中長期的に対応が必要となる課題を解決するため、研究ポテンシャルの高揚・維持を図ることを目的とする。</t>
  </si>
  <si>
    <t>-</t>
    <phoneticPr fontId="5"/>
  </si>
  <si>
    <t>当該年度の成果目標を達成した技術研究開発課題の割合が80％以上</t>
    <rPh sb="0" eb="2">
      <t>トウガイ</t>
    </rPh>
    <rPh sb="2" eb="4">
      <t>ネンド</t>
    </rPh>
    <rPh sb="5" eb="7">
      <t>セイカ</t>
    </rPh>
    <rPh sb="7" eb="9">
      <t>モクヒョウ</t>
    </rPh>
    <rPh sb="10" eb="12">
      <t>タッセイ</t>
    </rPh>
    <rPh sb="14" eb="16">
      <t>ギジュツ</t>
    </rPh>
    <rPh sb="16" eb="18">
      <t>ケンキュウ</t>
    </rPh>
    <rPh sb="18" eb="20">
      <t>カイハツ</t>
    </rPh>
    <rPh sb="20" eb="22">
      <t>カダイ</t>
    </rPh>
    <rPh sb="23" eb="25">
      <t>ワリアイ</t>
    </rPh>
    <rPh sb="29" eb="31">
      <t>イジョウ</t>
    </rPh>
    <phoneticPr fontId="5"/>
  </si>
  <si>
    <t>当該年度の成果目標を達成した研究課題数の割合
（目標達成課題数／全評価対象課題数）</t>
    <rPh sb="5" eb="7">
      <t>セイカ</t>
    </rPh>
    <rPh sb="14" eb="16">
      <t>ケンキュウ</t>
    </rPh>
    <rPh sb="16" eb="18">
      <t>カダイ</t>
    </rPh>
    <rPh sb="18" eb="19">
      <t>スウ</t>
    </rPh>
    <phoneticPr fontId="5"/>
  </si>
  <si>
    <t>社会資本分野における基礎的な研究課題の解決・実施課題数</t>
  </si>
  <si>
    <t>執行額（見込の計算については予算額）／研究開発課題数　　　　　　　　　　　　　　</t>
    <rPh sb="0" eb="2">
      <t>シッコウ</t>
    </rPh>
    <rPh sb="2" eb="3">
      <t>ガク</t>
    </rPh>
    <rPh sb="4" eb="6">
      <t>ミコミ</t>
    </rPh>
    <rPh sb="7" eb="9">
      <t>ケイサン</t>
    </rPh>
    <rPh sb="14" eb="17">
      <t>ヨサンガク</t>
    </rPh>
    <rPh sb="19" eb="21">
      <t>ケンキュウ</t>
    </rPh>
    <rPh sb="21" eb="23">
      <t>カイハツ</t>
    </rPh>
    <rPh sb="23" eb="25">
      <t>カダイ</t>
    </rPh>
    <rPh sb="25" eb="26">
      <t>スウ</t>
    </rPh>
    <phoneticPr fontId="5"/>
  </si>
  <si>
    <t>件</t>
    <rPh sb="0" eb="1">
      <t>ケン</t>
    </rPh>
    <phoneticPr fontId="5"/>
  </si>
  <si>
    <t>130.2百万円/50件</t>
    <rPh sb="5" eb="6">
      <t>ヒャク</t>
    </rPh>
    <rPh sb="6" eb="8">
      <t>マンエン</t>
    </rPh>
    <rPh sb="11" eb="12">
      <t>ケン</t>
    </rPh>
    <phoneticPr fontId="5"/>
  </si>
  <si>
    <t>114百万円/45件</t>
    <rPh sb="3" eb="4">
      <t>ヒャク</t>
    </rPh>
    <rPh sb="4" eb="6">
      <t>マンエン</t>
    </rPh>
    <rPh sb="9" eb="10">
      <t>ケン</t>
    </rPh>
    <phoneticPr fontId="5"/>
  </si>
  <si>
    <t>432</t>
    <phoneticPr fontId="5"/>
  </si>
  <si>
    <t>398</t>
    <phoneticPr fontId="5"/>
  </si>
  <si>
    <t>425</t>
    <phoneticPr fontId="5"/>
  </si>
  <si>
    <t>441</t>
    <phoneticPr fontId="5"/>
  </si>
  <si>
    <t>421</t>
    <phoneticPr fontId="5"/>
  </si>
  <si>
    <t>436</t>
    <phoneticPr fontId="5"/>
  </si>
  <si>
    <t>443</t>
    <phoneticPr fontId="5"/>
  </si>
  <si>
    <t>第5期科学技術基本計画（H28.1閣議決定）
第4期国土交通省技術基本計画（H29.3）
国土技術政策総合研究所研究方針（H29.11）</t>
    <rPh sb="0" eb="1">
      <t>ダイ</t>
    </rPh>
    <rPh sb="2" eb="3">
      <t>キ</t>
    </rPh>
    <rPh sb="3" eb="5">
      <t>カガク</t>
    </rPh>
    <rPh sb="5" eb="7">
      <t>ギジュツ</t>
    </rPh>
    <rPh sb="7" eb="9">
      <t>キホン</t>
    </rPh>
    <rPh sb="9" eb="11">
      <t>ケイカク</t>
    </rPh>
    <rPh sb="17" eb="19">
      <t>カクギ</t>
    </rPh>
    <rPh sb="19" eb="21">
      <t>ケッテイ</t>
    </rPh>
    <rPh sb="23" eb="24">
      <t>ダイ</t>
    </rPh>
    <rPh sb="25" eb="26">
      <t>キ</t>
    </rPh>
    <rPh sb="26" eb="28">
      <t>コクド</t>
    </rPh>
    <rPh sb="28" eb="31">
      <t>コウツウショウ</t>
    </rPh>
    <rPh sb="31" eb="33">
      <t>ギジュツ</t>
    </rPh>
    <rPh sb="33" eb="35">
      <t>キホン</t>
    </rPh>
    <rPh sb="35" eb="37">
      <t>ケイカク</t>
    </rPh>
    <rPh sb="45" eb="47">
      <t>コクド</t>
    </rPh>
    <rPh sb="47" eb="49">
      <t>ギジュツ</t>
    </rPh>
    <rPh sb="49" eb="51">
      <t>セイサク</t>
    </rPh>
    <rPh sb="51" eb="53">
      <t>ソウゴウ</t>
    </rPh>
    <rPh sb="53" eb="56">
      <t>ケンキュウショ</t>
    </rPh>
    <rPh sb="56" eb="58">
      <t>ケンキュウ</t>
    </rPh>
    <rPh sb="58" eb="60">
      <t>ホウシン</t>
    </rPh>
    <phoneticPr fontId="5"/>
  </si>
  <si>
    <t>委託【一般競争入札等】</t>
    <rPh sb="0" eb="2">
      <t>イタク</t>
    </rPh>
    <rPh sb="3" eb="5">
      <t>イッパン</t>
    </rPh>
    <rPh sb="5" eb="7">
      <t>キョウソウ</t>
    </rPh>
    <rPh sb="7" eb="9">
      <t>ニュウサツ</t>
    </rPh>
    <rPh sb="9" eb="10">
      <t>トウ</t>
    </rPh>
    <phoneticPr fontId="5"/>
  </si>
  <si>
    <t>109百万円/51件</t>
    <phoneticPr fontId="5"/>
  </si>
  <si>
    <t>‐</t>
  </si>
  <si>
    <t>（株）建設技術研究所　東京本社</t>
    <phoneticPr fontId="5"/>
  </si>
  <si>
    <t>熊本地震で被害を受けた道路橋基礎の調査手法に関する検討補助業務</t>
    <phoneticPr fontId="5"/>
  </si>
  <si>
    <t>事業監理業務の実施状況に関する調査業務</t>
    <phoneticPr fontId="5"/>
  </si>
  <si>
    <t>点検データに基づく道路橋の劣化予測に関する調査分析業務</t>
    <phoneticPr fontId="5"/>
  </si>
  <si>
    <t>沿岸漂砂量の水深方向分布に関する実験業務</t>
    <phoneticPr fontId="5"/>
  </si>
  <si>
    <t>粗雑工事資料収集整理業務</t>
    <phoneticPr fontId="5"/>
  </si>
  <si>
    <t>-</t>
    <phoneticPr fontId="5"/>
  </si>
  <si>
    <t>大日本コンサルタント（株）関東支社</t>
    <phoneticPr fontId="5"/>
  </si>
  <si>
    <t>社会資本整備のストック効果に関する調査整理業務</t>
    <phoneticPr fontId="5"/>
  </si>
  <si>
    <t>一般社団法人　システム科学研究所</t>
    <phoneticPr fontId="5"/>
  </si>
  <si>
    <t>公益財団法人　日本下水道新技術機構</t>
    <phoneticPr fontId="5"/>
  </si>
  <si>
    <t>下水道由来のアンモニアの有効利用に関する情報収集業務</t>
    <phoneticPr fontId="5"/>
  </si>
  <si>
    <t>（株）うるる</t>
    <phoneticPr fontId="5"/>
  </si>
  <si>
    <t>河川災害復旧工事の入札不調要因分析のための発注情報収集整理業務</t>
    <phoneticPr fontId="5"/>
  </si>
  <si>
    <t>立地適正化計画による市民生活の持続可能性に関する都市の集約効果のモニタリング手</t>
    <phoneticPr fontId="5"/>
  </si>
  <si>
    <t>人口減少都市における立地適正化計画のロジックツリーの作成・パターン分類業務</t>
    <phoneticPr fontId="5"/>
  </si>
  <si>
    <t>（株）計画技術研究所</t>
    <phoneticPr fontId="5"/>
  </si>
  <si>
    <t>既存の地区計画の内容の合理的な見直し等に関する専門的意見の聴取ととりまとめ実施</t>
    <phoneticPr fontId="5"/>
  </si>
  <si>
    <t>（株）ニュージェック関東支店</t>
    <phoneticPr fontId="5"/>
  </si>
  <si>
    <t>平成２９年度上高津高架橋地震観測装置設置業務</t>
    <phoneticPr fontId="5"/>
  </si>
  <si>
    <t>平成２９年度熊本地方地震観測装置撤去等業務</t>
    <phoneticPr fontId="5"/>
  </si>
  <si>
    <t>平成２９年度東北地方太平洋沖地震波形記録整理業務</t>
    <phoneticPr fontId="5"/>
  </si>
  <si>
    <t>一般財団法人　国土技術研究センター</t>
    <phoneticPr fontId="5"/>
  </si>
  <si>
    <t>コンクリート工の生産性向上を推進するための合理的な設計手法に関する調査業務</t>
    <phoneticPr fontId="5"/>
  </si>
  <si>
    <t>玉野総合コンサルタント（株）東京支店</t>
    <phoneticPr fontId="5"/>
  </si>
  <si>
    <t>効率的な下水道事業の実施に資する管路情報整理業務</t>
    <phoneticPr fontId="5"/>
  </si>
  <si>
    <t>（一社）改修設計センター</t>
    <phoneticPr fontId="5"/>
  </si>
  <si>
    <t>タイル仕上げ押出成形セメント壁試験体を用いた劣化診断等業務</t>
    <phoneticPr fontId="5"/>
  </si>
  <si>
    <t>タイル張りパネル壁試験体を用いた劣化診断等業務</t>
    <phoneticPr fontId="5"/>
  </si>
  <si>
    <t>有</t>
  </si>
  <si>
    <t>無</t>
  </si>
  <si>
    <t>国民の安全・安心の確保、持続可能で活力ある国土・地域の形成と経済活性化等のための基礎的研究でありニーズは高い。</t>
    <phoneticPr fontId="5"/>
  </si>
  <si>
    <t>国土交通省の行う政策の企画・立案・遂行や法令等に基づく技術基準の原案作成、住宅・社会資本整備に関する技術指導等に資する基礎的・基盤的な研究である為、国において実施することが適当である。</t>
    <phoneticPr fontId="5"/>
  </si>
  <si>
    <t>国土交通本省が将来的に展開する政策を先取りし、十分な技術支援・提言を行っていくため、研究ポテンシャルの高揚・維持を図るための研究であり、優先度が高い事業である。</t>
    <phoneticPr fontId="5"/>
  </si>
  <si>
    <t>入札説明書の電子配付や発注予定情報の公表など、競争性を高めるための取組を実施している。調査内容が専門的かつ高度な業務については、第三者機関である技術提案評価審査会に諮ったうえで、支出先（業務請負者）を選定しており、妥当性や競争性を確保している。</t>
    <phoneticPr fontId="5"/>
  </si>
  <si>
    <t>妥当であると評価できる。</t>
    <phoneticPr fontId="5"/>
  </si>
  <si>
    <t>事業に必要な経費のみに支出している。</t>
    <phoneticPr fontId="5"/>
  </si>
  <si>
    <t>入札説明書の電子配付を行うなど、効率的な事業の執行に努めている。</t>
    <phoneticPr fontId="5"/>
  </si>
  <si>
    <t>成果目標達成に向けて、研究方針や研究内容の事前評価を行っており、それらに基づいて的確に実績を生み出している。</t>
    <phoneticPr fontId="5"/>
  </si>
  <si>
    <t>国総研でのみ実施している研究開発であるため、他の手段・方法等との比較ができないが、所内での事前評価等を取り入れて効果的に事業を実施している。</t>
    <phoneticPr fontId="5"/>
  </si>
  <si>
    <t>当初見込みを上回る活動実績を挙げている。</t>
    <rPh sb="0" eb="2">
      <t>トウショ</t>
    </rPh>
    <rPh sb="2" eb="4">
      <t>ミコ</t>
    </rPh>
    <rPh sb="6" eb="8">
      <t>ウワマワ</t>
    </rPh>
    <rPh sb="9" eb="11">
      <t>カツドウ</t>
    </rPh>
    <rPh sb="11" eb="13">
      <t>ジッセキ</t>
    </rPh>
    <rPh sb="14" eb="15">
      <t>ア</t>
    </rPh>
    <phoneticPr fontId="5"/>
  </si>
  <si>
    <t>成果物は国土交通省が行う施策の企画・立案・遂行や法令等に基づく技術基準の原案作成、住宅・社会資本整備に関する技術指導等に活用されている。</t>
    <phoneticPr fontId="5"/>
  </si>
  <si>
    <t>・各研究課題については、「国土交通省技術基本計画」や「国土技術政策総合研究所研究方針」等に基づき、所内評価委員会において研究課題の評価を行っており、研究の効果的な実施に努めている。
・年度末に当該年度の活動実績や成果の活用状況（見込み含む）を自己点検した上で、内部評価を行っている。
・各種データの収集・分析が着実に進むことで、技術基準の改定等に必要な知見が蓄積される等、着実に成果がでている。概算要求にあたっては、事業の必要性、効率性や、類似事業の有無等を所内の審査会で十分に確認している。</t>
    <phoneticPr fontId="5"/>
  </si>
  <si>
    <t>・今後の社会情勢の変化や研究のニーズ等に対応していくため、不断の検討を行い、研究課題の重点化に引き続き努める。
・価格競争、企画競争等を通じ、引き続き、支出先の妥当性や競争性を確保していく。</t>
    <phoneticPr fontId="5"/>
  </si>
  <si>
    <t xml:space="preserve">社会資本整備に関連して将来的に対応が必要となることが予想される課題の解決に不可欠な各種データ・知見の収集・分析やデータベース化に加え、課題解決のために進めておく必要がある技術政策に関する基礎的な調査・研究等を行う。（平成29年度は「防災減災・危機管理」「インフラの維持管理」等の分野における基礎的研究53課題を実施）
</t>
    <rPh sb="132" eb="134">
      <t>イジ</t>
    </rPh>
    <rPh sb="134" eb="136">
      <t>カンリ</t>
    </rPh>
    <phoneticPr fontId="5"/>
  </si>
  <si>
    <t>104百万円/53件</t>
    <rPh sb="3" eb="4">
      <t>ヒャク</t>
    </rPh>
    <rPh sb="4" eb="6">
      <t>マンエン</t>
    </rPh>
    <rPh sb="9" eb="10">
      <t>ケン</t>
    </rPh>
    <phoneticPr fontId="5"/>
  </si>
  <si>
    <t>斜張橋ケーブルの損傷状況に関する調査業務</t>
    <phoneticPr fontId="5"/>
  </si>
  <si>
    <t>冬季の防災力確保におけるオープンスペース運用上の課題に関する整理業務</t>
    <phoneticPr fontId="5"/>
  </si>
  <si>
    <t>斜張橋ケーブルの損傷状況に関する調査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</si>
</sst>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114300</xdr:colOff>
      <xdr:row>740</xdr:row>
      <xdr:rowOff>165100</xdr:rowOff>
    </xdr:from>
    <xdr:to>
      <xdr:col>48</xdr:col>
      <xdr:colOff>159542</xdr:colOff>
      <xdr:row>754</xdr:row>
      <xdr:rowOff>137675</xdr:rowOff>
    </xdr:to>
    <xdr:grpSp>
      <xdr:nvGrpSpPr>
        <xdr:cNvPr id="13" name="グループ化 12"/>
        <xdr:cNvGrpSpPr/>
      </xdr:nvGrpSpPr>
      <xdr:grpSpPr>
        <a:xfrm>
          <a:off x="1536700" y="41490900"/>
          <a:ext cx="8376442" cy="4950975"/>
          <a:chOff x="1739900" y="44653200"/>
          <a:chExt cx="8376442" cy="4950975"/>
        </a:xfrm>
      </xdr:grpSpPr>
      <xdr:sp macro="" textlink="">
        <xdr:nvSpPr>
          <xdr:cNvPr id="14" name="テキスト ボックス 13"/>
          <xdr:cNvSpPr txBox="1"/>
        </xdr:nvSpPr>
        <xdr:spPr>
          <a:xfrm>
            <a:off x="1739900" y="44653200"/>
            <a:ext cx="3379410" cy="756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104</a:t>
            </a:r>
            <a:r>
              <a:rPr kumimoji="1" lang="ja-JP" altLang="en-US" sz="1100"/>
              <a:t>百万円</a:t>
            </a:r>
          </a:p>
        </xdr:txBody>
      </xdr:sp>
      <xdr:sp macro="" textlink="">
        <xdr:nvSpPr>
          <xdr:cNvPr id="15" name="大かっこ 14"/>
          <xdr:cNvSpPr/>
        </xdr:nvSpPr>
        <xdr:spPr>
          <a:xfrm>
            <a:off x="1803400" y="45466000"/>
            <a:ext cx="3285067" cy="1079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正方形/長方形 15"/>
          <xdr:cNvSpPr/>
        </xdr:nvSpPr>
        <xdr:spPr>
          <a:xfrm>
            <a:off x="1993900" y="45554900"/>
            <a:ext cx="2914347" cy="13144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土木・建築等に関する調査、試験、研究及び開発を行うとともに、これらの支援を行う</a:t>
            </a:r>
            <a:endParaRPr kumimoji="1" lang="en-US" altLang="ja-JP" sz="1100">
              <a:solidFill>
                <a:schemeClr val="tx1"/>
              </a:solidFill>
            </a:endParaRPr>
          </a:p>
        </xdr:txBody>
      </xdr:sp>
      <xdr:cxnSp macro="">
        <xdr:nvCxnSpPr>
          <xdr:cNvPr id="17" name="直線コネクタ 16"/>
          <xdr:cNvCxnSpPr/>
        </xdr:nvCxnSpPr>
        <xdr:spPr>
          <a:xfrm>
            <a:off x="3367542" y="46177200"/>
            <a:ext cx="0" cy="18161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flipV="1">
            <a:off x="3378200" y="47955200"/>
            <a:ext cx="3708400" cy="317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a:xfrm>
            <a:off x="7211392" y="47742613"/>
            <a:ext cx="2697513" cy="7944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a:t>
            </a:r>
            <a:r>
              <a:rPr kumimoji="1" lang="ja-JP" altLang="en-US" sz="1100" baseline="0"/>
              <a:t> </a:t>
            </a:r>
            <a:r>
              <a:rPr kumimoji="1" lang="ja-JP" altLang="en-US" sz="1100"/>
              <a:t>民間企業等（</a:t>
            </a:r>
            <a:r>
              <a:rPr kumimoji="1" lang="en-US" altLang="ja-JP" sz="1100"/>
              <a:t>124</a:t>
            </a:r>
            <a:r>
              <a:rPr kumimoji="1" lang="ja-JP" altLang="en-US" sz="1100"/>
              <a:t>社）</a:t>
            </a:r>
            <a:endParaRPr kumimoji="1" lang="en-US" altLang="ja-JP" sz="1100"/>
          </a:p>
          <a:p>
            <a:pPr algn="l"/>
            <a:r>
              <a:rPr kumimoji="1" lang="ja-JP" altLang="en-US" sz="1100"/>
              <a:t>　　　　　　　　　 </a:t>
            </a:r>
            <a:r>
              <a:rPr kumimoji="1" lang="ja-JP" altLang="en-US" sz="1100" baseline="0"/>
              <a:t> </a:t>
            </a:r>
            <a:r>
              <a:rPr kumimoji="1" lang="en-US" altLang="ja-JP" sz="1100" baseline="0"/>
              <a:t>99</a:t>
            </a:r>
            <a:r>
              <a:rPr kumimoji="1" lang="ja-JP" altLang="en-US" sz="1100"/>
              <a:t>百万円</a:t>
            </a:r>
          </a:p>
        </xdr:txBody>
      </xdr:sp>
      <xdr:sp macro="" textlink="">
        <xdr:nvSpPr>
          <xdr:cNvPr id="20" name="正方形/長方形 19"/>
          <xdr:cNvSpPr/>
        </xdr:nvSpPr>
        <xdr:spPr>
          <a:xfrm>
            <a:off x="7136848" y="48644313"/>
            <a:ext cx="2958047" cy="95986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土木・建築等に関する調査、試験、研究及び開発に必要な基礎的データの収集等に必要となる経費</a:t>
            </a:r>
            <a:endParaRPr lang="ja-JP" altLang="ja-JP">
              <a:solidFill>
                <a:sysClr val="windowText" lastClr="000000"/>
              </a:solidFill>
              <a:effectLst/>
            </a:endParaRPr>
          </a:p>
        </xdr:txBody>
      </xdr:sp>
      <xdr:sp macro="" textlink="">
        <xdr:nvSpPr>
          <xdr:cNvPr id="21" name="大かっこ 20"/>
          <xdr:cNvSpPr/>
        </xdr:nvSpPr>
        <xdr:spPr>
          <a:xfrm>
            <a:off x="7112001" y="48594617"/>
            <a:ext cx="2968933" cy="8643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大かっこ 21"/>
          <xdr:cNvSpPr/>
        </xdr:nvSpPr>
        <xdr:spPr>
          <a:xfrm>
            <a:off x="7207250" y="45142150"/>
            <a:ext cx="2838683" cy="15163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 name="正方形/長方形 22"/>
          <xdr:cNvSpPr/>
        </xdr:nvSpPr>
        <xdr:spPr>
          <a:xfrm>
            <a:off x="7366489" y="45233980"/>
            <a:ext cx="2749853" cy="144982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5</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2</a:t>
            </a:r>
            <a:r>
              <a:rPr kumimoji="1" lang="ja-JP" altLang="en-US" sz="1100">
                <a:solidFill>
                  <a:schemeClr val="tx1"/>
                </a:solidFill>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2:AX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8" t="s">
        <v>0</v>
      </c>
      <c r="AK2" s="958"/>
      <c r="AL2" s="958"/>
      <c r="AM2" s="958"/>
      <c r="AN2" s="958"/>
      <c r="AO2" s="959"/>
      <c r="AP2" s="959"/>
      <c r="AQ2" s="959"/>
      <c r="AR2" s="79" t="str">
        <f>IF(OR(AO2="　", AO2=""), "", "-")</f>
        <v/>
      </c>
      <c r="AS2" s="960">
        <v>441</v>
      </c>
      <c r="AT2" s="960"/>
      <c r="AU2" s="960"/>
      <c r="AV2" s="52" t="str">
        <f>IF(AW2="", "", "-")</f>
        <v/>
      </c>
      <c r="AW2" s="927"/>
      <c r="AX2" s="927"/>
    </row>
    <row r="3" spans="1:50" ht="21" customHeight="1" thickBot="1" x14ac:dyDescent="0.2">
      <c r="A3" s="878" t="s">
        <v>535</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550</v>
      </c>
      <c r="AK3" s="880"/>
      <c r="AL3" s="880"/>
      <c r="AM3" s="880"/>
      <c r="AN3" s="880"/>
      <c r="AO3" s="880"/>
      <c r="AP3" s="880"/>
      <c r="AQ3" s="880"/>
      <c r="AR3" s="880"/>
      <c r="AS3" s="880"/>
      <c r="AT3" s="880"/>
      <c r="AU3" s="880"/>
      <c r="AV3" s="880"/>
      <c r="AW3" s="880"/>
      <c r="AX3" s="24" t="s">
        <v>65</v>
      </c>
    </row>
    <row r="4" spans="1:50" ht="24.75" customHeight="1" x14ac:dyDescent="0.15">
      <c r="A4" s="706" t="s">
        <v>25</v>
      </c>
      <c r="B4" s="707"/>
      <c r="C4" s="707"/>
      <c r="D4" s="707"/>
      <c r="E4" s="707"/>
      <c r="F4" s="707"/>
      <c r="G4" s="684" t="s">
        <v>567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50" t="s">
        <v>176</v>
      </c>
      <c r="H5" s="851"/>
      <c r="I5" s="851"/>
      <c r="J5" s="851"/>
      <c r="K5" s="851"/>
      <c r="L5" s="851"/>
      <c r="M5" s="852" t="s">
        <v>66</v>
      </c>
      <c r="N5" s="853"/>
      <c r="O5" s="853"/>
      <c r="P5" s="853"/>
      <c r="Q5" s="853"/>
      <c r="R5" s="854"/>
      <c r="S5" s="855" t="s">
        <v>131</v>
      </c>
      <c r="T5" s="851"/>
      <c r="U5" s="851"/>
      <c r="V5" s="851"/>
      <c r="W5" s="851"/>
      <c r="X5" s="856"/>
      <c r="Y5" s="700" t="s">
        <v>3</v>
      </c>
      <c r="Z5" s="542"/>
      <c r="AA5" s="542"/>
      <c r="AB5" s="542"/>
      <c r="AC5" s="542"/>
      <c r="AD5" s="543"/>
      <c r="AE5" s="701" t="s">
        <v>568</v>
      </c>
      <c r="AF5" s="701"/>
      <c r="AG5" s="701"/>
      <c r="AH5" s="701"/>
      <c r="AI5" s="701"/>
      <c r="AJ5" s="701"/>
      <c r="AK5" s="701"/>
      <c r="AL5" s="701"/>
      <c r="AM5" s="701"/>
      <c r="AN5" s="701"/>
      <c r="AO5" s="701"/>
      <c r="AP5" s="702"/>
      <c r="AQ5" s="703" t="s">
        <v>569</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553</v>
      </c>
      <c r="H7" s="498"/>
      <c r="I7" s="498"/>
      <c r="J7" s="498"/>
      <c r="K7" s="498"/>
      <c r="L7" s="498"/>
      <c r="M7" s="498"/>
      <c r="N7" s="498"/>
      <c r="O7" s="498"/>
      <c r="P7" s="498"/>
      <c r="Q7" s="498"/>
      <c r="R7" s="498"/>
      <c r="S7" s="498"/>
      <c r="T7" s="498"/>
      <c r="U7" s="498"/>
      <c r="V7" s="498"/>
      <c r="W7" s="498"/>
      <c r="X7" s="499"/>
      <c r="Y7" s="938" t="s">
        <v>548</v>
      </c>
      <c r="Z7" s="442"/>
      <c r="AA7" s="442"/>
      <c r="AB7" s="442"/>
      <c r="AC7" s="442"/>
      <c r="AD7" s="939"/>
      <c r="AE7" s="928" t="s">
        <v>586</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4" t="s">
        <v>389</v>
      </c>
      <c r="B8" s="495"/>
      <c r="C8" s="495"/>
      <c r="D8" s="495"/>
      <c r="E8" s="495"/>
      <c r="F8" s="496"/>
      <c r="G8" s="961" t="str">
        <f>入力規則等!A26</f>
        <v>科学技術・イノベーション</v>
      </c>
      <c r="H8" s="722"/>
      <c r="I8" s="722"/>
      <c r="J8" s="722"/>
      <c r="K8" s="722"/>
      <c r="L8" s="722"/>
      <c r="M8" s="722"/>
      <c r="N8" s="722"/>
      <c r="O8" s="722"/>
      <c r="P8" s="722"/>
      <c r="Q8" s="722"/>
      <c r="R8" s="722"/>
      <c r="S8" s="722"/>
      <c r="T8" s="722"/>
      <c r="U8" s="722"/>
      <c r="V8" s="722"/>
      <c r="W8" s="722"/>
      <c r="X8" s="962"/>
      <c r="Y8" s="857" t="s">
        <v>390</v>
      </c>
      <c r="Z8" s="858"/>
      <c r="AA8" s="858"/>
      <c r="AB8" s="858"/>
      <c r="AC8" s="858"/>
      <c r="AD8" s="859"/>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60" t="s">
        <v>23</v>
      </c>
      <c r="B9" s="861"/>
      <c r="C9" s="861"/>
      <c r="D9" s="861"/>
      <c r="E9" s="861"/>
      <c r="F9" s="861"/>
      <c r="G9" s="862" t="s">
        <v>570</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2" t="s">
        <v>30</v>
      </c>
      <c r="B10" s="663"/>
      <c r="C10" s="663"/>
      <c r="D10" s="663"/>
      <c r="E10" s="663"/>
      <c r="F10" s="663"/>
      <c r="G10" s="756" t="s">
        <v>634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3" t="s">
        <v>24</v>
      </c>
      <c r="B12" s="964"/>
      <c r="C12" s="964"/>
      <c r="D12" s="964"/>
      <c r="E12" s="964"/>
      <c r="F12" s="965"/>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140</v>
      </c>
      <c r="Q13" s="660"/>
      <c r="R13" s="660"/>
      <c r="S13" s="660"/>
      <c r="T13" s="660"/>
      <c r="U13" s="660"/>
      <c r="V13" s="661"/>
      <c r="W13" s="659">
        <v>123</v>
      </c>
      <c r="X13" s="660"/>
      <c r="Y13" s="660"/>
      <c r="Z13" s="660"/>
      <c r="AA13" s="660"/>
      <c r="AB13" s="660"/>
      <c r="AC13" s="661"/>
      <c r="AD13" s="659">
        <v>116</v>
      </c>
      <c r="AE13" s="660"/>
      <c r="AF13" s="660"/>
      <c r="AG13" s="660"/>
      <c r="AH13" s="660"/>
      <c r="AI13" s="660"/>
      <c r="AJ13" s="661"/>
      <c r="AK13" s="659">
        <v>109</v>
      </c>
      <c r="AL13" s="660"/>
      <c r="AM13" s="660"/>
      <c r="AN13" s="660"/>
      <c r="AO13" s="660"/>
      <c r="AP13" s="660"/>
      <c r="AQ13" s="661"/>
      <c r="AR13" s="935"/>
      <c r="AS13" s="936"/>
      <c r="AT13" s="936"/>
      <c r="AU13" s="936"/>
      <c r="AV13" s="936"/>
      <c r="AW13" s="936"/>
      <c r="AX13" s="937"/>
    </row>
    <row r="14" spans="1:50" ht="21" customHeight="1" x14ac:dyDescent="0.15">
      <c r="A14" s="616"/>
      <c r="B14" s="617"/>
      <c r="C14" s="617"/>
      <c r="D14" s="617"/>
      <c r="E14" s="617"/>
      <c r="F14" s="618"/>
      <c r="G14" s="727"/>
      <c r="H14" s="728"/>
      <c r="I14" s="713" t="s">
        <v>8</v>
      </c>
      <c r="J14" s="764"/>
      <c r="K14" s="764"/>
      <c r="L14" s="764"/>
      <c r="M14" s="764"/>
      <c r="N14" s="764"/>
      <c r="O14" s="765"/>
      <c r="P14" s="659" t="s">
        <v>553</v>
      </c>
      <c r="Q14" s="660"/>
      <c r="R14" s="660"/>
      <c r="S14" s="660"/>
      <c r="T14" s="660"/>
      <c r="U14" s="660"/>
      <c r="V14" s="661"/>
      <c r="W14" s="659" t="s">
        <v>553</v>
      </c>
      <c r="X14" s="660"/>
      <c r="Y14" s="660"/>
      <c r="Z14" s="660"/>
      <c r="AA14" s="660"/>
      <c r="AB14" s="660"/>
      <c r="AC14" s="661"/>
      <c r="AD14" s="659" t="s">
        <v>571</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553</v>
      </c>
      <c r="Q15" s="660"/>
      <c r="R15" s="660"/>
      <c r="S15" s="660"/>
      <c r="T15" s="660"/>
      <c r="U15" s="660"/>
      <c r="V15" s="661"/>
      <c r="W15" s="659" t="s">
        <v>553</v>
      </c>
      <c r="X15" s="660"/>
      <c r="Y15" s="660"/>
      <c r="Z15" s="660"/>
      <c r="AA15" s="660"/>
      <c r="AB15" s="660"/>
      <c r="AC15" s="661"/>
      <c r="AD15" s="659" t="s">
        <v>553</v>
      </c>
      <c r="AE15" s="660"/>
      <c r="AF15" s="660"/>
      <c r="AG15" s="660"/>
      <c r="AH15" s="660"/>
      <c r="AI15" s="660"/>
      <c r="AJ15" s="661"/>
      <c r="AK15" s="659" t="s">
        <v>553</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553</v>
      </c>
      <c r="Q16" s="660"/>
      <c r="R16" s="660"/>
      <c r="S16" s="660"/>
      <c r="T16" s="660"/>
      <c r="U16" s="660"/>
      <c r="V16" s="661"/>
      <c r="W16" s="659" t="s">
        <v>553</v>
      </c>
      <c r="X16" s="660"/>
      <c r="Y16" s="660"/>
      <c r="Z16" s="660"/>
      <c r="AA16" s="660"/>
      <c r="AB16" s="660"/>
      <c r="AC16" s="661"/>
      <c r="AD16" s="659" t="s">
        <v>571</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553</v>
      </c>
      <c r="Q17" s="660"/>
      <c r="R17" s="660"/>
      <c r="S17" s="660"/>
      <c r="T17" s="660"/>
      <c r="U17" s="660"/>
      <c r="V17" s="661"/>
      <c r="W17" s="659" t="s">
        <v>553</v>
      </c>
      <c r="X17" s="660"/>
      <c r="Y17" s="660"/>
      <c r="Z17" s="660"/>
      <c r="AA17" s="660"/>
      <c r="AB17" s="660"/>
      <c r="AC17" s="661"/>
      <c r="AD17" s="659" t="s">
        <v>571</v>
      </c>
      <c r="AE17" s="660"/>
      <c r="AF17" s="660"/>
      <c r="AG17" s="660"/>
      <c r="AH17" s="660"/>
      <c r="AI17" s="660"/>
      <c r="AJ17" s="661"/>
      <c r="AK17" s="659"/>
      <c r="AL17" s="660"/>
      <c r="AM17" s="660"/>
      <c r="AN17" s="660"/>
      <c r="AO17" s="660"/>
      <c r="AP17" s="660"/>
      <c r="AQ17" s="661"/>
      <c r="AR17" s="933"/>
      <c r="AS17" s="933"/>
      <c r="AT17" s="933"/>
      <c r="AU17" s="933"/>
      <c r="AV17" s="933"/>
      <c r="AW17" s="933"/>
      <c r="AX17" s="934"/>
    </row>
    <row r="18" spans="1:50" ht="24.75" customHeight="1" x14ac:dyDescent="0.15">
      <c r="A18" s="616"/>
      <c r="B18" s="617"/>
      <c r="C18" s="617"/>
      <c r="D18" s="617"/>
      <c r="E18" s="617"/>
      <c r="F18" s="618"/>
      <c r="G18" s="729"/>
      <c r="H18" s="730"/>
      <c r="I18" s="718" t="s">
        <v>20</v>
      </c>
      <c r="J18" s="719"/>
      <c r="K18" s="719"/>
      <c r="L18" s="719"/>
      <c r="M18" s="719"/>
      <c r="N18" s="719"/>
      <c r="O18" s="720"/>
      <c r="P18" s="889">
        <f>SUM(P13:V17)</f>
        <v>140</v>
      </c>
      <c r="Q18" s="890"/>
      <c r="R18" s="890"/>
      <c r="S18" s="890"/>
      <c r="T18" s="890"/>
      <c r="U18" s="890"/>
      <c r="V18" s="891"/>
      <c r="W18" s="889">
        <f>SUM(W13:AC17)</f>
        <v>123</v>
      </c>
      <c r="X18" s="890"/>
      <c r="Y18" s="890"/>
      <c r="Z18" s="890"/>
      <c r="AA18" s="890"/>
      <c r="AB18" s="890"/>
      <c r="AC18" s="891"/>
      <c r="AD18" s="889">
        <f>SUM(AD13:AJ17)</f>
        <v>116</v>
      </c>
      <c r="AE18" s="890"/>
      <c r="AF18" s="890"/>
      <c r="AG18" s="890"/>
      <c r="AH18" s="890"/>
      <c r="AI18" s="890"/>
      <c r="AJ18" s="891"/>
      <c r="AK18" s="889">
        <f>SUM(AK13:AQ17)</f>
        <v>109</v>
      </c>
      <c r="AL18" s="890"/>
      <c r="AM18" s="890"/>
      <c r="AN18" s="890"/>
      <c r="AO18" s="890"/>
      <c r="AP18" s="890"/>
      <c r="AQ18" s="891"/>
      <c r="AR18" s="889">
        <f>SUM(AR13:AX17)</f>
        <v>0</v>
      </c>
      <c r="AS18" s="890"/>
      <c r="AT18" s="890"/>
      <c r="AU18" s="890"/>
      <c r="AV18" s="890"/>
      <c r="AW18" s="890"/>
      <c r="AX18" s="892"/>
    </row>
    <row r="19" spans="1:50" ht="24.75" customHeight="1" x14ac:dyDescent="0.15">
      <c r="A19" s="616"/>
      <c r="B19" s="617"/>
      <c r="C19" s="617"/>
      <c r="D19" s="617"/>
      <c r="E19" s="617"/>
      <c r="F19" s="618"/>
      <c r="G19" s="887" t="s">
        <v>9</v>
      </c>
      <c r="H19" s="888"/>
      <c r="I19" s="888"/>
      <c r="J19" s="888"/>
      <c r="K19" s="888"/>
      <c r="L19" s="888"/>
      <c r="M19" s="888"/>
      <c r="N19" s="888"/>
      <c r="O19" s="888"/>
      <c r="P19" s="659">
        <v>130</v>
      </c>
      <c r="Q19" s="660"/>
      <c r="R19" s="660"/>
      <c r="S19" s="660"/>
      <c r="T19" s="660"/>
      <c r="U19" s="660"/>
      <c r="V19" s="661"/>
      <c r="W19" s="659">
        <v>114</v>
      </c>
      <c r="X19" s="660"/>
      <c r="Y19" s="660"/>
      <c r="Z19" s="660"/>
      <c r="AA19" s="660"/>
      <c r="AB19" s="660"/>
      <c r="AC19" s="661"/>
      <c r="AD19" s="659">
        <v>104</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87" t="s">
        <v>10</v>
      </c>
      <c r="H20" s="888"/>
      <c r="I20" s="888"/>
      <c r="J20" s="888"/>
      <c r="K20" s="888"/>
      <c r="L20" s="888"/>
      <c r="M20" s="888"/>
      <c r="N20" s="888"/>
      <c r="O20" s="888"/>
      <c r="P20" s="311">
        <f>IF(P18=0, "-", SUM(P19)/P18)</f>
        <v>0.9285714285714286</v>
      </c>
      <c r="Q20" s="311"/>
      <c r="R20" s="311"/>
      <c r="S20" s="311"/>
      <c r="T20" s="311"/>
      <c r="U20" s="311"/>
      <c r="V20" s="311"/>
      <c r="W20" s="311">
        <f t="shared" ref="W20" si="0">IF(W18=0, "-", SUM(W19)/W18)</f>
        <v>0.92682926829268297</v>
      </c>
      <c r="X20" s="311"/>
      <c r="Y20" s="311"/>
      <c r="Z20" s="311"/>
      <c r="AA20" s="311"/>
      <c r="AB20" s="311"/>
      <c r="AC20" s="311"/>
      <c r="AD20" s="311">
        <f t="shared" ref="AD20" si="1">IF(AD18=0, "-", SUM(AD19)/AD18)</f>
        <v>0.89655172413793105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0"/>
      <c r="B21" s="861"/>
      <c r="C21" s="861"/>
      <c r="D21" s="861"/>
      <c r="E21" s="861"/>
      <c r="F21" s="966"/>
      <c r="G21" s="309" t="s">
        <v>497</v>
      </c>
      <c r="H21" s="310"/>
      <c r="I21" s="310"/>
      <c r="J21" s="310"/>
      <c r="K21" s="310"/>
      <c r="L21" s="310"/>
      <c r="M21" s="310"/>
      <c r="N21" s="310"/>
      <c r="O21" s="310"/>
      <c r="P21" s="311">
        <f>IF(P19=0, "-", SUM(P19)/SUM(P13,P14))</f>
        <v>0.9285714285714286</v>
      </c>
      <c r="Q21" s="311"/>
      <c r="R21" s="311"/>
      <c r="S21" s="311"/>
      <c r="T21" s="311"/>
      <c r="U21" s="311"/>
      <c r="V21" s="311"/>
      <c r="W21" s="311">
        <f t="shared" ref="W21" si="2">IF(W19=0, "-", SUM(W19)/SUM(W13,W14))</f>
        <v>0.92682926829268297</v>
      </c>
      <c r="X21" s="311"/>
      <c r="Y21" s="311"/>
      <c r="Z21" s="311"/>
      <c r="AA21" s="311"/>
      <c r="AB21" s="311"/>
      <c r="AC21" s="311"/>
      <c r="AD21" s="311">
        <f t="shared" ref="AD21" si="3">IF(AD19=0, "-", SUM(AD19)/SUM(AD13,AD14))</f>
        <v>0.89655172413793105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4" t="s">
        <v>540</v>
      </c>
      <c r="B22" s="985"/>
      <c r="C22" s="985"/>
      <c r="D22" s="985"/>
      <c r="E22" s="985"/>
      <c r="F22" s="986"/>
      <c r="G22" s="971" t="s">
        <v>474</v>
      </c>
      <c r="H22" s="215"/>
      <c r="I22" s="215"/>
      <c r="J22" s="215"/>
      <c r="K22" s="215"/>
      <c r="L22" s="215"/>
      <c r="M22" s="215"/>
      <c r="N22" s="215"/>
      <c r="O22" s="216"/>
      <c r="P22" s="956" t="s">
        <v>538</v>
      </c>
      <c r="Q22" s="215"/>
      <c r="R22" s="215"/>
      <c r="S22" s="215"/>
      <c r="T22" s="215"/>
      <c r="U22" s="215"/>
      <c r="V22" s="216"/>
      <c r="W22" s="956" t="s">
        <v>539</v>
      </c>
      <c r="X22" s="215"/>
      <c r="Y22" s="215"/>
      <c r="Z22" s="215"/>
      <c r="AA22" s="215"/>
      <c r="AB22" s="215"/>
      <c r="AC22" s="216"/>
      <c r="AD22" s="956" t="s">
        <v>473</v>
      </c>
      <c r="AE22" s="215"/>
      <c r="AF22" s="215"/>
      <c r="AG22" s="215"/>
      <c r="AH22" s="215"/>
      <c r="AI22" s="215"/>
      <c r="AJ22" s="215"/>
      <c r="AK22" s="215"/>
      <c r="AL22" s="215"/>
      <c r="AM22" s="215"/>
      <c r="AN22" s="215"/>
      <c r="AO22" s="215"/>
      <c r="AP22" s="215"/>
      <c r="AQ22" s="215"/>
      <c r="AR22" s="215"/>
      <c r="AS22" s="215"/>
      <c r="AT22" s="215"/>
      <c r="AU22" s="215"/>
      <c r="AV22" s="215"/>
      <c r="AW22" s="215"/>
      <c r="AX22" s="993"/>
    </row>
    <row r="23" spans="1:50" ht="25.5" customHeight="1" x14ac:dyDescent="0.15">
      <c r="A23" s="987"/>
      <c r="B23" s="988"/>
      <c r="C23" s="988"/>
      <c r="D23" s="988"/>
      <c r="E23" s="988"/>
      <c r="F23" s="989"/>
      <c r="G23" s="972" t="s">
        <v>554</v>
      </c>
      <c r="H23" s="973"/>
      <c r="I23" s="973"/>
      <c r="J23" s="973"/>
      <c r="K23" s="973"/>
      <c r="L23" s="973"/>
      <c r="M23" s="973"/>
      <c r="N23" s="973"/>
      <c r="O23" s="974"/>
      <c r="P23" s="935">
        <v>103</v>
      </c>
      <c r="Q23" s="936"/>
      <c r="R23" s="936"/>
      <c r="S23" s="936"/>
      <c r="T23" s="936"/>
      <c r="U23" s="936"/>
      <c r="V23" s="957"/>
      <c r="W23" s="935"/>
      <c r="X23" s="936"/>
      <c r="Y23" s="936"/>
      <c r="Z23" s="936"/>
      <c r="AA23" s="936"/>
      <c r="AB23" s="936"/>
      <c r="AC23" s="957"/>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75" t="s">
        <v>555</v>
      </c>
      <c r="H24" s="976"/>
      <c r="I24" s="976"/>
      <c r="J24" s="976"/>
      <c r="K24" s="976"/>
      <c r="L24" s="976"/>
      <c r="M24" s="976"/>
      <c r="N24" s="976"/>
      <c r="O24" s="977"/>
      <c r="P24" s="659">
        <v>6</v>
      </c>
      <c r="Q24" s="660"/>
      <c r="R24" s="660"/>
      <c r="S24" s="660"/>
      <c r="T24" s="660"/>
      <c r="U24" s="660"/>
      <c r="V24" s="661"/>
      <c r="W24" s="659"/>
      <c r="X24" s="660"/>
      <c r="Y24" s="660"/>
      <c r="Z24" s="660"/>
      <c r="AA24" s="660"/>
      <c r="AB24" s="660"/>
      <c r="AC24" s="661"/>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hidden="1" customHeight="1" x14ac:dyDescent="0.15">
      <c r="A25" s="987"/>
      <c r="B25" s="988"/>
      <c r="C25" s="988"/>
      <c r="D25" s="988"/>
      <c r="E25" s="988"/>
      <c r="F25" s="989"/>
      <c r="G25" s="975"/>
      <c r="H25" s="976"/>
      <c r="I25" s="976"/>
      <c r="J25" s="976"/>
      <c r="K25" s="976"/>
      <c r="L25" s="976"/>
      <c r="M25" s="976"/>
      <c r="N25" s="976"/>
      <c r="O25" s="977"/>
      <c r="P25" s="659"/>
      <c r="Q25" s="660"/>
      <c r="R25" s="660"/>
      <c r="S25" s="660"/>
      <c r="T25" s="660"/>
      <c r="U25" s="660"/>
      <c r="V25" s="661"/>
      <c r="W25" s="659"/>
      <c r="X25" s="660"/>
      <c r="Y25" s="660"/>
      <c r="Z25" s="660"/>
      <c r="AA25" s="660"/>
      <c r="AB25" s="660"/>
      <c r="AC25" s="661"/>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15">
      <c r="A26" s="987"/>
      <c r="B26" s="988"/>
      <c r="C26" s="988"/>
      <c r="D26" s="988"/>
      <c r="E26" s="988"/>
      <c r="F26" s="989"/>
      <c r="G26" s="975"/>
      <c r="H26" s="976"/>
      <c r="I26" s="976"/>
      <c r="J26" s="976"/>
      <c r="K26" s="976"/>
      <c r="L26" s="976"/>
      <c r="M26" s="976"/>
      <c r="N26" s="976"/>
      <c r="O26" s="977"/>
      <c r="P26" s="659"/>
      <c r="Q26" s="660"/>
      <c r="R26" s="660"/>
      <c r="S26" s="660"/>
      <c r="T26" s="660"/>
      <c r="U26" s="660"/>
      <c r="V26" s="661"/>
      <c r="W26" s="659"/>
      <c r="X26" s="660"/>
      <c r="Y26" s="660"/>
      <c r="Z26" s="660"/>
      <c r="AA26" s="660"/>
      <c r="AB26" s="660"/>
      <c r="AC26" s="661"/>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75"/>
      <c r="H27" s="976"/>
      <c r="I27" s="976"/>
      <c r="J27" s="976"/>
      <c r="K27" s="976"/>
      <c r="L27" s="976"/>
      <c r="M27" s="976"/>
      <c r="N27" s="976"/>
      <c r="O27" s="977"/>
      <c r="P27" s="659"/>
      <c r="Q27" s="660"/>
      <c r="R27" s="660"/>
      <c r="S27" s="660"/>
      <c r="T27" s="660"/>
      <c r="U27" s="660"/>
      <c r="V27" s="661"/>
      <c r="W27" s="659"/>
      <c r="X27" s="660"/>
      <c r="Y27" s="660"/>
      <c r="Z27" s="660"/>
      <c r="AA27" s="660"/>
      <c r="AB27" s="660"/>
      <c r="AC27" s="661"/>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customHeight="1" x14ac:dyDescent="0.15">
      <c r="A28" s="987"/>
      <c r="B28" s="988"/>
      <c r="C28" s="988"/>
      <c r="D28" s="988"/>
      <c r="E28" s="988"/>
      <c r="F28" s="989"/>
      <c r="G28" s="978" t="s">
        <v>478</v>
      </c>
      <c r="H28" s="979"/>
      <c r="I28" s="979"/>
      <c r="J28" s="979"/>
      <c r="K28" s="979"/>
      <c r="L28" s="979"/>
      <c r="M28" s="979"/>
      <c r="N28" s="979"/>
      <c r="O28" s="980"/>
      <c r="P28" s="889">
        <f>P29-SUM(P23:P27)</f>
        <v>0</v>
      </c>
      <c r="Q28" s="890"/>
      <c r="R28" s="890"/>
      <c r="S28" s="890"/>
      <c r="T28" s="890"/>
      <c r="U28" s="890"/>
      <c r="V28" s="891"/>
      <c r="W28" s="889">
        <f>W29-SUM(W23:W27)</f>
        <v>0</v>
      </c>
      <c r="X28" s="890"/>
      <c r="Y28" s="890"/>
      <c r="Z28" s="890"/>
      <c r="AA28" s="890"/>
      <c r="AB28" s="890"/>
      <c r="AC28" s="891"/>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475</v>
      </c>
      <c r="H29" s="982"/>
      <c r="I29" s="982"/>
      <c r="J29" s="982"/>
      <c r="K29" s="982"/>
      <c r="L29" s="982"/>
      <c r="M29" s="982"/>
      <c r="N29" s="982"/>
      <c r="O29" s="983"/>
      <c r="P29" s="953">
        <f>AK13</f>
        <v>109</v>
      </c>
      <c r="Q29" s="954"/>
      <c r="R29" s="954"/>
      <c r="S29" s="954"/>
      <c r="T29" s="954"/>
      <c r="U29" s="954"/>
      <c r="V29" s="955"/>
      <c r="W29" s="953">
        <f>AR13</f>
        <v>0</v>
      </c>
      <c r="X29" s="954"/>
      <c r="Y29" s="954"/>
      <c r="Z29" s="954"/>
      <c r="AA29" s="954"/>
      <c r="AB29" s="954"/>
      <c r="AC29" s="955"/>
      <c r="AD29" s="1000"/>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72" t="s">
        <v>491</v>
      </c>
      <c r="B30" s="873"/>
      <c r="C30" s="873"/>
      <c r="D30" s="873"/>
      <c r="E30" s="873"/>
      <c r="F30" s="874"/>
      <c r="G30" s="775" t="s">
        <v>265</v>
      </c>
      <c r="H30" s="776"/>
      <c r="I30" s="776"/>
      <c r="J30" s="776"/>
      <c r="K30" s="776"/>
      <c r="L30" s="776"/>
      <c r="M30" s="776"/>
      <c r="N30" s="776"/>
      <c r="O30" s="777"/>
      <c r="P30" s="868" t="s">
        <v>59</v>
      </c>
      <c r="Q30" s="776"/>
      <c r="R30" s="776"/>
      <c r="S30" s="776"/>
      <c r="T30" s="776"/>
      <c r="U30" s="776"/>
      <c r="V30" s="776"/>
      <c r="W30" s="776"/>
      <c r="X30" s="777"/>
      <c r="Y30" s="865"/>
      <c r="Z30" s="866"/>
      <c r="AA30" s="867"/>
      <c r="AB30" s="869" t="s">
        <v>11</v>
      </c>
      <c r="AC30" s="870"/>
      <c r="AD30" s="871"/>
      <c r="AE30" s="869" t="s">
        <v>357</v>
      </c>
      <c r="AF30" s="870"/>
      <c r="AG30" s="870"/>
      <c r="AH30" s="871"/>
      <c r="AI30" s="869" t="s">
        <v>363</v>
      </c>
      <c r="AJ30" s="870"/>
      <c r="AK30" s="870"/>
      <c r="AL30" s="871"/>
      <c r="AM30" s="931" t="s">
        <v>472</v>
      </c>
      <c r="AN30" s="931"/>
      <c r="AO30" s="931"/>
      <c r="AP30" s="869"/>
      <c r="AQ30" s="769" t="s">
        <v>355</v>
      </c>
      <c r="AR30" s="770"/>
      <c r="AS30" s="770"/>
      <c r="AT30" s="771"/>
      <c r="AU30" s="776" t="s">
        <v>253</v>
      </c>
      <c r="AV30" s="776"/>
      <c r="AW30" s="776"/>
      <c r="AX30" s="932"/>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553</v>
      </c>
      <c r="AR31" s="193"/>
      <c r="AS31" s="126" t="s">
        <v>356</v>
      </c>
      <c r="AT31" s="127"/>
      <c r="AU31" s="192">
        <v>30</v>
      </c>
      <c r="AV31" s="192"/>
      <c r="AW31" s="397" t="s">
        <v>300</v>
      </c>
      <c r="AX31" s="398"/>
    </row>
    <row r="32" spans="1:50" ht="23.25" customHeight="1" x14ac:dyDescent="0.15">
      <c r="A32" s="402"/>
      <c r="B32" s="400"/>
      <c r="C32" s="400"/>
      <c r="D32" s="400"/>
      <c r="E32" s="400"/>
      <c r="F32" s="401"/>
      <c r="G32" s="563" t="s">
        <v>572</v>
      </c>
      <c r="H32" s="564"/>
      <c r="I32" s="564"/>
      <c r="J32" s="564"/>
      <c r="K32" s="564"/>
      <c r="L32" s="564"/>
      <c r="M32" s="564"/>
      <c r="N32" s="564"/>
      <c r="O32" s="565"/>
      <c r="P32" s="98" t="s">
        <v>573</v>
      </c>
      <c r="Q32" s="98"/>
      <c r="R32" s="98"/>
      <c r="S32" s="98"/>
      <c r="T32" s="98"/>
      <c r="U32" s="98"/>
      <c r="V32" s="98"/>
      <c r="W32" s="98"/>
      <c r="X32" s="99"/>
      <c r="Y32" s="470" t="s">
        <v>12</v>
      </c>
      <c r="Z32" s="530"/>
      <c r="AA32" s="531"/>
      <c r="AB32" s="460" t="s">
        <v>14</v>
      </c>
      <c r="AC32" s="460"/>
      <c r="AD32" s="460"/>
      <c r="AE32" s="211">
        <v>90</v>
      </c>
      <c r="AF32" s="212"/>
      <c r="AG32" s="212"/>
      <c r="AH32" s="212"/>
      <c r="AI32" s="211">
        <v>95.6</v>
      </c>
      <c r="AJ32" s="212"/>
      <c r="AK32" s="212"/>
      <c r="AL32" s="212"/>
      <c r="AM32" s="211">
        <v>92.5</v>
      </c>
      <c r="AN32" s="212"/>
      <c r="AO32" s="212"/>
      <c r="AP32" s="212"/>
      <c r="AQ32" s="333" t="s">
        <v>553</v>
      </c>
      <c r="AR32" s="200"/>
      <c r="AS32" s="200"/>
      <c r="AT32" s="334"/>
      <c r="AU32" s="212"/>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14</v>
      </c>
      <c r="AC33" s="522"/>
      <c r="AD33" s="522"/>
      <c r="AE33" s="211">
        <v>80</v>
      </c>
      <c r="AF33" s="212"/>
      <c r="AG33" s="212"/>
      <c r="AH33" s="212"/>
      <c r="AI33" s="211">
        <v>80</v>
      </c>
      <c r="AJ33" s="212"/>
      <c r="AK33" s="212"/>
      <c r="AL33" s="212"/>
      <c r="AM33" s="211">
        <v>80</v>
      </c>
      <c r="AN33" s="212"/>
      <c r="AO33" s="212"/>
      <c r="AP33" s="212"/>
      <c r="AQ33" s="333" t="s">
        <v>553</v>
      </c>
      <c r="AR33" s="200"/>
      <c r="AS33" s="200"/>
      <c r="AT33" s="334"/>
      <c r="AU33" s="212">
        <v>80</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f>AE32/AE33*100</f>
        <v>112.5</v>
      </c>
      <c r="AF34" s="212"/>
      <c r="AG34" s="212"/>
      <c r="AH34" s="212"/>
      <c r="AI34" s="211">
        <f>AI32/AI33*100</f>
        <v>119.49999999999999</v>
      </c>
      <c r="AJ34" s="212"/>
      <c r="AK34" s="212"/>
      <c r="AL34" s="212"/>
      <c r="AM34" s="211">
        <f>AM32/AM33*100</f>
        <v>115.625</v>
      </c>
      <c r="AN34" s="212"/>
      <c r="AO34" s="212"/>
      <c r="AP34" s="212"/>
      <c r="AQ34" s="333" t="s">
        <v>563</v>
      </c>
      <c r="AR34" s="200"/>
      <c r="AS34" s="200"/>
      <c r="AT34" s="334"/>
      <c r="AU34" s="212" t="s">
        <v>563</v>
      </c>
      <c r="AV34" s="212"/>
      <c r="AW34" s="212"/>
      <c r="AX34" s="214"/>
    </row>
    <row r="35" spans="1:50" ht="23.25" customHeight="1" x14ac:dyDescent="0.15">
      <c r="A35" s="219" t="s">
        <v>528</v>
      </c>
      <c r="B35" s="220"/>
      <c r="C35" s="220"/>
      <c r="D35" s="220"/>
      <c r="E35" s="220"/>
      <c r="F35" s="221"/>
      <c r="G35" s="225" t="s">
        <v>556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26"/>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26"/>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0" t="s">
        <v>253</v>
      </c>
      <c r="AV51" s="940"/>
      <c r="AW51" s="940"/>
      <c r="AX51" s="941"/>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0" t="s">
        <v>253</v>
      </c>
      <c r="AV58" s="940"/>
      <c r="AW58" s="940"/>
      <c r="AX58" s="941"/>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t="s">
        <v>562</v>
      </c>
      <c r="I70" s="300"/>
      <c r="J70" s="300"/>
      <c r="K70" s="300"/>
      <c r="L70" s="300"/>
      <c r="M70" s="300"/>
      <c r="N70" s="300"/>
      <c r="O70" s="300"/>
      <c r="P70" s="300" t="s">
        <v>562</v>
      </c>
      <c r="Q70" s="300"/>
      <c r="R70" s="300"/>
      <c r="S70" s="300"/>
      <c r="T70" s="300"/>
      <c r="U70" s="300"/>
      <c r="V70" s="300"/>
      <c r="W70" s="303" t="s">
        <v>517</v>
      </c>
      <c r="X70" s="304"/>
      <c r="Y70" s="263" t="s">
        <v>12</v>
      </c>
      <c r="Z70" s="263"/>
      <c r="AA70" s="264"/>
      <c r="AB70" s="265" t="s">
        <v>518</v>
      </c>
      <c r="AC70" s="265"/>
      <c r="AD70" s="265"/>
      <c r="AE70" s="211" t="s">
        <v>562</v>
      </c>
      <c r="AF70" s="212"/>
      <c r="AG70" s="212"/>
      <c r="AH70" s="212"/>
      <c r="AI70" s="211" t="s">
        <v>562</v>
      </c>
      <c r="AJ70" s="212"/>
      <c r="AK70" s="212"/>
      <c r="AL70" s="212"/>
      <c r="AM70" s="211" t="s">
        <v>562</v>
      </c>
      <c r="AN70" s="212"/>
      <c r="AO70" s="212"/>
      <c r="AP70" s="212"/>
      <c r="AQ70" s="211" t="s">
        <v>562</v>
      </c>
      <c r="AR70" s="212"/>
      <c r="AS70" s="212"/>
      <c r="AT70" s="213"/>
      <c r="AU70" s="212" t="s">
        <v>562</v>
      </c>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562</v>
      </c>
      <c r="AF71" s="212"/>
      <c r="AG71" s="212"/>
      <c r="AH71" s="212"/>
      <c r="AI71" s="211" t="s">
        <v>562</v>
      </c>
      <c r="AJ71" s="212"/>
      <c r="AK71" s="212"/>
      <c r="AL71" s="212"/>
      <c r="AM71" s="211" t="s">
        <v>562</v>
      </c>
      <c r="AN71" s="212"/>
      <c r="AO71" s="212"/>
      <c r="AP71" s="212"/>
      <c r="AQ71" s="211" t="s">
        <v>562</v>
      </c>
      <c r="AR71" s="212"/>
      <c r="AS71" s="212"/>
      <c r="AT71" s="213"/>
      <c r="AU71" s="212" t="s">
        <v>562</v>
      </c>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562</v>
      </c>
      <c r="AF72" s="212"/>
      <c r="AG72" s="212"/>
      <c r="AH72" s="212"/>
      <c r="AI72" s="211" t="s">
        <v>562</v>
      </c>
      <c r="AJ72" s="212"/>
      <c r="AK72" s="212"/>
      <c r="AL72" s="212"/>
      <c r="AM72" s="211" t="s">
        <v>562</v>
      </c>
      <c r="AN72" s="212"/>
      <c r="AO72" s="212"/>
      <c r="AP72" s="213"/>
      <c r="AQ72" s="211" t="s">
        <v>562</v>
      </c>
      <c r="AR72" s="212"/>
      <c r="AS72" s="212"/>
      <c r="AT72" s="213"/>
      <c r="AU72" s="212" t="s">
        <v>562</v>
      </c>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901"/>
      <c r="AF77" s="902"/>
      <c r="AG77" s="902"/>
      <c r="AH77" s="902"/>
      <c r="AI77" s="901"/>
      <c r="AJ77" s="902"/>
      <c r="AK77" s="902"/>
      <c r="AL77" s="902"/>
      <c r="AM77" s="901"/>
      <c r="AN77" s="902"/>
      <c r="AO77" s="902"/>
      <c r="AP77" s="902"/>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67"/>
    </row>
    <row r="80" spans="1:50" ht="18.75" hidden="1" customHeight="1" x14ac:dyDescent="0.15">
      <c r="A80" s="875"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6"/>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6"/>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95"/>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6"/>
    </row>
    <row r="83" spans="1:60" ht="22.5" hidden="1" customHeight="1" x14ac:dyDescent="0.15">
      <c r="A83" s="876"/>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97"/>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8"/>
    </row>
    <row r="84" spans="1:60" ht="19.5" hidden="1" customHeight="1" x14ac:dyDescent="0.15">
      <c r="A84" s="876"/>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9"/>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900"/>
    </row>
    <row r="85" spans="1:60" ht="18.75" hidden="1" customHeight="1" x14ac:dyDescent="0.15">
      <c r="A85" s="876"/>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6"/>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6"/>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6"/>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6"/>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6"/>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76"/>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6"/>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6"/>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6"/>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6"/>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6"/>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6"/>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6"/>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7"/>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06" t="s">
        <v>13</v>
      </c>
      <c r="Z99" s="907"/>
      <c r="AA99" s="908"/>
      <c r="AB99" s="903" t="s">
        <v>14</v>
      </c>
      <c r="AC99" s="904"/>
      <c r="AD99" s="905"/>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5"/>
      <c r="Z100" s="866"/>
      <c r="AA100" s="867"/>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21"/>
      <c r="B101" s="422"/>
      <c r="C101" s="422"/>
      <c r="D101" s="422"/>
      <c r="E101" s="422"/>
      <c r="F101" s="423"/>
      <c r="G101" s="98" t="s">
        <v>574</v>
      </c>
      <c r="H101" s="98"/>
      <c r="I101" s="98"/>
      <c r="J101" s="98"/>
      <c r="K101" s="98"/>
      <c r="L101" s="98"/>
      <c r="M101" s="98"/>
      <c r="N101" s="98"/>
      <c r="O101" s="98"/>
      <c r="P101" s="98"/>
      <c r="Q101" s="98"/>
      <c r="R101" s="98"/>
      <c r="S101" s="98"/>
      <c r="T101" s="98"/>
      <c r="U101" s="98"/>
      <c r="V101" s="98"/>
      <c r="W101" s="98"/>
      <c r="X101" s="99"/>
      <c r="Y101" s="541" t="s">
        <v>55</v>
      </c>
      <c r="Z101" s="542"/>
      <c r="AA101" s="543"/>
      <c r="AB101" s="460" t="s">
        <v>576</v>
      </c>
      <c r="AC101" s="460"/>
      <c r="AD101" s="460"/>
      <c r="AE101" s="417">
        <v>50</v>
      </c>
      <c r="AF101" s="417"/>
      <c r="AG101" s="417"/>
      <c r="AH101" s="417"/>
      <c r="AI101" s="211">
        <v>45</v>
      </c>
      <c r="AJ101" s="212"/>
      <c r="AK101" s="212"/>
      <c r="AL101" s="213"/>
      <c r="AM101" s="211">
        <v>53</v>
      </c>
      <c r="AN101" s="212"/>
      <c r="AO101" s="212"/>
      <c r="AP101" s="213"/>
      <c r="AQ101" s="211"/>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576</v>
      </c>
      <c r="AC102" s="460"/>
      <c r="AD102" s="460"/>
      <c r="AE102" s="417">
        <v>49</v>
      </c>
      <c r="AF102" s="417"/>
      <c r="AG102" s="417"/>
      <c r="AH102" s="417"/>
      <c r="AI102" s="417">
        <v>50</v>
      </c>
      <c r="AJ102" s="417"/>
      <c r="AK102" s="417"/>
      <c r="AL102" s="417"/>
      <c r="AM102" s="417">
        <v>49</v>
      </c>
      <c r="AN102" s="417"/>
      <c r="AO102" s="417"/>
      <c r="AP102" s="417"/>
      <c r="AQ102" s="266">
        <v>51</v>
      </c>
      <c r="AR102" s="267"/>
      <c r="AS102" s="267"/>
      <c r="AT102" s="312"/>
      <c r="AU102" s="266">
        <v>51</v>
      </c>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541</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541</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542</v>
      </c>
      <c r="AR115" s="594"/>
      <c r="AS115" s="594"/>
      <c r="AT115" s="594"/>
      <c r="AU115" s="594"/>
      <c r="AV115" s="594"/>
      <c r="AW115" s="594"/>
      <c r="AX115" s="595"/>
    </row>
    <row r="116" spans="1:50" ht="23.25" customHeight="1" x14ac:dyDescent="0.15">
      <c r="A116" s="438"/>
      <c r="B116" s="439"/>
      <c r="C116" s="439"/>
      <c r="D116" s="439"/>
      <c r="E116" s="439"/>
      <c r="F116" s="440"/>
      <c r="G116" s="392" t="s">
        <v>575</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c r="AC116" s="462"/>
      <c r="AD116" s="463"/>
      <c r="AE116" s="417">
        <f>130.1/50</f>
        <v>2.6019999999999999</v>
      </c>
      <c r="AF116" s="417"/>
      <c r="AG116" s="417"/>
      <c r="AH116" s="417"/>
      <c r="AI116" s="417">
        <v>2.5</v>
      </c>
      <c r="AJ116" s="417"/>
      <c r="AK116" s="417"/>
      <c r="AL116" s="417"/>
      <c r="AM116" s="417">
        <v>2</v>
      </c>
      <c r="AN116" s="417"/>
      <c r="AO116" s="417"/>
      <c r="AP116" s="417"/>
      <c r="AQ116" s="211">
        <v>2.1</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502</v>
      </c>
      <c r="AC117" s="472"/>
      <c r="AD117" s="473"/>
      <c r="AE117" s="550" t="s">
        <v>577</v>
      </c>
      <c r="AF117" s="550"/>
      <c r="AG117" s="550"/>
      <c r="AH117" s="550"/>
      <c r="AI117" s="550" t="s">
        <v>578</v>
      </c>
      <c r="AJ117" s="550"/>
      <c r="AK117" s="550"/>
      <c r="AL117" s="550"/>
      <c r="AM117" s="550" t="s">
        <v>635</v>
      </c>
      <c r="AN117" s="550"/>
      <c r="AO117" s="550"/>
      <c r="AP117" s="550"/>
      <c r="AQ117" s="550" t="s">
        <v>588</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542</v>
      </c>
      <c r="AR118" s="594"/>
      <c r="AS118" s="594"/>
      <c r="AT118" s="594"/>
      <c r="AU118" s="594"/>
      <c r="AV118" s="594"/>
      <c r="AW118" s="594"/>
      <c r="AX118" s="595"/>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542</v>
      </c>
      <c r="AR121" s="594"/>
      <c r="AS121" s="594"/>
      <c r="AT121" s="594"/>
      <c r="AU121" s="594"/>
      <c r="AV121" s="594"/>
      <c r="AW121" s="594"/>
      <c r="AX121" s="595"/>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542</v>
      </c>
      <c r="AR124" s="594"/>
      <c r="AS124" s="594"/>
      <c r="AT124" s="594"/>
      <c r="AU124" s="594"/>
      <c r="AV124" s="594"/>
      <c r="AW124" s="594"/>
      <c r="AX124" s="595"/>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45"/>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6"/>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42"/>
      <c r="Z127" s="943"/>
      <c r="AA127" s="944"/>
      <c r="AB127" s="240" t="s">
        <v>11</v>
      </c>
      <c r="AC127" s="241"/>
      <c r="AD127" s="242"/>
      <c r="AE127" s="414" t="s">
        <v>357</v>
      </c>
      <c r="AF127" s="415"/>
      <c r="AG127" s="415"/>
      <c r="AH127" s="416"/>
      <c r="AI127" s="414" t="s">
        <v>363</v>
      </c>
      <c r="AJ127" s="415"/>
      <c r="AK127" s="415"/>
      <c r="AL127" s="416"/>
      <c r="AM127" s="414" t="s">
        <v>472</v>
      </c>
      <c r="AN127" s="415"/>
      <c r="AO127" s="415"/>
      <c r="AP127" s="416"/>
      <c r="AQ127" s="593" t="s">
        <v>542</v>
      </c>
      <c r="AR127" s="594"/>
      <c r="AS127" s="594"/>
      <c r="AT127" s="594"/>
      <c r="AU127" s="594"/>
      <c r="AV127" s="594"/>
      <c r="AW127" s="594"/>
      <c r="AX127" s="595"/>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v>92.2</v>
      </c>
      <c r="AF134" s="200"/>
      <c r="AG134" s="200"/>
      <c r="AH134" s="200"/>
      <c r="AI134" s="199">
        <v>93.8</v>
      </c>
      <c r="AJ134" s="200"/>
      <c r="AK134" s="200"/>
      <c r="AL134" s="200"/>
      <c r="AM134" s="199"/>
      <c r="AN134" s="200"/>
      <c r="AO134" s="200"/>
      <c r="AP134" s="200"/>
      <c r="AQ134" s="199" t="s">
        <v>553</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v>80</v>
      </c>
      <c r="AF135" s="200"/>
      <c r="AG135" s="200"/>
      <c r="AH135" s="200"/>
      <c r="AI135" s="199">
        <v>80</v>
      </c>
      <c r="AJ135" s="200"/>
      <c r="AK135" s="200"/>
      <c r="AL135" s="200"/>
      <c r="AM135" s="199">
        <v>80</v>
      </c>
      <c r="AN135" s="200"/>
      <c r="AO135" s="200"/>
      <c r="AP135" s="200"/>
      <c r="AQ135" s="199" t="s">
        <v>553</v>
      </c>
      <c r="AR135" s="200"/>
      <c r="AS135" s="200"/>
      <c r="AT135" s="200"/>
      <c r="AU135" s="199">
        <v>80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1"/>
      <c r="E430" s="167" t="s">
        <v>388</v>
      </c>
      <c r="F430" s="168"/>
      <c r="G430" s="909" t="s">
        <v>384</v>
      </c>
      <c r="H430" s="116"/>
      <c r="I430" s="116"/>
      <c r="J430" s="910" t="s">
        <v>553</v>
      </c>
      <c r="K430" s="911"/>
      <c r="L430" s="911"/>
      <c r="M430" s="911"/>
      <c r="N430" s="911"/>
      <c r="O430" s="911"/>
      <c r="P430" s="911"/>
      <c r="Q430" s="911"/>
      <c r="R430" s="911"/>
      <c r="S430" s="911"/>
      <c r="T430" s="912"/>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592" t="s">
        <v>562</v>
      </c>
      <c r="AR432" s="193"/>
      <c r="AS432" s="126" t="s">
        <v>356</v>
      </c>
      <c r="AT432" s="127"/>
      <c r="AU432" s="193" t="s">
        <v>562</v>
      </c>
      <c r="AV432" s="193"/>
      <c r="AW432" s="126" t="s">
        <v>300</v>
      </c>
      <c r="AX432" s="188"/>
    </row>
    <row r="433" spans="1:50" ht="23.25" customHeight="1" x14ac:dyDescent="0.15">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562</v>
      </c>
      <c r="AF433" s="200"/>
      <c r="AG433" s="200"/>
      <c r="AH433" s="200"/>
      <c r="AI433" s="333" t="s">
        <v>562</v>
      </c>
      <c r="AJ433" s="200"/>
      <c r="AK433" s="200"/>
      <c r="AL433" s="200"/>
      <c r="AM433" s="333" t="s">
        <v>562</v>
      </c>
      <c r="AN433" s="200"/>
      <c r="AO433" s="200"/>
      <c r="AP433" s="334"/>
      <c r="AQ433" s="333" t="s">
        <v>562</v>
      </c>
      <c r="AR433" s="200"/>
      <c r="AS433" s="200"/>
      <c r="AT433" s="334"/>
      <c r="AU433" s="200" t="s">
        <v>562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562</v>
      </c>
      <c r="AC434" s="206"/>
      <c r="AD434" s="206"/>
      <c r="AE434" s="333" t="s">
        <v>562</v>
      </c>
      <c r="AF434" s="200"/>
      <c r="AG434" s="200"/>
      <c r="AH434" s="334"/>
      <c r="AI434" s="333" t="s">
        <v>562</v>
      </c>
      <c r="AJ434" s="200"/>
      <c r="AK434" s="200"/>
      <c r="AL434" s="200"/>
      <c r="AM434" s="333" t="s">
        <v>562</v>
      </c>
      <c r="AN434" s="200"/>
      <c r="AO434" s="200"/>
      <c r="AP434" s="334"/>
      <c r="AQ434" s="333" t="s">
        <v>562</v>
      </c>
      <c r="AR434" s="200"/>
      <c r="AS434" s="200"/>
      <c r="AT434" s="334"/>
      <c r="AU434" s="200" t="s">
        <v>562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562</v>
      </c>
      <c r="AF435" s="200"/>
      <c r="AG435" s="200"/>
      <c r="AH435" s="334"/>
      <c r="AI435" s="333" t="s">
        <v>562</v>
      </c>
      <c r="AJ435" s="200"/>
      <c r="AK435" s="200"/>
      <c r="AL435" s="200"/>
      <c r="AM435" s="333" t="s">
        <v>562</v>
      </c>
      <c r="AN435" s="200"/>
      <c r="AO435" s="200"/>
      <c r="AP435" s="334"/>
      <c r="AQ435" s="333" t="s">
        <v>562</v>
      </c>
      <c r="AR435" s="200"/>
      <c r="AS435" s="200"/>
      <c r="AT435" s="334"/>
      <c r="AU435" s="200" t="s">
        <v>562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562</v>
      </c>
      <c r="AF457" s="193"/>
      <c r="AG457" s="126" t="s">
        <v>356</v>
      </c>
      <c r="AH457" s="127"/>
      <c r="AI457" s="149"/>
      <c r="AJ457" s="149"/>
      <c r="AK457" s="149"/>
      <c r="AL457" s="147"/>
      <c r="AM457" s="149"/>
      <c r="AN457" s="149"/>
      <c r="AO457" s="149"/>
      <c r="AP457" s="147"/>
      <c r="AQ457" s="592" t="s">
        <v>562</v>
      </c>
      <c r="AR457" s="193"/>
      <c r="AS457" s="126" t="s">
        <v>356</v>
      </c>
      <c r="AT457" s="127"/>
      <c r="AU457" s="193" t="s">
        <v>562</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562</v>
      </c>
      <c r="AC458" s="206"/>
      <c r="AD458" s="206"/>
      <c r="AE458" s="333" t="s">
        <v>562</v>
      </c>
      <c r="AF458" s="200"/>
      <c r="AG458" s="200"/>
      <c r="AH458" s="200"/>
      <c r="AI458" s="333" t="s">
        <v>562</v>
      </c>
      <c r="AJ458" s="200"/>
      <c r="AK458" s="200"/>
      <c r="AL458" s="200"/>
      <c r="AM458" s="333" t="s">
        <v>562</v>
      </c>
      <c r="AN458" s="200"/>
      <c r="AO458" s="200"/>
      <c r="AP458" s="334"/>
      <c r="AQ458" s="333" t="s">
        <v>562</v>
      </c>
      <c r="AR458" s="200"/>
      <c r="AS458" s="200"/>
      <c r="AT458" s="334"/>
      <c r="AU458" s="200" t="s">
        <v>562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33" t="s">
        <v>562</v>
      </c>
      <c r="AF459" s="200"/>
      <c r="AG459" s="200"/>
      <c r="AH459" s="334"/>
      <c r="AI459" s="333" t="s">
        <v>562</v>
      </c>
      <c r="AJ459" s="200"/>
      <c r="AK459" s="200"/>
      <c r="AL459" s="200"/>
      <c r="AM459" s="333" t="s">
        <v>562</v>
      </c>
      <c r="AN459" s="200"/>
      <c r="AO459" s="200"/>
      <c r="AP459" s="334"/>
      <c r="AQ459" s="333" t="s">
        <v>562</v>
      </c>
      <c r="AR459" s="200"/>
      <c r="AS459" s="200"/>
      <c r="AT459" s="334"/>
      <c r="AU459" s="200" t="s">
        <v>562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562</v>
      </c>
      <c r="AF460" s="200"/>
      <c r="AG460" s="200"/>
      <c r="AH460" s="334"/>
      <c r="AI460" s="333" t="s">
        <v>562</v>
      </c>
      <c r="AJ460" s="200"/>
      <c r="AK460" s="200"/>
      <c r="AL460" s="200"/>
      <c r="AM460" s="333" t="s">
        <v>562</v>
      </c>
      <c r="AN460" s="200"/>
      <c r="AO460" s="200"/>
      <c r="AP460" s="334"/>
      <c r="AQ460" s="333" t="s">
        <v>562</v>
      </c>
      <c r="AR460" s="200"/>
      <c r="AS460" s="200"/>
      <c r="AT460" s="334"/>
      <c r="AU460" s="200" t="s">
        <v>562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562</v>
      </c>
      <c r="AF477" s="193"/>
      <c r="AG477" s="126" t="s">
        <v>356</v>
      </c>
      <c r="AH477" s="127"/>
      <c r="AI477" s="149"/>
      <c r="AJ477" s="149"/>
      <c r="AK477" s="149"/>
      <c r="AL477" s="147"/>
      <c r="AM477" s="149"/>
      <c r="AN477" s="149"/>
      <c r="AO477" s="149"/>
      <c r="AP477" s="147"/>
      <c r="AQ477" s="592" t="s">
        <v>562</v>
      </c>
      <c r="AR477" s="193"/>
      <c r="AS477" s="126" t="s">
        <v>356</v>
      </c>
      <c r="AT477" s="127"/>
      <c r="AU477" s="193" t="s">
        <v>562</v>
      </c>
      <c r="AV477" s="193"/>
      <c r="AW477" s="126" t="s">
        <v>300</v>
      </c>
      <c r="AX477" s="188"/>
    </row>
    <row r="478" spans="1:50" ht="23.25" hidden="1" customHeight="1" x14ac:dyDescent="0.15">
      <c r="A478" s="182"/>
      <c r="B478" s="179"/>
      <c r="C478" s="173"/>
      <c r="D478" s="179"/>
      <c r="E478" s="335"/>
      <c r="F478" s="336"/>
      <c r="G478" s="97" t="s">
        <v>562</v>
      </c>
      <c r="H478" s="98"/>
      <c r="I478" s="98"/>
      <c r="J478" s="98"/>
      <c r="K478" s="98"/>
      <c r="L478" s="98"/>
      <c r="M478" s="98"/>
      <c r="N478" s="98"/>
      <c r="O478" s="98"/>
      <c r="P478" s="98"/>
      <c r="Q478" s="98"/>
      <c r="R478" s="98"/>
      <c r="S478" s="98"/>
      <c r="T478" s="98"/>
      <c r="U478" s="98"/>
      <c r="V478" s="98"/>
      <c r="W478" s="98"/>
      <c r="X478" s="99"/>
      <c r="Y478" s="194" t="s">
        <v>12</v>
      </c>
      <c r="Z478" s="195"/>
      <c r="AA478" s="196"/>
      <c r="AB478" s="206" t="s">
        <v>562</v>
      </c>
      <c r="AC478" s="206"/>
      <c r="AD478" s="206"/>
      <c r="AE478" s="333" t="s">
        <v>562</v>
      </c>
      <c r="AF478" s="200"/>
      <c r="AG478" s="200"/>
      <c r="AH478" s="200"/>
      <c r="AI478" s="333" t="s">
        <v>562</v>
      </c>
      <c r="AJ478" s="200"/>
      <c r="AK478" s="200"/>
      <c r="AL478" s="200"/>
      <c r="AM478" s="333" t="s">
        <v>562</v>
      </c>
      <c r="AN478" s="200"/>
      <c r="AO478" s="200"/>
      <c r="AP478" s="334"/>
      <c r="AQ478" s="333" t="s">
        <v>562</v>
      </c>
      <c r="AR478" s="200"/>
      <c r="AS478" s="200"/>
      <c r="AT478" s="334"/>
      <c r="AU478" s="200" t="s">
        <v>562</v>
      </c>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562</v>
      </c>
      <c r="AC479" s="198"/>
      <c r="AD479" s="198"/>
      <c r="AE479" s="333" t="s">
        <v>562</v>
      </c>
      <c r="AF479" s="200"/>
      <c r="AG479" s="200"/>
      <c r="AH479" s="334"/>
      <c r="AI479" s="333" t="s">
        <v>562</v>
      </c>
      <c r="AJ479" s="200"/>
      <c r="AK479" s="200"/>
      <c r="AL479" s="200"/>
      <c r="AM479" s="333" t="s">
        <v>562</v>
      </c>
      <c r="AN479" s="200"/>
      <c r="AO479" s="200"/>
      <c r="AP479" s="334"/>
      <c r="AQ479" s="333" t="s">
        <v>562</v>
      </c>
      <c r="AR479" s="200"/>
      <c r="AS479" s="200"/>
      <c r="AT479" s="334"/>
      <c r="AU479" s="200" t="s">
        <v>562</v>
      </c>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t="s">
        <v>562</v>
      </c>
      <c r="AF480" s="200"/>
      <c r="AG480" s="200"/>
      <c r="AH480" s="334"/>
      <c r="AI480" s="333" t="s">
        <v>562</v>
      </c>
      <c r="AJ480" s="200"/>
      <c r="AK480" s="200"/>
      <c r="AL480" s="200"/>
      <c r="AM480" s="333" t="s">
        <v>562</v>
      </c>
      <c r="AN480" s="200"/>
      <c r="AO480" s="200"/>
      <c r="AP480" s="334"/>
      <c r="AQ480" s="333" t="s">
        <v>562</v>
      </c>
      <c r="AR480" s="200"/>
      <c r="AS480" s="200"/>
      <c r="AT480" s="334"/>
      <c r="AU480" s="200" t="s">
        <v>562</v>
      </c>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9" t="s">
        <v>384</v>
      </c>
      <c r="H484" s="116"/>
      <c r="I484" s="116"/>
      <c r="J484" s="910"/>
      <c r="K484" s="911"/>
      <c r="L484" s="911"/>
      <c r="M484" s="911"/>
      <c r="N484" s="911"/>
      <c r="O484" s="911"/>
      <c r="P484" s="911"/>
      <c r="Q484" s="911"/>
      <c r="R484" s="911"/>
      <c r="S484" s="911"/>
      <c r="T484" s="912"/>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9" t="s">
        <v>384</v>
      </c>
      <c r="H538" s="116"/>
      <c r="I538" s="116"/>
      <c r="J538" s="910"/>
      <c r="K538" s="911"/>
      <c r="L538" s="911"/>
      <c r="M538" s="911"/>
      <c r="N538" s="911"/>
      <c r="O538" s="911"/>
      <c r="P538" s="911"/>
      <c r="Q538" s="911"/>
      <c r="R538" s="911"/>
      <c r="S538" s="911"/>
      <c r="T538" s="91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9" t="s">
        <v>384</v>
      </c>
      <c r="H592" s="116"/>
      <c r="I592" s="116"/>
      <c r="J592" s="910"/>
      <c r="K592" s="911"/>
      <c r="L592" s="911"/>
      <c r="M592" s="911"/>
      <c r="N592" s="911"/>
      <c r="O592" s="911"/>
      <c r="P592" s="911"/>
      <c r="Q592" s="911"/>
      <c r="R592" s="911"/>
      <c r="S592" s="911"/>
      <c r="T592" s="91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9" t="s">
        <v>384</v>
      </c>
      <c r="H646" s="116"/>
      <c r="I646" s="116"/>
      <c r="J646" s="910"/>
      <c r="K646" s="911"/>
      <c r="L646" s="911"/>
      <c r="M646" s="911"/>
      <c r="N646" s="911"/>
      <c r="O646" s="911"/>
      <c r="P646" s="911"/>
      <c r="Q646" s="911"/>
      <c r="R646" s="911"/>
      <c r="S646" s="911"/>
      <c r="T646" s="91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53.25" customHeight="1" x14ac:dyDescent="0.15">
      <c r="A702" s="881" t="s">
        <v>259</v>
      </c>
      <c r="B702" s="882"/>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552</v>
      </c>
      <c r="AE702" s="339"/>
      <c r="AF702" s="339"/>
      <c r="AG702" s="384" t="s">
        <v>621</v>
      </c>
      <c r="AH702" s="385"/>
      <c r="AI702" s="385"/>
      <c r="AJ702" s="385"/>
      <c r="AK702" s="385"/>
      <c r="AL702" s="385"/>
      <c r="AM702" s="385"/>
      <c r="AN702" s="385"/>
      <c r="AO702" s="385"/>
      <c r="AP702" s="385"/>
      <c r="AQ702" s="385"/>
      <c r="AR702" s="385"/>
      <c r="AS702" s="385"/>
      <c r="AT702" s="385"/>
      <c r="AU702" s="385"/>
      <c r="AV702" s="385"/>
      <c r="AW702" s="385"/>
      <c r="AX702" s="386"/>
    </row>
    <row r="703" spans="1:50" ht="53.25" customHeight="1" x14ac:dyDescent="0.15">
      <c r="A703" s="883"/>
      <c r="B703" s="884"/>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552</v>
      </c>
      <c r="AE703" s="322"/>
      <c r="AF703" s="322"/>
      <c r="AG703" s="94" t="s">
        <v>622</v>
      </c>
      <c r="AH703" s="95"/>
      <c r="AI703" s="95"/>
      <c r="AJ703" s="95"/>
      <c r="AK703" s="95"/>
      <c r="AL703" s="95"/>
      <c r="AM703" s="95"/>
      <c r="AN703" s="95"/>
      <c r="AO703" s="95"/>
      <c r="AP703" s="95"/>
      <c r="AQ703" s="95"/>
      <c r="AR703" s="95"/>
      <c r="AS703" s="95"/>
      <c r="AT703" s="95"/>
      <c r="AU703" s="95"/>
      <c r="AV703" s="95"/>
      <c r="AW703" s="95"/>
      <c r="AX703" s="96"/>
    </row>
    <row r="704" spans="1:50" ht="53.25" customHeight="1" x14ac:dyDescent="0.15">
      <c r="A704" s="885"/>
      <c r="B704" s="886"/>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552</v>
      </c>
      <c r="AE704" s="785"/>
      <c r="AF704" s="785"/>
      <c r="AG704" s="160" t="s">
        <v>623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552</v>
      </c>
      <c r="AE705" s="717"/>
      <c r="AF705" s="717"/>
      <c r="AG705" s="118" t="s">
        <v>624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619</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620</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589</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552</v>
      </c>
      <c r="AE709" s="322"/>
      <c r="AF709" s="322"/>
      <c r="AG709" s="94" t="s">
        <v>625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589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552</v>
      </c>
      <c r="AE711" s="322"/>
      <c r="AF711" s="322"/>
      <c r="AG711" s="94" t="s">
        <v>626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589</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68" t="s">
        <v>489</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1" t="s">
        <v>589</v>
      </c>
      <c r="AE713" s="322"/>
      <c r="AF713" s="665"/>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552</v>
      </c>
      <c r="AE714" s="810"/>
      <c r="AF714" s="811"/>
      <c r="AG714" s="738" t="s">
        <v>627</v>
      </c>
      <c r="AH714" s="739"/>
      <c r="AI714" s="739"/>
      <c r="AJ714" s="739"/>
      <c r="AK714" s="739"/>
      <c r="AL714" s="739"/>
      <c r="AM714" s="739"/>
      <c r="AN714" s="739"/>
      <c r="AO714" s="739"/>
      <c r="AP714" s="739"/>
      <c r="AQ714" s="739"/>
      <c r="AR714" s="739"/>
      <c r="AS714" s="739"/>
      <c r="AT714" s="739"/>
      <c r="AU714" s="739"/>
      <c r="AV714" s="739"/>
      <c r="AW714" s="739"/>
      <c r="AX714" s="740"/>
    </row>
    <row r="715" spans="1:50" ht="53.25"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552</v>
      </c>
      <c r="AE715" s="607"/>
      <c r="AF715" s="658"/>
      <c r="AG715" s="744" t="s">
        <v>628</v>
      </c>
      <c r="AH715" s="745"/>
      <c r="AI715" s="745"/>
      <c r="AJ715" s="745"/>
      <c r="AK715" s="745"/>
      <c r="AL715" s="745"/>
      <c r="AM715" s="745"/>
      <c r="AN715" s="745"/>
      <c r="AO715" s="745"/>
      <c r="AP715" s="745"/>
      <c r="AQ715" s="745"/>
      <c r="AR715" s="745"/>
      <c r="AS715" s="745"/>
      <c r="AT715" s="745"/>
      <c r="AU715" s="745"/>
      <c r="AV715" s="745"/>
      <c r="AW715" s="745"/>
      <c r="AX715" s="746"/>
    </row>
    <row r="716" spans="1:50" ht="53.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552</v>
      </c>
      <c r="AE716" s="629"/>
      <c r="AF716" s="629"/>
      <c r="AG716" s="94" t="s">
        <v>629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552</v>
      </c>
      <c r="AE717" s="322"/>
      <c r="AF717" s="322"/>
      <c r="AG717" s="94" t="s">
        <v>630</v>
      </c>
      <c r="AH717" s="95"/>
      <c r="AI717" s="95"/>
      <c r="AJ717" s="95"/>
      <c r="AK717" s="95"/>
      <c r="AL717" s="95"/>
      <c r="AM717" s="95"/>
      <c r="AN717" s="95"/>
      <c r="AO717" s="95"/>
      <c r="AP717" s="95"/>
      <c r="AQ717" s="95"/>
      <c r="AR717" s="95"/>
      <c r="AS717" s="95"/>
      <c r="AT717" s="95"/>
      <c r="AU717" s="95"/>
      <c r="AV717" s="95"/>
      <c r="AW717" s="95"/>
      <c r="AX717" s="96"/>
    </row>
    <row r="718" spans="1:50" ht="53.25"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552</v>
      </c>
      <c r="AE718" s="322"/>
      <c r="AF718" s="322"/>
      <c r="AG718" s="120" t="s">
        <v>631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0" customHeight="1" x14ac:dyDescent="0.15">
      <c r="A726" s="642" t="s">
        <v>48</v>
      </c>
      <c r="B726" s="804"/>
      <c r="C726" s="817" t="s">
        <v>53</v>
      </c>
      <c r="D726" s="839"/>
      <c r="E726" s="839"/>
      <c r="F726" s="840"/>
      <c r="G726" s="576" t="s">
        <v>632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633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12" t="s">
        <v>431</v>
      </c>
      <c r="B737" s="203"/>
      <c r="C737" s="203"/>
      <c r="D737" s="204"/>
      <c r="E737" s="1008" t="s">
        <v>579</v>
      </c>
      <c r="F737" s="1008"/>
      <c r="G737" s="1008"/>
      <c r="H737" s="1008"/>
      <c r="I737" s="1008"/>
      <c r="J737" s="1008"/>
      <c r="K737" s="1008"/>
      <c r="L737" s="1008"/>
      <c r="M737" s="1008"/>
      <c r="N737" s="358" t="s">
        <v>358</v>
      </c>
      <c r="O737" s="358"/>
      <c r="P737" s="358"/>
      <c r="Q737" s="358"/>
      <c r="R737" s="1008" t="s">
        <v>580</v>
      </c>
      <c r="S737" s="1008"/>
      <c r="T737" s="1008"/>
      <c r="U737" s="1008"/>
      <c r="V737" s="1008"/>
      <c r="W737" s="1008"/>
      <c r="X737" s="1008"/>
      <c r="Y737" s="1008"/>
      <c r="Z737" s="1008"/>
      <c r="AA737" s="358" t="s">
        <v>359</v>
      </c>
      <c r="AB737" s="358"/>
      <c r="AC737" s="358"/>
      <c r="AD737" s="358"/>
      <c r="AE737" s="1008" t="s">
        <v>581</v>
      </c>
      <c r="AF737" s="1008"/>
      <c r="AG737" s="1008"/>
      <c r="AH737" s="1008"/>
      <c r="AI737" s="1008"/>
      <c r="AJ737" s="1008"/>
      <c r="AK737" s="1008"/>
      <c r="AL737" s="1008"/>
      <c r="AM737" s="1008"/>
      <c r="AN737" s="358" t="s">
        <v>360</v>
      </c>
      <c r="AO737" s="358"/>
      <c r="AP737" s="358"/>
      <c r="AQ737" s="358"/>
      <c r="AR737" s="1009" t="s">
        <v>582</v>
      </c>
      <c r="AS737" s="1010"/>
      <c r="AT737" s="1010"/>
      <c r="AU737" s="1010"/>
      <c r="AV737" s="1010"/>
      <c r="AW737" s="1010"/>
      <c r="AX737" s="1011"/>
      <c r="AY737" s="89"/>
      <c r="AZ737" s="89"/>
    </row>
    <row r="738" spans="1:52" ht="24.75" customHeight="1" x14ac:dyDescent="0.15">
      <c r="A738" s="1012" t="s">
        <v>361</v>
      </c>
      <c r="B738" s="203"/>
      <c r="C738" s="203"/>
      <c r="D738" s="204"/>
      <c r="E738" s="1008" t="s">
        <v>583</v>
      </c>
      <c r="F738" s="1008"/>
      <c r="G738" s="1008"/>
      <c r="H738" s="1008"/>
      <c r="I738" s="1008"/>
      <c r="J738" s="1008"/>
      <c r="K738" s="1008"/>
      <c r="L738" s="1008"/>
      <c r="M738" s="1008"/>
      <c r="N738" s="358" t="s">
        <v>362</v>
      </c>
      <c r="O738" s="358"/>
      <c r="P738" s="358"/>
      <c r="Q738" s="358"/>
      <c r="R738" s="1008" t="s">
        <v>584</v>
      </c>
      <c r="S738" s="1008"/>
      <c r="T738" s="1008"/>
      <c r="U738" s="1008"/>
      <c r="V738" s="1008"/>
      <c r="W738" s="1008"/>
      <c r="X738" s="1008"/>
      <c r="Y738" s="1008"/>
      <c r="Z738" s="1008"/>
      <c r="AA738" s="358" t="s">
        <v>482</v>
      </c>
      <c r="AB738" s="358"/>
      <c r="AC738" s="358"/>
      <c r="AD738" s="358"/>
      <c r="AE738" s="1008" t="s">
        <v>585</v>
      </c>
      <c r="AF738" s="1008"/>
      <c r="AG738" s="1008"/>
      <c r="AH738" s="1008"/>
      <c r="AI738" s="1008"/>
      <c r="AJ738" s="1008"/>
      <c r="AK738" s="1008"/>
      <c r="AL738" s="1008"/>
      <c r="AM738" s="1008"/>
      <c r="AN738" s="1013"/>
      <c r="AO738" s="1014"/>
      <c r="AP738" s="1014"/>
      <c r="AQ738" s="1014"/>
      <c r="AR738" s="1014"/>
      <c r="AS738" s="1014"/>
      <c r="AT738" s="1014"/>
      <c r="AU738" s="1014"/>
      <c r="AV738" s="1014"/>
      <c r="AW738" s="1014"/>
      <c r="AX738" s="1015"/>
    </row>
    <row r="739" spans="1:52" ht="24.75" customHeight="1" thickBot="1" x14ac:dyDescent="0.2">
      <c r="A739" s="1016" t="s">
        <v>543</v>
      </c>
      <c r="B739" s="1017"/>
      <c r="C739" s="1017"/>
      <c r="D739" s="1018"/>
      <c r="E739" s="1019" t="s">
        <v>550</v>
      </c>
      <c r="F739" s="1020"/>
      <c r="G739" s="1020"/>
      <c r="H739" s="91" t="str">
        <f>IF(E739="", "", "(")</f>
        <v>(</v>
      </c>
      <c r="I739" s="1003" t="s">
        <v>484</v>
      </c>
      <c r="J739" s="1003"/>
      <c r="K739" s="91" t="str">
        <f>IF(OR(I739="　", I739=""), "", "-")</f>
        <v/>
      </c>
      <c r="L739" s="1004">
        <v>432</v>
      </c>
      <c r="M739" s="1004"/>
      <c r="N739" s="92" t="str">
        <f>IF(O739="", "", "-")</f>
        <v/>
      </c>
      <c r="O739" s="93"/>
      <c r="P739" s="92" t="str">
        <f>IF(E739="", "", ")")</f>
        <v>)</v>
      </c>
      <c r="Q739" s="1019"/>
      <c r="R739" s="1020"/>
      <c r="S739" s="1020"/>
      <c r="T739" s="91" t="str">
        <f>IF(Q739="", "", "(")</f>
        <v/>
      </c>
      <c r="U739" s="1003"/>
      <c r="V739" s="1003"/>
      <c r="W739" s="91" t="str">
        <f>IF(OR(U739="　", U739=""), "", "-")</f>
        <v/>
      </c>
      <c r="X739" s="1004"/>
      <c r="Y739" s="1004"/>
      <c r="Z739" s="92" t="str">
        <f>IF(AA739="", "", "-")</f>
        <v/>
      </c>
      <c r="AA739" s="93"/>
      <c r="AB739" s="92" t="str">
        <f>IF(Q739="", "", ")")</f>
        <v/>
      </c>
      <c r="AC739" s="1019"/>
      <c r="AD739" s="1020"/>
      <c r="AE739" s="1020"/>
      <c r="AF739" s="91" t="str">
        <f>IF(AC739="", "", "(")</f>
        <v/>
      </c>
      <c r="AG739" s="1003"/>
      <c r="AH739" s="1003"/>
      <c r="AI739" s="91" t="str">
        <f>IF(OR(AG739="　", AG739=""), "", "-")</f>
        <v/>
      </c>
      <c r="AJ739" s="1004"/>
      <c r="AK739" s="1004"/>
      <c r="AL739" s="92" t="str">
        <f>IF(AM739="", "", "-")</f>
        <v/>
      </c>
      <c r="AM739" s="93"/>
      <c r="AN739" s="92" t="str">
        <f>IF(AC739="", "", ")")</f>
        <v/>
      </c>
      <c r="AO739" s="1005"/>
      <c r="AP739" s="1006"/>
      <c r="AQ739" s="1006"/>
      <c r="AR739" s="1006"/>
      <c r="AS739" s="1006"/>
      <c r="AT739" s="1006"/>
      <c r="AU739" s="1006"/>
      <c r="AV739" s="1006"/>
      <c r="AW739" s="1006"/>
      <c r="AX739" s="1007"/>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t="s">
        <v>587</v>
      </c>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7" t="s">
        <v>508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564</v>
      </c>
      <c r="H781" s="673"/>
      <c r="I781" s="673"/>
      <c r="J781" s="673"/>
      <c r="K781" s="674"/>
      <c r="L781" s="666" t="s">
        <v>638</v>
      </c>
      <c r="M781" s="667"/>
      <c r="N781" s="667"/>
      <c r="O781" s="667"/>
      <c r="P781" s="667"/>
      <c r="Q781" s="667"/>
      <c r="R781" s="667"/>
      <c r="S781" s="667"/>
      <c r="T781" s="667"/>
      <c r="U781" s="667"/>
      <c r="V781" s="667"/>
      <c r="W781" s="667"/>
      <c r="X781" s="668"/>
      <c r="Y781" s="387">
        <v>7</v>
      </c>
      <c r="Z781" s="388"/>
      <c r="AA781" s="388"/>
      <c r="AB781" s="807"/>
      <c r="AC781" s="672"/>
      <c r="AD781" s="673"/>
      <c r="AE781" s="673"/>
      <c r="AF781" s="673"/>
      <c r="AG781" s="674"/>
      <c r="AH781" s="666"/>
      <c r="AI781" s="667"/>
      <c r="AJ781" s="667"/>
      <c r="AK781" s="667"/>
      <c r="AL781" s="667"/>
      <c r="AM781" s="667"/>
      <c r="AN781" s="667"/>
      <c r="AO781" s="667"/>
      <c r="AP781" s="667"/>
      <c r="AQ781" s="667"/>
      <c r="AR781" s="667"/>
      <c r="AS781" s="667"/>
      <c r="AT781" s="668"/>
      <c r="AU781" s="387"/>
      <c r="AV781" s="388"/>
      <c r="AW781" s="388"/>
      <c r="AX781" s="389"/>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7</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590</v>
      </c>
      <c r="D837" s="340"/>
      <c r="E837" s="340"/>
      <c r="F837" s="340"/>
      <c r="G837" s="340"/>
      <c r="H837" s="340"/>
      <c r="I837" s="340"/>
      <c r="J837" s="341">
        <v>7010001042703</v>
      </c>
      <c r="K837" s="342"/>
      <c r="L837" s="342"/>
      <c r="M837" s="342"/>
      <c r="N837" s="342"/>
      <c r="O837" s="342"/>
      <c r="P837" s="355" t="s">
        <v>594</v>
      </c>
      <c r="Q837" s="343"/>
      <c r="R837" s="343"/>
      <c r="S837" s="343"/>
      <c r="T837" s="343"/>
      <c r="U837" s="343"/>
      <c r="V837" s="343"/>
      <c r="W837" s="343"/>
      <c r="X837" s="343"/>
      <c r="Y837" s="344">
        <v>3</v>
      </c>
      <c r="Z837" s="345"/>
      <c r="AA837" s="345"/>
      <c r="AB837" s="346"/>
      <c r="AC837" s="356" t="s">
        <v>524</v>
      </c>
      <c r="AD837" s="364"/>
      <c r="AE837" s="364"/>
      <c r="AF837" s="364"/>
      <c r="AG837" s="364"/>
      <c r="AH837" s="365">
        <v>1</v>
      </c>
      <c r="AI837" s="366"/>
      <c r="AJ837" s="366"/>
      <c r="AK837" s="366"/>
      <c r="AL837" s="350">
        <v>99.02</v>
      </c>
      <c r="AM837" s="351"/>
      <c r="AN837" s="351"/>
      <c r="AO837" s="352"/>
      <c r="AP837" s="353" t="s">
        <v>565</v>
      </c>
      <c r="AQ837" s="353"/>
      <c r="AR837" s="353"/>
      <c r="AS837" s="353"/>
      <c r="AT837" s="353"/>
      <c r="AU837" s="353"/>
      <c r="AV837" s="353"/>
      <c r="AW837" s="353"/>
      <c r="AX837" s="353"/>
    </row>
    <row r="838" spans="1:50" ht="45" customHeight="1" x14ac:dyDescent="0.15">
      <c r="A838" s="372">
        <v>2</v>
      </c>
      <c r="B838" s="372">
        <v>1</v>
      </c>
      <c r="C838" s="373" t="s">
        <v>590</v>
      </c>
      <c r="D838" s="374"/>
      <c r="E838" s="374"/>
      <c r="F838" s="374"/>
      <c r="G838" s="374"/>
      <c r="H838" s="374"/>
      <c r="I838" s="375"/>
      <c r="J838" s="914">
        <v>7010001042703</v>
      </c>
      <c r="K838" s="915"/>
      <c r="L838" s="915"/>
      <c r="M838" s="915"/>
      <c r="N838" s="915"/>
      <c r="O838" s="916"/>
      <c r="P838" s="920" t="s">
        <v>591</v>
      </c>
      <c r="Q838" s="921"/>
      <c r="R838" s="921"/>
      <c r="S838" s="921"/>
      <c r="T838" s="921"/>
      <c r="U838" s="921"/>
      <c r="V838" s="921"/>
      <c r="W838" s="921"/>
      <c r="X838" s="922"/>
      <c r="Y838" s="344">
        <v>2</v>
      </c>
      <c r="Z838" s="345"/>
      <c r="AA838" s="345"/>
      <c r="AB838" s="346"/>
      <c r="AC838" s="199" t="s">
        <v>524</v>
      </c>
      <c r="AD838" s="947"/>
      <c r="AE838" s="947"/>
      <c r="AF838" s="947"/>
      <c r="AG838" s="948"/>
      <c r="AH838" s="841">
        <v>2</v>
      </c>
      <c r="AI838" s="842"/>
      <c r="AJ838" s="842"/>
      <c r="AK838" s="843"/>
      <c r="AL838" s="350">
        <v>96.43</v>
      </c>
      <c r="AM838" s="351"/>
      <c r="AN838" s="351"/>
      <c r="AO838" s="352"/>
      <c r="AP838" s="353" t="s">
        <v>596</v>
      </c>
      <c r="AQ838" s="353"/>
      <c r="AR838" s="353"/>
      <c r="AS838" s="353"/>
      <c r="AT838" s="353"/>
      <c r="AU838" s="353"/>
      <c r="AV838" s="353"/>
      <c r="AW838" s="353"/>
      <c r="AX838" s="353"/>
    </row>
    <row r="839" spans="1:50" ht="30" customHeight="1" x14ac:dyDescent="0.15">
      <c r="A839" s="372">
        <v>3</v>
      </c>
      <c r="B839" s="372">
        <v>1</v>
      </c>
      <c r="C839" s="373" t="s">
        <v>590</v>
      </c>
      <c r="D839" s="374"/>
      <c r="E839" s="374"/>
      <c r="F839" s="374"/>
      <c r="G839" s="374"/>
      <c r="H839" s="374"/>
      <c r="I839" s="375"/>
      <c r="J839" s="914">
        <v>7010001042703</v>
      </c>
      <c r="K839" s="915"/>
      <c r="L839" s="915"/>
      <c r="M839" s="915"/>
      <c r="N839" s="915"/>
      <c r="O839" s="916"/>
      <c r="P839" s="920" t="s">
        <v>592</v>
      </c>
      <c r="Q839" s="921"/>
      <c r="R839" s="921"/>
      <c r="S839" s="921"/>
      <c r="T839" s="921"/>
      <c r="U839" s="921"/>
      <c r="V839" s="921"/>
      <c r="W839" s="921"/>
      <c r="X839" s="922"/>
      <c r="Y839" s="344">
        <v>2</v>
      </c>
      <c r="Z839" s="345"/>
      <c r="AA839" s="345"/>
      <c r="AB839" s="346"/>
      <c r="AC839" s="199" t="s">
        <v>524</v>
      </c>
      <c r="AD839" s="947"/>
      <c r="AE839" s="947"/>
      <c r="AF839" s="947"/>
      <c r="AG839" s="948"/>
      <c r="AH839" s="847">
        <v>1</v>
      </c>
      <c r="AI839" s="848"/>
      <c r="AJ839" s="848"/>
      <c r="AK839" s="849"/>
      <c r="AL839" s="350">
        <v>100</v>
      </c>
      <c r="AM839" s="351"/>
      <c r="AN839" s="351"/>
      <c r="AO839" s="352"/>
      <c r="AP839" s="353" t="s">
        <v>596</v>
      </c>
      <c r="AQ839" s="353"/>
      <c r="AR839" s="353"/>
      <c r="AS839" s="353"/>
      <c r="AT839" s="353"/>
      <c r="AU839" s="353"/>
      <c r="AV839" s="353"/>
      <c r="AW839" s="353"/>
      <c r="AX839" s="353"/>
    </row>
    <row r="840" spans="1:50" ht="45" customHeight="1" x14ac:dyDescent="0.15">
      <c r="A840" s="372">
        <v>4</v>
      </c>
      <c r="B840" s="372">
        <v>1</v>
      </c>
      <c r="C840" s="373" t="s">
        <v>590</v>
      </c>
      <c r="D840" s="374"/>
      <c r="E840" s="374"/>
      <c r="F840" s="374"/>
      <c r="G840" s="374"/>
      <c r="H840" s="374"/>
      <c r="I840" s="375"/>
      <c r="J840" s="914">
        <v>7010001042703</v>
      </c>
      <c r="K840" s="915"/>
      <c r="L840" s="915"/>
      <c r="M840" s="915"/>
      <c r="N840" s="915"/>
      <c r="O840" s="916"/>
      <c r="P840" s="920" t="s">
        <v>593</v>
      </c>
      <c r="Q840" s="921"/>
      <c r="R840" s="921"/>
      <c r="S840" s="921"/>
      <c r="T840" s="921"/>
      <c r="U840" s="921"/>
      <c r="V840" s="921"/>
      <c r="W840" s="921"/>
      <c r="X840" s="922"/>
      <c r="Y840" s="344">
        <v>1.5</v>
      </c>
      <c r="Z840" s="345"/>
      <c r="AA840" s="345"/>
      <c r="AB840" s="346"/>
      <c r="AC840" s="199" t="s">
        <v>524</v>
      </c>
      <c r="AD840" s="947"/>
      <c r="AE840" s="947"/>
      <c r="AF840" s="947"/>
      <c r="AG840" s="948"/>
      <c r="AH840" s="847">
        <v>2</v>
      </c>
      <c r="AI840" s="848"/>
      <c r="AJ840" s="848"/>
      <c r="AK840" s="849"/>
      <c r="AL840" s="350">
        <v>99.71</v>
      </c>
      <c r="AM840" s="351"/>
      <c r="AN840" s="351"/>
      <c r="AO840" s="352"/>
      <c r="AP840" s="353" t="s">
        <v>596</v>
      </c>
      <c r="AQ840" s="353"/>
      <c r="AR840" s="353"/>
      <c r="AS840" s="353"/>
      <c r="AT840" s="353"/>
      <c r="AU840" s="353"/>
      <c r="AV840" s="353"/>
      <c r="AW840" s="353"/>
      <c r="AX840" s="353"/>
    </row>
    <row r="841" spans="1:50" ht="30" customHeight="1" x14ac:dyDescent="0.15">
      <c r="A841" s="372">
        <v>5</v>
      </c>
      <c r="B841" s="372">
        <v>1</v>
      </c>
      <c r="C841" s="373" t="s">
        <v>590</v>
      </c>
      <c r="D841" s="374"/>
      <c r="E841" s="374"/>
      <c r="F841" s="374"/>
      <c r="G841" s="374"/>
      <c r="H841" s="374"/>
      <c r="I841" s="375"/>
      <c r="J841" s="914">
        <v>7010001042703</v>
      </c>
      <c r="K841" s="915"/>
      <c r="L841" s="915"/>
      <c r="M841" s="915"/>
      <c r="N841" s="915"/>
      <c r="O841" s="916"/>
      <c r="P841" s="920" t="s">
        <v>595</v>
      </c>
      <c r="Q841" s="921"/>
      <c r="R841" s="921"/>
      <c r="S841" s="921"/>
      <c r="T841" s="921"/>
      <c r="U841" s="921"/>
      <c r="V841" s="921"/>
      <c r="W841" s="921"/>
      <c r="X841" s="922"/>
      <c r="Y841" s="344">
        <v>1</v>
      </c>
      <c r="Z841" s="345"/>
      <c r="AA841" s="345"/>
      <c r="AB841" s="346"/>
      <c r="AC841" s="844" t="s">
        <v>526</v>
      </c>
      <c r="AD841" s="845"/>
      <c r="AE841" s="845"/>
      <c r="AF841" s="845"/>
      <c r="AG841" s="846"/>
      <c r="AH841" s="847" t="s">
        <v>596</v>
      </c>
      <c r="AI841" s="848"/>
      <c r="AJ841" s="848"/>
      <c r="AK841" s="849"/>
      <c r="AL841" s="350" t="s">
        <v>596</v>
      </c>
      <c r="AM841" s="351"/>
      <c r="AN841" s="351"/>
      <c r="AO841" s="352"/>
      <c r="AP841" s="353" t="s">
        <v>596</v>
      </c>
      <c r="AQ841" s="353"/>
      <c r="AR841" s="353"/>
      <c r="AS841" s="353"/>
      <c r="AT841" s="353"/>
      <c r="AU841" s="353"/>
      <c r="AV841" s="353"/>
      <c r="AW841" s="353"/>
      <c r="AX841" s="353"/>
    </row>
    <row r="842" spans="1:50" ht="45" customHeight="1" x14ac:dyDescent="0.15">
      <c r="A842" s="372">
        <v>6</v>
      </c>
      <c r="B842" s="372">
        <v>1</v>
      </c>
      <c r="C842" s="373" t="s">
        <v>590</v>
      </c>
      <c r="D842" s="374"/>
      <c r="E842" s="374"/>
      <c r="F842" s="374"/>
      <c r="G842" s="374"/>
      <c r="H842" s="374"/>
      <c r="I842" s="375"/>
      <c r="J842" s="914">
        <v>7010001042703</v>
      </c>
      <c r="K842" s="915"/>
      <c r="L842" s="915"/>
      <c r="M842" s="915"/>
      <c r="N842" s="915"/>
      <c r="O842" s="916"/>
      <c r="P842" s="920" t="s">
        <v>637</v>
      </c>
      <c r="Q842" s="921"/>
      <c r="R842" s="921"/>
      <c r="S842" s="921"/>
      <c r="T842" s="921"/>
      <c r="U842" s="921"/>
      <c r="V842" s="921"/>
      <c r="W842" s="921"/>
      <c r="X842" s="922"/>
      <c r="Y842" s="344">
        <v>0.8</v>
      </c>
      <c r="Z842" s="345"/>
      <c r="AA842" s="345"/>
      <c r="AB842" s="346"/>
      <c r="AC842" s="844" t="s">
        <v>526</v>
      </c>
      <c r="AD842" s="845"/>
      <c r="AE842" s="845"/>
      <c r="AF842" s="845"/>
      <c r="AG842" s="846"/>
      <c r="AH842" s="847" t="s">
        <v>596</v>
      </c>
      <c r="AI842" s="848"/>
      <c r="AJ842" s="848"/>
      <c r="AK842" s="849"/>
      <c r="AL842" s="350" t="s">
        <v>596</v>
      </c>
      <c r="AM842" s="351"/>
      <c r="AN842" s="351"/>
      <c r="AO842" s="352"/>
      <c r="AP842" s="353" t="s">
        <v>596</v>
      </c>
      <c r="AQ842" s="353"/>
      <c r="AR842" s="353"/>
      <c r="AS842" s="353"/>
      <c r="AT842" s="353"/>
      <c r="AU842" s="353"/>
      <c r="AV842" s="353"/>
      <c r="AW842" s="353"/>
      <c r="AX842" s="353"/>
    </row>
    <row r="843" spans="1:50" ht="30" customHeight="1" x14ac:dyDescent="0.15">
      <c r="A843" s="372">
        <v>7</v>
      </c>
      <c r="B843" s="372">
        <v>1</v>
      </c>
      <c r="C843" s="373" t="s">
        <v>597</v>
      </c>
      <c r="D843" s="374"/>
      <c r="E843" s="374"/>
      <c r="F843" s="374"/>
      <c r="G843" s="374"/>
      <c r="H843" s="374"/>
      <c r="I843" s="375"/>
      <c r="J843" s="914">
        <v>9200001003031</v>
      </c>
      <c r="K843" s="915"/>
      <c r="L843" s="915"/>
      <c r="M843" s="915"/>
      <c r="N843" s="915"/>
      <c r="O843" s="916"/>
      <c r="P843" s="920" t="s">
        <v>636</v>
      </c>
      <c r="Q843" s="949"/>
      <c r="R843" s="949"/>
      <c r="S843" s="949"/>
      <c r="T843" s="949"/>
      <c r="U843" s="949"/>
      <c r="V843" s="949"/>
      <c r="W843" s="949"/>
      <c r="X843" s="950"/>
      <c r="Y843" s="344">
        <v>7</v>
      </c>
      <c r="Z843" s="345"/>
      <c r="AA843" s="345"/>
      <c r="AB843" s="346"/>
      <c r="AC843" s="844" t="s">
        <v>524</v>
      </c>
      <c r="AD843" s="845"/>
      <c r="AE843" s="845"/>
      <c r="AF843" s="845"/>
      <c r="AG843" s="846"/>
      <c r="AH843" s="847">
        <v>1</v>
      </c>
      <c r="AI843" s="848"/>
      <c r="AJ843" s="848"/>
      <c r="AK843" s="849"/>
      <c r="AL843" s="350">
        <v>96.49</v>
      </c>
      <c r="AM843" s="351"/>
      <c r="AN843" s="351"/>
      <c r="AO843" s="352"/>
      <c r="AP843" s="353" t="s">
        <v>596</v>
      </c>
      <c r="AQ843" s="353"/>
      <c r="AR843" s="353"/>
      <c r="AS843" s="353"/>
      <c r="AT843" s="353"/>
      <c r="AU843" s="353"/>
      <c r="AV843" s="353"/>
      <c r="AW843" s="353"/>
      <c r="AX843" s="353"/>
    </row>
    <row r="844" spans="1:50" ht="30" customHeight="1" x14ac:dyDescent="0.15">
      <c r="A844" s="372">
        <v>8</v>
      </c>
      <c r="B844" s="372">
        <v>1</v>
      </c>
      <c r="C844" s="354" t="s">
        <v>599</v>
      </c>
      <c r="D844" s="340"/>
      <c r="E844" s="340"/>
      <c r="F844" s="340"/>
      <c r="G844" s="340"/>
      <c r="H844" s="340"/>
      <c r="I844" s="340"/>
      <c r="J844" s="341">
        <v>1130005012828</v>
      </c>
      <c r="K844" s="342"/>
      <c r="L844" s="342"/>
      <c r="M844" s="342"/>
      <c r="N844" s="342"/>
      <c r="O844" s="342"/>
      <c r="P844" s="355" t="s">
        <v>598</v>
      </c>
      <c r="Q844" s="343"/>
      <c r="R844" s="343"/>
      <c r="S844" s="343"/>
      <c r="T844" s="343"/>
      <c r="U844" s="343"/>
      <c r="V844" s="343"/>
      <c r="W844" s="343"/>
      <c r="X844" s="343"/>
      <c r="Y844" s="344">
        <v>6</v>
      </c>
      <c r="Z844" s="345"/>
      <c r="AA844" s="345"/>
      <c r="AB844" s="346"/>
      <c r="AC844" s="347" t="s">
        <v>524</v>
      </c>
      <c r="AD844" s="347"/>
      <c r="AE844" s="347"/>
      <c r="AF844" s="347"/>
      <c r="AG844" s="347"/>
      <c r="AH844" s="348">
        <v>3</v>
      </c>
      <c r="AI844" s="349"/>
      <c r="AJ844" s="349"/>
      <c r="AK844" s="349"/>
      <c r="AL844" s="350">
        <v>98.19</v>
      </c>
      <c r="AM844" s="351"/>
      <c r="AN844" s="351"/>
      <c r="AO844" s="352"/>
      <c r="AP844" s="353" t="s">
        <v>596</v>
      </c>
      <c r="AQ844" s="353"/>
      <c r="AR844" s="353"/>
      <c r="AS844" s="353"/>
      <c r="AT844" s="353"/>
      <c r="AU844" s="353"/>
      <c r="AV844" s="353"/>
      <c r="AW844" s="353"/>
      <c r="AX844" s="353"/>
    </row>
    <row r="845" spans="1:50" ht="45" customHeight="1" x14ac:dyDescent="0.15">
      <c r="A845" s="372">
        <v>9</v>
      </c>
      <c r="B845" s="372">
        <v>1</v>
      </c>
      <c r="C845" s="354" t="s">
        <v>600</v>
      </c>
      <c r="D845" s="340"/>
      <c r="E845" s="340"/>
      <c r="F845" s="340"/>
      <c r="G845" s="340"/>
      <c r="H845" s="340"/>
      <c r="I845" s="340"/>
      <c r="J845" s="341">
        <v>4011105003503</v>
      </c>
      <c r="K845" s="342"/>
      <c r="L845" s="342"/>
      <c r="M845" s="342"/>
      <c r="N845" s="342"/>
      <c r="O845" s="342"/>
      <c r="P845" s="355" t="s">
        <v>601</v>
      </c>
      <c r="Q845" s="343"/>
      <c r="R845" s="343"/>
      <c r="S845" s="343"/>
      <c r="T845" s="343"/>
      <c r="U845" s="343"/>
      <c r="V845" s="343"/>
      <c r="W845" s="343"/>
      <c r="X845" s="343"/>
      <c r="Y845" s="344">
        <v>3</v>
      </c>
      <c r="Z845" s="345"/>
      <c r="AA845" s="345"/>
      <c r="AB845" s="346"/>
      <c r="AC845" s="347" t="s">
        <v>524</v>
      </c>
      <c r="AD845" s="347"/>
      <c r="AE845" s="347"/>
      <c r="AF845" s="347"/>
      <c r="AG845" s="347"/>
      <c r="AH845" s="348">
        <v>1</v>
      </c>
      <c r="AI845" s="349"/>
      <c r="AJ845" s="349"/>
      <c r="AK845" s="349"/>
      <c r="AL845" s="350">
        <v>98.92</v>
      </c>
      <c r="AM845" s="351"/>
      <c r="AN845" s="351"/>
      <c r="AO845" s="352"/>
      <c r="AP845" s="353" t="s">
        <v>596</v>
      </c>
      <c r="AQ845" s="353"/>
      <c r="AR845" s="353"/>
      <c r="AS845" s="353"/>
      <c r="AT845" s="353"/>
      <c r="AU845" s="353"/>
      <c r="AV845" s="353"/>
      <c r="AW845" s="353"/>
      <c r="AX845" s="353"/>
    </row>
    <row r="846" spans="1:50" ht="45" customHeight="1" x14ac:dyDescent="0.15">
      <c r="A846" s="372">
        <v>10</v>
      </c>
      <c r="B846" s="372">
        <v>1</v>
      </c>
      <c r="C846" s="354" t="s">
        <v>602</v>
      </c>
      <c r="D846" s="340"/>
      <c r="E846" s="340"/>
      <c r="F846" s="340"/>
      <c r="G846" s="340"/>
      <c r="H846" s="340"/>
      <c r="I846" s="340"/>
      <c r="J846" s="341">
        <v>6010001096659</v>
      </c>
      <c r="K846" s="342"/>
      <c r="L846" s="342"/>
      <c r="M846" s="342"/>
      <c r="N846" s="342"/>
      <c r="O846" s="342"/>
      <c r="P846" s="355" t="s">
        <v>603</v>
      </c>
      <c r="Q846" s="343"/>
      <c r="R846" s="343"/>
      <c r="S846" s="343"/>
      <c r="T846" s="343"/>
      <c r="U846" s="343"/>
      <c r="V846" s="343"/>
      <c r="W846" s="343"/>
      <c r="X846" s="343"/>
      <c r="Y846" s="344">
        <v>3</v>
      </c>
      <c r="Z846" s="345"/>
      <c r="AA846" s="345"/>
      <c r="AB846" s="346"/>
      <c r="AC846" s="347" t="s">
        <v>520</v>
      </c>
      <c r="AD846" s="347"/>
      <c r="AE846" s="347"/>
      <c r="AF846" s="347"/>
      <c r="AG846" s="347"/>
      <c r="AH846" s="348">
        <v>2</v>
      </c>
      <c r="AI846" s="349"/>
      <c r="AJ846" s="349"/>
      <c r="AK846" s="349"/>
      <c r="AL846" s="350">
        <v>100</v>
      </c>
      <c r="AM846" s="351"/>
      <c r="AN846" s="351"/>
      <c r="AO846" s="352"/>
      <c r="AP846" s="353" t="s">
        <v>596</v>
      </c>
      <c r="AQ846" s="353"/>
      <c r="AR846" s="353"/>
      <c r="AS846" s="353"/>
      <c r="AT846" s="353"/>
      <c r="AU846" s="353"/>
      <c r="AV846" s="353"/>
      <c r="AW846" s="353"/>
      <c r="AX846" s="353"/>
    </row>
    <row r="847" spans="1:50" ht="54.95" customHeight="1" x14ac:dyDescent="0.15">
      <c r="A847" s="372">
        <v>11</v>
      </c>
      <c r="B847" s="372">
        <v>1</v>
      </c>
      <c r="C847" s="354" t="s">
        <v>606</v>
      </c>
      <c r="D847" s="340"/>
      <c r="E847" s="340"/>
      <c r="F847" s="340"/>
      <c r="G847" s="340"/>
      <c r="H847" s="340"/>
      <c r="I847" s="340"/>
      <c r="J847" s="341">
        <v>5013201014960</v>
      </c>
      <c r="K847" s="342"/>
      <c r="L847" s="342"/>
      <c r="M847" s="342"/>
      <c r="N847" s="342"/>
      <c r="O847" s="342"/>
      <c r="P847" s="355" t="s">
        <v>604</v>
      </c>
      <c r="Q847" s="343"/>
      <c r="R847" s="343"/>
      <c r="S847" s="343"/>
      <c r="T847" s="343"/>
      <c r="U847" s="343"/>
      <c r="V847" s="343"/>
      <c r="W847" s="343"/>
      <c r="X847" s="343"/>
      <c r="Y847" s="344">
        <v>0.9</v>
      </c>
      <c r="Z847" s="345"/>
      <c r="AA847" s="345"/>
      <c r="AB847" s="346"/>
      <c r="AC847" s="347" t="s">
        <v>526</v>
      </c>
      <c r="AD847" s="347"/>
      <c r="AE847" s="347"/>
      <c r="AF847" s="347"/>
      <c r="AG847" s="347"/>
      <c r="AH847" s="348" t="s">
        <v>596</v>
      </c>
      <c r="AI847" s="349"/>
      <c r="AJ847" s="349"/>
      <c r="AK847" s="349"/>
      <c r="AL847" s="350" t="s">
        <v>596</v>
      </c>
      <c r="AM847" s="351"/>
      <c r="AN847" s="351"/>
      <c r="AO847" s="352"/>
      <c r="AP847" s="353" t="s">
        <v>596</v>
      </c>
      <c r="AQ847" s="353"/>
      <c r="AR847" s="353"/>
      <c r="AS847" s="353"/>
      <c r="AT847" s="353"/>
      <c r="AU847" s="353"/>
      <c r="AV847" s="353"/>
      <c r="AW847" s="353"/>
      <c r="AX847" s="353"/>
    </row>
    <row r="848" spans="1:50" ht="54.95" customHeight="1" x14ac:dyDescent="0.15">
      <c r="A848" s="372">
        <v>12</v>
      </c>
      <c r="B848" s="372">
        <v>1</v>
      </c>
      <c r="C848" s="354" t="s">
        <v>606</v>
      </c>
      <c r="D848" s="340"/>
      <c r="E848" s="340"/>
      <c r="F848" s="340"/>
      <c r="G848" s="340"/>
      <c r="H848" s="340"/>
      <c r="I848" s="340"/>
      <c r="J848" s="341">
        <v>5013201014960</v>
      </c>
      <c r="K848" s="342"/>
      <c r="L848" s="342"/>
      <c r="M848" s="342"/>
      <c r="N848" s="342"/>
      <c r="O848" s="342"/>
      <c r="P848" s="355" t="s">
        <v>605</v>
      </c>
      <c r="Q848" s="343"/>
      <c r="R848" s="343"/>
      <c r="S848" s="343"/>
      <c r="T848" s="343"/>
      <c r="U848" s="343"/>
      <c r="V848" s="343"/>
      <c r="W848" s="343"/>
      <c r="X848" s="343"/>
      <c r="Y848" s="344">
        <v>0.9</v>
      </c>
      <c r="Z848" s="345"/>
      <c r="AA848" s="345"/>
      <c r="AB848" s="346"/>
      <c r="AC848" s="347" t="s">
        <v>526</v>
      </c>
      <c r="AD848" s="347"/>
      <c r="AE848" s="347"/>
      <c r="AF848" s="347"/>
      <c r="AG848" s="347"/>
      <c r="AH848" s="348" t="s">
        <v>596</v>
      </c>
      <c r="AI848" s="349"/>
      <c r="AJ848" s="349"/>
      <c r="AK848" s="349"/>
      <c r="AL848" s="350" t="s">
        <v>596</v>
      </c>
      <c r="AM848" s="351"/>
      <c r="AN848" s="351"/>
      <c r="AO848" s="352"/>
      <c r="AP848" s="353" t="s">
        <v>596</v>
      </c>
      <c r="AQ848" s="353"/>
      <c r="AR848" s="353"/>
      <c r="AS848" s="353"/>
      <c r="AT848" s="353"/>
      <c r="AU848" s="353"/>
      <c r="AV848" s="353"/>
      <c r="AW848" s="353"/>
      <c r="AX848" s="353"/>
    </row>
    <row r="849" spans="1:50" ht="54.95" customHeight="1" x14ac:dyDescent="0.15">
      <c r="A849" s="372">
        <v>13</v>
      </c>
      <c r="B849" s="372">
        <v>1</v>
      </c>
      <c r="C849" s="354" t="s">
        <v>606</v>
      </c>
      <c r="D849" s="340"/>
      <c r="E849" s="340"/>
      <c r="F849" s="340"/>
      <c r="G849" s="340"/>
      <c r="H849" s="340"/>
      <c r="I849" s="340"/>
      <c r="J849" s="341">
        <v>5013201014960</v>
      </c>
      <c r="K849" s="342"/>
      <c r="L849" s="342"/>
      <c r="M849" s="342"/>
      <c r="N849" s="342"/>
      <c r="O849" s="342"/>
      <c r="P849" s="355" t="s">
        <v>607</v>
      </c>
      <c r="Q849" s="343"/>
      <c r="R849" s="343"/>
      <c r="S849" s="343"/>
      <c r="T849" s="343"/>
      <c r="U849" s="343"/>
      <c r="V849" s="343"/>
      <c r="W849" s="343"/>
      <c r="X849" s="343"/>
      <c r="Y849" s="344">
        <v>0.8</v>
      </c>
      <c r="Z849" s="345"/>
      <c r="AA849" s="345"/>
      <c r="AB849" s="346"/>
      <c r="AC849" s="347" t="s">
        <v>526</v>
      </c>
      <c r="AD849" s="347"/>
      <c r="AE849" s="347"/>
      <c r="AF849" s="347"/>
      <c r="AG849" s="347"/>
      <c r="AH849" s="348" t="s">
        <v>596</v>
      </c>
      <c r="AI849" s="349"/>
      <c r="AJ849" s="349"/>
      <c r="AK849" s="349"/>
      <c r="AL849" s="350" t="s">
        <v>596</v>
      </c>
      <c r="AM849" s="351"/>
      <c r="AN849" s="351"/>
      <c r="AO849" s="352"/>
      <c r="AP849" s="353" t="s">
        <v>596</v>
      </c>
      <c r="AQ849" s="353"/>
      <c r="AR849" s="353"/>
      <c r="AS849" s="353"/>
      <c r="AT849" s="353"/>
      <c r="AU849" s="353"/>
      <c r="AV849" s="353"/>
      <c r="AW849" s="353"/>
      <c r="AX849" s="353"/>
    </row>
    <row r="850" spans="1:50" ht="30" customHeight="1" x14ac:dyDescent="0.15">
      <c r="A850" s="372">
        <v>14</v>
      </c>
      <c r="B850" s="372">
        <v>1</v>
      </c>
      <c r="C850" s="354" t="s">
        <v>608</v>
      </c>
      <c r="D850" s="340"/>
      <c r="E850" s="340"/>
      <c r="F850" s="340"/>
      <c r="G850" s="340"/>
      <c r="H850" s="340"/>
      <c r="I850" s="340"/>
      <c r="J850" s="341">
        <v>2120001086883</v>
      </c>
      <c r="K850" s="342"/>
      <c r="L850" s="342"/>
      <c r="M850" s="342"/>
      <c r="N850" s="342"/>
      <c r="O850" s="342"/>
      <c r="P850" s="355" t="s">
        <v>609</v>
      </c>
      <c r="Q850" s="343"/>
      <c r="R850" s="343"/>
      <c r="S850" s="343"/>
      <c r="T850" s="343"/>
      <c r="U850" s="343"/>
      <c r="V850" s="343"/>
      <c r="W850" s="343"/>
      <c r="X850" s="343"/>
      <c r="Y850" s="344">
        <v>1</v>
      </c>
      <c r="Z850" s="345"/>
      <c r="AA850" s="345"/>
      <c r="AB850" s="346"/>
      <c r="AC850" s="347" t="s">
        <v>526</v>
      </c>
      <c r="AD850" s="347"/>
      <c r="AE850" s="347"/>
      <c r="AF850" s="347"/>
      <c r="AG850" s="347"/>
      <c r="AH850" s="348" t="s">
        <v>596</v>
      </c>
      <c r="AI850" s="349"/>
      <c r="AJ850" s="349"/>
      <c r="AK850" s="349"/>
      <c r="AL850" s="350" t="s">
        <v>596</v>
      </c>
      <c r="AM850" s="351"/>
      <c r="AN850" s="351"/>
      <c r="AO850" s="352"/>
      <c r="AP850" s="353" t="s">
        <v>596</v>
      </c>
      <c r="AQ850" s="353"/>
      <c r="AR850" s="353"/>
      <c r="AS850" s="353"/>
      <c r="AT850" s="353"/>
      <c r="AU850" s="353"/>
      <c r="AV850" s="353"/>
      <c r="AW850" s="353"/>
      <c r="AX850" s="353"/>
    </row>
    <row r="851" spans="1:50" ht="30" customHeight="1" x14ac:dyDescent="0.15">
      <c r="A851" s="372">
        <v>15</v>
      </c>
      <c r="B851" s="372">
        <v>1</v>
      </c>
      <c r="C851" s="354" t="s">
        <v>608</v>
      </c>
      <c r="D851" s="340"/>
      <c r="E851" s="340"/>
      <c r="F851" s="340"/>
      <c r="G851" s="340"/>
      <c r="H851" s="340"/>
      <c r="I851" s="340"/>
      <c r="J851" s="341">
        <v>2120001086883</v>
      </c>
      <c r="K851" s="342"/>
      <c r="L851" s="342"/>
      <c r="M851" s="342"/>
      <c r="N851" s="342"/>
      <c r="O851" s="342"/>
      <c r="P851" s="355" t="s">
        <v>610</v>
      </c>
      <c r="Q851" s="343"/>
      <c r="R851" s="343"/>
      <c r="S851" s="343"/>
      <c r="T851" s="343"/>
      <c r="U851" s="343"/>
      <c r="V851" s="343"/>
      <c r="W851" s="343"/>
      <c r="X851" s="343"/>
      <c r="Y851" s="344">
        <v>1</v>
      </c>
      <c r="Z851" s="345"/>
      <c r="AA851" s="345"/>
      <c r="AB851" s="346"/>
      <c r="AC851" s="347" t="s">
        <v>526</v>
      </c>
      <c r="AD851" s="347"/>
      <c r="AE851" s="347"/>
      <c r="AF851" s="347"/>
      <c r="AG851" s="347"/>
      <c r="AH851" s="348" t="s">
        <v>596</v>
      </c>
      <c r="AI851" s="349"/>
      <c r="AJ851" s="349"/>
      <c r="AK851" s="349"/>
      <c r="AL851" s="350" t="s">
        <v>596</v>
      </c>
      <c r="AM851" s="351"/>
      <c r="AN851" s="351"/>
      <c r="AO851" s="352"/>
      <c r="AP851" s="353" t="s">
        <v>596</v>
      </c>
      <c r="AQ851" s="353"/>
      <c r="AR851" s="353"/>
      <c r="AS851" s="353"/>
      <c r="AT851" s="353"/>
      <c r="AU851" s="353"/>
      <c r="AV851" s="353"/>
      <c r="AW851" s="353"/>
      <c r="AX851" s="353"/>
    </row>
    <row r="852" spans="1:50" ht="45" customHeight="1" x14ac:dyDescent="0.15">
      <c r="A852" s="372">
        <v>16</v>
      </c>
      <c r="B852" s="372">
        <v>1</v>
      </c>
      <c r="C852" s="354" t="s">
        <v>608</v>
      </c>
      <c r="D852" s="340"/>
      <c r="E852" s="340"/>
      <c r="F852" s="340"/>
      <c r="G852" s="340"/>
      <c r="H852" s="340"/>
      <c r="I852" s="340"/>
      <c r="J852" s="341">
        <v>2120001086883</v>
      </c>
      <c r="K852" s="342"/>
      <c r="L852" s="342"/>
      <c r="M852" s="342"/>
      <c r="N852" s="342"/>
      <c r="O852" s="342"/>
      <c r="P852" s="355" t="s">
        <v>611</v>
      </c>
      <c r="Q852" s="343"/>
      <c r="R852" s="343"/>
      <c r="S852" s="343"/>
      <c r="T852" s="343"/>
      <c r="U852" s="343"/>
      <c r="V852" s="343"/>
      <c r="W852" s="343"/>
      <c r="X852" s="343"/>
      <c r="Y852" s="344">
        <v>0.2</v>
      </c>
      <c r="Z852" s="345"/>
      <c r="AA852" s="345"/>
      <c r="AB852" s="346"/>
      <c r="AC852" s="347" t="s">
        <v>526</v>
      </c>
      <c r="AD852" s="347"/>
      <c r="AE852" s="347"/>
      <c r="AF852" s="347"/>
      <c r="AG852" s="347"/>
      <c r="AH852" s="348" t="s">
        <v>596</v>
      </c>
      <c r="AI852" s="349"/>
      <c r="AJ852" s="349"/>
      <c r="AK852" s="349"/>
      <c r="AL852" s="350" t="s">
        <v>596</v>
      </c>
      <c r="AM852" s="351"/>
      <c r="AN852" s="351"/>
      <c r="AO852" s="352"/>
      <c r="AP852" s="353" t="s">
        <v>596</v>
      </c>
      <c r="AQ852" s="353"/>
      <c r="AR852" s="353"/>
      <c r="AS852" s="353"/>
      <c r="AT852" s="353"/>
      <c r="AU852" s="353"/>
      <c r="AV852" s="353"/>
      <c r="AW852" s="353"/>
      <c r="AX852" s="353"/>
    </row>
    <row r="853" spans="1:50" s="16" customFormat="1" ht="54.95" customHeight="1" x14ac:dyDescent="0.15">
      <c r="A853" s="372">
        <v>17</v>
      </c>
      <c r="B853" s="372">
        <v>1</v>
      </c>
      <c r="C853" s="354" t="s">
        <v>612</v>
      </c>
      <c r="D853" s="340"/>
      <c r="E853" s="340"/>
      <c r="F853" s="340"/>
      <c r="G853" s="340"/>
      <c r="H853" s="340"/>
      <c r="I853" s="340"/>
      <c r="J853" s="341">
        <v>4010405000185</v>
      </c>
      <c r="K853" s="342"/>
      <c r="L853" s="342"/>
      <c r="M853" s="342"/>
      <c r="N853" s="342"/>
      <c r="O853" s="342"/>
      <c r="P853" s="355" t="s">
        <v>613</v>
      </c>
      <c r="Q853" s="343"/>
      <c r="R853" s="343"/>
      <c r="S853" s="343"/>
      <c r="T853" s="343"/>
      <c r="U853" s="343"/>
      <c r="V853" s="343"/>
      <c r="W853" s="343"/>
      <c r="X853" s="343"/>
      <c r="Y853" s="344">
        <v>2</v>
      </c>
      <c r="Z853" s="345"/>
      <c r="AA853" s="345"/>
      <c r="AB853" s="346"/>
      <c r="AC853" s="347" t="s">
        <v>524</v>
      </c>
      <c r="AD853" s="347"/>
      <c r="AE853" s="347"/>
      <c r="AF853" s="347"/>
      <c r="AG853" s="347"/>
      <c r="AH853" s="348">
        <v>1</v>
      </c>
      <c r="AI853" s="349"/>
      <c r="AJ853" s="349"/>
      <c r="AK853" s="349"/>
      <c r="AL853" s="350">
        <v>100</v>
      </c>
      <c r="AM853" s="351"/>
      <c r="AN853" s="351"/>
      <c r="AO853" s="352"/>
      <c r="AP853" s="353" t="s">
        <v>596</v>
      </c>
      <c r="AQ853" s="353"/>
      <c r="AR853" s="353"/>
      <c r="AS853" s="353"/>
      <c r="AT853" s="353"/>
      <c r="AU853" s="353"/>
      <c r="AV853" s="353"/>
      <c r="AW853" s="353"/>
      <c r="AX853" s="353"/>
    </row>
    <row r="854" spans="1:50" ht="45" customHeight="1" x14ac:dyDescent="0.15">
      <c r="A854" s="372">
        <v>18</v>
      </c>
      <c r="B854" s="372">
        <v>1</v>
      </c>
      <c r="C854" s="354" t="s">
        <v>614</v>
      </c>
      <c r="D854" s="340"/>
      <c r="E854" s="340"/>
      <c r="F854" s="340"/>
      <c r="G854" s="340"/>
      <c r="H854" s="340"/>
      <c r="I854" s="340"/>
      <c r="J854" s="341">
        <v>4180001031246</v>
      </c>
      <c r="K854" s="342"/>
      <c r="L854" s="342"/>
      <c r="M854" s="342"/>
      <c r="N854" s="342"/>
      <c r="O854" s="342"/>
      <c r="P854" s="355" t="s">
        <v>615</v>
      </c>
      <c r="Q854" s="343"/>
      <c r="R854" s="343"/>
      <c r="S854" s="343"/>
      <c r="T854" s="343"/>
      <c r="U854" s="343"/>
      <c r="V854" s="343"/>
      <c r="W854" s="343"/>
      <c r="X854" s="343"/>
      <c r="Y854" s="344">
        <v>2</v>
      </c>
      <c r="Z854" s="345"/>
      <c r="AA854" s="345"/>
      <c r="AB854" s="346"/>
      <c r="AC854" s="347" t="s">
        <v>520</v>
      </c>
      <c r="AD854" s="347"/>
      <c r="AE854" s="347"/>
      <c r="AF854" s="347"/>
      <c r="AG854" s="347"/>
      <c r="AH854" s="348">
        <v>2</v>
      </c>
      <c r="AI854" s="349"/>
      <c r="AJ854" s="349"/>
      <c r="AK854" s="349"/>
      <c r="AL854" s="350">
        <v>80</v>
      </c>
      <c r="AM854" s="351"/>
      <c r="AN854" s="351"/>
      <c r="AO854" s="352"/>
      <c r="AP854" s="353" t="s">
        <v>596</v>
      </c>
      <c r="AQ854" s="353"/>
      <c r="AR854" s="353"/>
      <c r="AS854" s="353"/>
      <c r="AT854" s="353"/>
      <c r="AU854" s="353"/>
      <c r="AV854" s="353"/>
      <c r="AW854" s="353"/>
      <c r="AX854" s="353"/>
    </row>
    <row r="855" spans="1:50" ht="45" customHeight="1" x14ac:dyDescent="0.15">
      <c r="A855" s="372">
        <v>19</v>
      </c>
      <c r="B855" s="372">
        <v>1</v>
      </c>
      <c r="C855" s="354" t="s">
        <v>616</v>
      </c>
      <c r="D855" s="340"/>
      <c r="E855" s="340"/>
      <c r="F855" s="340"/>
      <c r="G855" s="340"/>
      <c r="H855" s="340"/>
      <c r="I855" s="340"/>
      <c r="J855" s="341">
        <v>3370005003025</v>
      </c>
      <c r="K855" s="342"/>
      <c r="L855" s="342"/>
      <c r="M855" s="342"/>
      <c r="N855" s="342"/>
      <c r="O855" s="342"/>
      <c r="P855" s="355" t="s">
        <v>617</v>
      </c>
      <c r="Q855" s="343"/>
      <c r="R855" s="343"/>
      <c r="S855" s="343"/>
      <c r="T855" s="343"/>
      <c r="U855" s="343"/>
      <c r="V855" s="343"/>
      <c r="W855" s="343"/>
      <c r="X855" s="343"/>
      <c r="Y855" s="344">
        <v>1</v>
      </c>
      <c r="Z855" s="345"/>
      <c r="AA855" s="345"/>
      <c r="AB855" s="346"/>
      <c r="AC855" s="347" t="s">
        <v>526</v>
      </c>
      <c r="AD855" s="347"/>
      <c r="AE855" s="347"/>
      <c r="AF855" s="347"/>
      <c r="AG855" s="347"/>
      <c r="AH855" s="348" t="s">
        <v>596</v>
      </c>
      <c r="AI855" s="349"/>
      <c r="AJ855" s="349"/>
      <c r="AK855" s="349"/>
      <c r="AL855" s="350" t="s">
        <v>596</v>
      </c>
      <c r="AM855" s="351"/>
      <c r="AN855" s="351"/>
      <c r="AO855" s="352"/>
      <c r="AP855" s="353" t="s">
        <v>596</v>
      </c>
      <c r="AQ855" s="353"/>
      <c r="AR855" s="353"/>
      <c r="AS855" s="353"/>
      <c r="AT855" s="353"/>
      <c r="AU855" s="353"/>
      <c r="AV855" s="353"/>
      <c r="AW855" s="353"/>
      <c r="AX855" s="353"/>
    </row>
    <row r="856" spans="1:50" ht="30" customHeight="1" x14ac:dyDescent="0.15">
      <c r="A856" s="372">
        <v>20</v>
      </c>
      <c r="B856" s="372">
        <v>1</v>
      </c>
      <c r="C856" s="354" t="s">
        <v>616</v>
      </c>
      <c r="D856" s="340"/>
      <c r="E856" s="340"/>
      <c r="F856" s="340"/>
      <c r="G856" s="340"/>
      <c r="H856" s="340"/>
      <c r="I856" s="340"/>
      <c r="J856" s="341">
        <v>3370005003025</v>
      </c>
      <c r="K856" s="342"/>
      <c r="L856" s="342"/>
      <c r="M856" s="342"/>
      <c r="N856" s="342"/>
      <c r="O856" s="342"/>
      <c r="P856" s="355" t="s">
        <v>618</v>
      </c>
      <c r="Q856" s="343"/>
      <c r="R856" s="343"/>
      <c r="S856" s="343"/>
      <c r="T856" s="343"/>
      <c r="U856" s="343"/>
      <c r="V856" s="343"/>
      <c r="W856" s="343"/>
      <c r="X856" s="343"/>
      <c r="Y856" s="344">
        <v>1</v>
      </c>
      <c r="Z856" s="345"/>
      <c r="AA856" s="345"/>
      <c r="AB856" s="346"/>
      <c r="AC856" s="347" t="s">
        <v>526</v>
      </c>
      <c r="AD856" s="347"/>
      <c r="AE856" s="347"/>
      <c r="AF856" s="347"/>
      <c r="AG856" s="347"/>
      <c r="AH856" s="348" t="s">
        <v>596</v>
      </c>
      <c r="AI856" s="349"/>
      <c r="AJ856" s="349"/>
      <c r="AK856" s="349"/>
      <c r="AL856" s="350" t="s">
        <v>596</v>
      </c>
      <c r="AM856" s="351"/>
      <c r="AN856" s="351"/>
      <c r="AO856" s="352"/>
      <c r="AP856" s="353" t="s">
        <v>596</v>
      </c>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45" hidden="1" customHeight="1" x14ac:dyDescent="0.15">
      <c r="A870" s="372">
        <v>1</v>
      </c>
      <c r="B870" s="372">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t="s">
        <v>566</v>
      </c>
      <c r="AI870" s="366"/>
      <c r="AJ870" s="366"/>
      <c r="AK870" s="366"/>
      <c r="AL870" s="350" t="s">
        <v>566</v>
      </c>
      <c r="AM870" s="351"/>
      <c r="AN870" s="351"/>
      <c r="AO870" s="352"/>
      <c r="AP870" s="353" t="s">
        <v>565</v>
      </c>
      <c r="AQ870" s="353"/>
      <c r="AR870" s="353"/>
      <c r="AS870" s="353"/>
      <c r="AT870" s="353"/>
      <c r="AU870" s="353"/>
      <c r="AV870" s="353"/>
      <c r="AW870" s="353"/>
      <c r="AX870" s="353"/>
    </row>
    <row r="871" spans="1:50" ht="45" hidden="1" customHeight="1" x14ac:dyDescent="0.15">
      <c r="A871" s="372">
        <v>2</v>
      </c>
      <c r="B871" s="372">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56"/>
      <c r="AE871" s="356"/>
      <c r="AF871" s="356"/>
      <c r="AG871" s="356"/>
      <c r="AH871" s="365" t="s">
        <v>566</v>
      </c>
      <c r="AI871" s="366"/>
      <c r="AJ871" s="366"/>
      <c r="AK871" s="366"/>
      <c r="AL871" s="350" t="s">
        <v>566</v>
      </c>
      <c r="AM871" s="351"/>
      <c r="AN871" s="351"/>
      <c r="AO871" s="352"/>
      <c r="AP871" s="353" t="s">
        <v>565</v>
      </c>
      <c r="AQ871" s="353"/>
      <c r="AR871" s="353"/>
      <c r="AS871" s="353"/>
      <c r="AT871" s="353"/>
      <c r="AU871" s="353"/>
      <c r="AV871" s="353"/>
      <c r="AW871" s="353"/>
      <c r="AX871" s="353"/>
    </row>
    <row r="872" spans="1:50" ht="45"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t="s">
        <v>566</v>
      </c>
      <c r="AI872" s="349"/>
      <c r="AJ872" s="349"/>
      <c r="AK872" s="349"/>
      <c r="AL872" s="350" t="s">
        <v>566</v>
      </c>
      <c r="AM872" s="351"/>
      <c r="AN872" s="351"/>
      <c r="AO872" s="352"/>
      <c r="AP872" s="353" t="s">
        <v>565</v>
      </c>
      <c r="AQ872" s="353"/>
      <c r="AR872" s="353"/>
      <c r="AS872" s="353"/>
      <c r="AT872" s="353"/>
      <c r="AU872" s="353"/>
      <c r="AV872" s="353"/>
      <c r="AW872" s="353"/>
      <c r="AX872" s="353"/>
    </row>
    <row r="873" spans="1:50" ht="45"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t="s">
        <v>566</v>
      </c>
      <c r="AI873" s="349"/>
      <c r="AJ873" s="349"/>
      <c r="AK873" s="349"/>
      <c r="AL873" s="350" t="s">
        <v>566</v>
      </c>
      <c r="AM873" s="351"/>
      <c r="AN873" s="351"/>
      <c r="AO873" s="352"/>
      <c r="AP873" s="353" t="s">
        <v>565</v>
      </c>
      <c r="AQ873" s="353"/>
      <c r="AR873" s="353"/>
      <c r="AS873" s="353"/>
      <c r="AT873" s="353"/>
      <c r="AU873" s="353"/>
      <c r="AV873" s="353"/>
      <c r="AW873" s="353"/>
      <c r="AX873" s="353"/>
    </row>
    <row r="874" spans="1:50" ht="45" hidden="1" customHeight="1" x14ac:dyDescent="0.15">
      <c r="A874" s="372">
        <v>5</v>
      </c>
      <c r="B874" s="372">
        <v>1</v>
      </c>
      <c r="C874" s="354"/>
      <c r="D874" s="340"/>
      <c r="E874" s="340"/>
      <c r="F874" s="340"/>
      <c r="G874" s="340"/>
      <c r="H874" s="340"/>
      <c r="I874" s="340"/>
      <c r="J874" s="341"/>
      <c r="K874" s="342"/>
      <c r="L874" s="342"/>
      <c r="M874" s="342"/>
      <c r="N874" s="342"/>
      <c r="O874" s="342"/>
      <c r="P874" s="355"/>
      <c r="Q874" s="343"/>
      <c r="R874" s="343"/>
      <c r="S874" s="343"/>
      <c r="T874" s="343"/>
      <c r="U874" s="343"/>
      <c r="V874" s="343"/>
      <c r="W874" s="343"/>
      <c r="X874" s="343"/>
      <c r="Y874" s="344"/>
      <c r="Z874" s="345"/>
      <c r="AA874" s="345"/>
      <c r="AB874" s="346"/>
      <c r="AC874" s="347"/>
      <c r="AD874" s="347"/>
      <c r="AE874" s="347"/>
      <c r="AF874" s="347"/>
      <c r="AG874" s="347"/>
      <c r="AH874" s="348" t="s">
        <v>566</v>
      </c>
      <c r="AI874" s="349"/>
      <c r="AJ874" s="349"/>
      <c r="AK874" s="349"/>
      <c r="AL874" s="350" t="s">
        <v>566</v>
      </c>
      <c r="AM874" s="351"/>
      <c r="AN874" s="351"/>
      <c r="AO874" s="352"/>
      <c r="AP874" s="353" t="s">
        <v>565</v>
      </c>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27">
      <formula>IF(RIGHT(TEXT(P14,"0.#"),1)=".",FALSE,TRUE)</formula>
    </cfRule>
    <cfRule type="expression" dxfId="2800" priority="14028">
      <formula>IF(RIGHT(TEXT(P14,"0.#"),1)=".",TRUE,FALSE)</formula>
    </cfRule>
  </conditionalFormatting>
  <conditionalFormatting sqref="AE32">
    <cfRule type="expression" dxfId="2799" priority="14017">
      <formula>IF(RIGHT(TEXT(AE32,"0.#"),1)=".",FALSE,TRUE)</formula>
    </cfRule>
    <cfRule type="expression" dxfId="2798" priority="14018">
      <formula>IF(RIGHT(TEXT(AE32,"0.#"),1)=".",TRUE,FALSE)</formula>
    </cfRule>
  </conditionalFormatting>
  <conditionalFormatting sqref="P18:AX18">
    <cfRule type="expression" dxfId="2797" priority="13903">
      <formula>IF(RIGHT(TEXT(P18,"0.#"),1)=".",FALSE,TRUE)</formula>
    </cfRule>
    <cfRule type="expression" dxfId="2796" priority="13904">
      <formula>IF(RIGHT(TEXT(P18,"0.#"),1)=".",TRUE,FALSE)</formula>
    </cfRule>
  </conditionalFormatting>
  <conditionalFormatting sqref="Y782">
    <cfRule type="expression" dxfId="2795" priority="13899">
      <formula>IF(RIGHT(TEXT(Y782,"0.#"),1)=".",FALSE,TRUE)</formula>
    </cfRule>
    <cfRule type="expression" dxfId="2794" priority="13900">
      <formula>IF(RIGHT(TEXT(Y782,"0.#"),1)=".",TRUE,FALSE)</formula>
    </cfRule>
  </conditionalFormatting>
  <conditionalFormatting sqref="Y791">
    <cfRule type="expression" dxfId="2793" priority="13895">
      <formula>IF(RIGHT(TEXT(Y791,"0.#"),1)=".",FALSE,TRUE)</formula>
    </cfRule>
    <cfRule type="expression" dxfId="2792" priority="13896">
      <formula>IF(RIGHT(TEXT(Y791,"0.#"),1)=".",TRUE,FALSE)</formula>
    </cfRule>
  </conditionalFormatting>
  <conditionalFormatting sqref="Y822:Y829 Y820 Y809:Y816 Y807 Y796:Y803 Y794">
    <cfRule type="expression" dxfId="2791" priority="13677">
      <formula>IF(RIGHT(TEXT(Y794,"0.#"),1)=".",FALSE,TRUE)</formula>
    </cfRule>
    <cfRule type="expression" dxfId="2790" priority="13678">
      <formula>IF(RIGHT(TEXT(Y794,"0.#"),1)=".",TRUE,FALSE)</formula>
    </cfRule>
  </conditionalFormatting>
  <conditionalFormatting sqref="P16:AQ17 P13:AX13 P15:AX15">
    <cfRule type="expression" dxfId="2789" priority="13725">
      <formula>IF(RIGHT(TEXT(P13,"0.#"),1)=".",FALSE,TRUE)</formula>
    </cfRule>
    <cfRule type="expression" dxfId="2788" priority="13726">
      <formula>IF(RIGHT(TEXT(P13,"0.#"),1)=".",TRUE,FALSE)</formula>
    </cfRule>
  </conditionalFormatting>
  <conditionalFormatting sqref="P19:AJ19">
    <cfRule type="expression" dxfId="2787" priority="13723">
      <formula>IF(RIGHT(TEXT(P19,"0.#"),1)=".",FALSE,TRUE)</formula>
    </cfRule>
    <cfRule type="expression" dxfId="2786" priority="13724">
      <formula>IF(RIGHT(TEXT(P19,"0.#"),1)=".",TRUE,FALSE)</formula>
    </cfRule>
  </conditionalFormatting>
  <conditionalFormatting sqref="AQ101">
    <cfRule type="expression" dxfId="2785" priority="13715">
      <formula>IF(RIGHT(TEXT(AQ101,"0.#"),1)=".",FALSE,TRUE)</formula>
    </cfRule>
    <cfRule type="expression" dxfId="2784" priority="13716">
      <formula>IF(RIGHT(TEXT(AQ101,"0.#"),1)=".",TRUE,FALSE)</formula>
    </cfRule>
  </conditionalFormatting>
  <conditionalFormatting sqref="Y783:Y790 Y781">
    <cfRule type="expression" dxfId="2783" priority="13701">
      <formula>IF(RIGHT(TEXT(Y781,"0.#"),1)=".",FALSE,TRUE)</formula>
    </cfRule>
    <cfRule type="expression" dxfId="2782" priority="13702">
      <formula>IF(RIGHT(TEXT(Y781,"0.#"),1)=".",TRUE,FALSE)</formula>
    </cfRule>
  </conditionalFormatting>
  <conditionalFormatting sqref="AU782">
    <cfRule type="expression" dxfId="2781" priority="13699">
      <formula>IF(RIGHT(TEXT(AU782,"0.#"),1)=".",FALSE,TRUE)</formula>
    </cfRule>
    <cfRule type="expression" dxfId="2780" priority="13700">
      <formula>IF(RIGHT(TEXT(AU782,"0.#"),1)=".",TRUE,FALSE)</formula>
    </cfRule>
  </conditionalFormatting>
  <conditionalFormatting sqref="AU791">
    <cfRule type="expression" dxfId="2779" priority="13697">
      <formula>IF(RIGHT(TEXT(AU791,"0.#"),1)=".",FALSE,TRUE)</formula>
    </cfRule>
    <cfRule type="expression" dxfId="2778" priority="13698">
      <formula>IF(RIGHT(TEXT(AU791,"0.#"),1)=".",TRUE,FALSE)</formula>
    </cfRule>
  </conditionalFormatting>
  <conditionalFormatting sqref="AU783:AU790 AU781">
    <cfRule type="expression" dxfId="2777" priority="13695">
      <formula>IF(RIGHT(TEXT(AU781,"0.#"),1)=".",FALSE,TRUE)</formula>
    </cfRule>
    <cfRule type="expression" dxfId="2776" priority="13696">
      <formula>IF(RIGHT(TEXT(AU781,"0.#"),1)=".",TRUE,FALSE)</formula>
    </cfRule>
  </conditionalFormatting>
  <conditionalFormatting sqref="Y821 Y808 Y795">
    <cfRule type="expression" dxfId="2775" priority="13681">
      <formula>IF(RIGHT(TEXT(Y795,"0.#"),1)=".",FALSE,TRUE)</formula>
    </cfRule>
    <cfRule type="expression" dxfId="2774" priority="13682">
      <formula>IF(RIGHT(TEXT(Y795,"0.#"),1)=".",TRUE,FALSE)</formula>
    </cfRule>
  </conditionalFormatting>
  <conditionalFormatting sqref="Y830 Y817 Y804">
    <cfRule type="expression" dxfId="2773" priority="13679">
      <formula>IF(RIGHT(TEXT(Y804,"0.#"),1)=".",FALSE,TRUE)</formula>
    </cfRule>
    <cfRule type="expression" dxfId="2772" priority="13680">
      <formula>IF(RIGHT(TEXT(Y804,"0.#"),1)=".",TRUE,FALSE)</formula>
    </cfRule>
  </conditionalFormatting>
  <conditionalFormatting sqref="AU821 AU808 AU795">
    <cfRule type="expression" dxfId="2771" priority="13675">
      <formula>IF(RIGHT(TEXT(AU795,"0.#"),1)=".",FALSE,TRUE)</formula>
    </cfRule>
    <cfRule type="expression" dxfId="2770" priority="13676">
      <formula>IF(RIGHT(TEXT(AU795,"0.#"),1)=".",TRUE,FALSE)</formula>
    </cfRule>
  </conditionalFormatting>
  <conditionalFormatting sqref="AU830 AU817 AU804">
    <cfRule type="expression" dxfId="2769" priority="13673">
      <formula>IF(RIGHT(TEXT(AU804,"0.#"),1)=".",FALSE,TRUE)</formula>
    </cfRule>
    <cfRule type="expression" dxfId="2768" priority="13674">
      <formula>IF(RIGHT(TEXT(AU804,"0.#"),1)=".",TRUE,FALSE)</formula>
    </cfRule>
  </conditionalFormatting>
  <conditionalFormatting sqref="AU822:AU829 AU820 AU809:AU816 AU807 AU796:AU803 AU794">
    <cfRule type="expression" dxfId="2767" priority="13671">
      <formula>IF(RIGHT(TEXT(AU794,"0.#"),1)=".",FALSE,TRUE)</formula>
    </cfRule>
    <cfRule type="expression" dxfId="2766" priority="13672">
      <formula>IF(RIGHT(TEXT(AU794,"0.#"),1)=".",TRUE,FALSE)</formula>
    </cfRule>
  </conditionalFormatting>
  <conditionalFormatting sqref="AM87">
    <cfRule type="expression" dxfId="2765" priority="13325">
      <formula>IF(RIGHT(TEXT(AM87,"0.#"),1)=".",FALSE,TRUE)</formula>
    </cfRule>
    <cfRule type="expression" dxfId="2764" priority="13326">
      <formula>IF(RIGHT(TEXT(AM87,"0.#"),1)=".",TRUE,FALSE)</formula>
    </cfRule>
  </conditionalFormatting>
  <conditionalFormatting sqref="AE55">
    <cfRule type="expression" dxfId="2763" priority="13393">
      <formula>IF(RIGHT(TEXT(AE55,"0.#"),1)=".",FALSE,TRUE)</formula>
    </cfRule>
    <cfRule type="expression" dxfId="2762" priority="13394">
      <formula>IF(RIGHT(TEXT(AE55,"0.#"),1)=".",TRUE,FALSE)</formula>
    </cfRule>
  </conditionalFormatting>
  <conditionalFormatting sqref="AI55">
    <cfRule type="expression" dxfId="2761" priority="13391">
      <formula>IF(RIGHT(TEXT(AI55,"0.#"),1)=".",FALSE,TRUE)</formula>
    </cfRule>
    <cfRule type="expression" dxfId="2760" priority="13392">
      <formula>IF(RIGHT(TEXT(AI55,"0.#"),1)=".",TRUE,FALSE)</formula>
    </cfRule>
  </conditionalFormatting>
  <conditionalFormatting sqref="AE33">
    <cfRule type="expression" dxfId="2759" priority="13485">
      <formula>IF(RIGHT(TEXT(AE33,"0.#"),1)=".",FALSE,TRUE)</formula>
    </cfRule>
    <cfRule type="expression" dxfId="2758" priority="13486">
      <formula>IF(RIGHT(TEXT(AE33,"0.#"),1)=".",TRUE,FALSE)</formula>
    </cfRule>
  </conditionalFormatting>
  <conditionalFormatting sqref="AI33">
    <cfRule type="expression" dxfId="2757" priority="13479">
      <formula>IF(RIGHT(TEXT(AI33,"0.#"),1)=".",FALSE,TRUE)</formula>
    </cfRule>
    <cfRule type="expression" dxfId="2756" priority="13480">
      <formula>IF(RIGHT(TEXT(AI33,"0.#"),1)=".",TRUE,FALSE)</formula>
    </cfRule>
  </conditionalFormatting>
  <conditionalFormatting sqref="AI32">
    <cfRule type="expression" dxfId="2755" priority="13477">
      <formula>IF(RIGHT(TEXT(AI32,"0.#"),1)=".",FALSE,TRUE)</formula>
    </cfRule>
    <cfRule type="expression" dxfId="2754" priority="13478">
      <formula>IF(RIGHT(TEXT(AI32,"0.#"),1)=".",TRUE,FALSE)</formula>
    </cfRule>
  </conditionalFormatting>
  <conditionalFormatting sqref="AM32">
    <cfRule type="expression" dxfId="2753" priority="13475">
      <formula>IF(RIGHT(TEXT(AM32,"0.#"),1)=".",FALSE,TRUE)</formula>
    </cfRule>
    <cfRule type="expression" dxfId="2752" priority="13476">
      <formula>IF(RIGHT(TEXT(AM32,"0.#"),1)=".",TRUE,FALSE)</formula>
    </cfRule>
  </conditionalFormatting>
  <conditionalFormatting sqref="AM33">
    <cfRule type="expression" dxfId="2751" priority="13473">
      <formula>IF(RIGHT(TEXT(AM33,"0.#"),1)=".",FALSE,TRUE)</formula>
    </cfRule>
    <cfRule type="expression" dxfId="2750" priority="13474">
      <formula>IF(RIGHT(TEXT(AM33,"0.#"),1)=".",TRUE,FALSE)</formula>
    </cfRule>
  </conditionalFormatting>
  <conditionalFormatting sqref="AQ32:AQ34">
    <cfRule type="expression" dxfId="2749" priority="13465">
      <formula>IF(RIGHT(TEXT(AQ32,"0.#"),1)=".",FALSE,TRUE)</formula>
    </cfRule>
    <cfRule type="expression" dxfId="2748" priority="13466">
      <formula>IF(RIGHT(TEXT(AQ32,"0.#"),1)=".",TRUE,FALSE)</formula>
    </cfRule>
  </conditionalFormatting>
  <conditionalFormatting sqref="AU32:AU34">
    <cfRule type="expression" dxfId="2747" priority="13463">
      <formula>IF(RIGHT(TEXT(AU32,"0.#"),1)=".",FALSE,TRUE)</formula>
    </cfRule>
    <cfRule type="expression" dxfId="2746" priority="13464">
      <formula>IF(RIGHT(TEXT(AU32,"0.#"),1)=".",TRUE,FALSE)</formula>
    </cfRule>
  </conditionalFormatting>
  <conditionalFormatting sqref="AE53">
    <cfRule type="expression" dxfId="2745" priority="13397">
      <formula>IF(RIGHT(TEXT(AE53,"0.#"),1)=".",FALSE,TRUE)</formula>
    </cfRule>
    <cfRule type="expression" dxfId="2744" priority="13398">
      <formula>IF(RIGHT(TEXT(AE53,"0.#"),1)=".",TRUE,FALSE)</formula>
    </cfRule>
  </conditionalFormatting>
  <conditionalFormatting sqref="AE54">
    <cfRule type="expression" dxfId="2743" priority="13395">
      <formula>IF(RIGHT(TEXT(AE54,"0.#"),1)=".",FALSE,TRUE)</formula>
    </cfRule>
    <cfRule type="expression" dxfId="2742" priority="13396">
      <formula>IF(RIGHT(TEXT(AE54,"0.#"),1)=".",TRUE,FALSE)</formula>
    </cfRule>
  </conditionalFormatting>
  <conditionalFormatting sqref="AI54">
    <cfRule type="expression" dxfId="2741" priority="13389">
      <formula>IF(RIGHT(TEXT(AI54,"0.#"),1)=".",FALSE,TRUE)</formula>
    </cfRule>
    <cfRule type="expression" dxfId="2740" priority="13390">
      <formula>IF(RIGHT(TEXT(AI54,"0.#"),1)=".",TRUE,FALSE)</formula>
    </cfRule>
  </conditionalFormatting>
  <conditionalFormatting sqref="AI53">
    <cfRule type="expression" dxfId="2739" priority="13387">
      <formula>IF(RIGHT(TEXT(AI53,"0.#"),1)=".",FALSE,TRUE)</formula>
    </cfRule>
    <cfRule type="expression" dxfId="2738" priority="13388">
      <formula>IF(RIGHT(TEXT(AI53,"0.#"),1)=".",TRUE,FALSE)</formula>
    </cfRule>
  </conditionalFormatting>
  <conditionalFormatting sqref="AM53">
    <cfRule type="expression" dxfId="2737" priority="13385">
      <formula>IF(RIGHT(TEXT(AM53,"0.#"),1)=".",FALSE,TRUE)</formula>
    </cfRule>
    <cfRule type="expression" dxfId="2736" priority="13386">
      <formula>IF(RIGHT(TEXT(AM53,"0.#"),1)=".",TRUE,FALSE)</formula>
    </cfRule>
  </conditionalFormatting>
  <conditionalFormatting sqref="AM54">
    <cfRule type="expression" dxfId="2735" priority="13383">
      <formula>IF(RIGHT(TEXT(AM54,"0.#"),1)=".",FALSE,TRUE)</formula>
    </cfRule>
    <cfRule type="expression" dxfId="2734" priority="13384">
      <formula>IF(RIGHT(TEXT(AM54,"0.#"),1)=".",TRUE,FALSE)</formula>
    </cfRule>
  </conditionalFormatting>
  <conditionalFormatting sqref="AM55">
    <cfRule type="expression" dxfId="2733" priority="13381">
      <formula>IF(RIGHT(TEXT(AM55,"0.#"),1)=".",FALSE,TRUE)</formula>
    </cfRule>
    <cfRule type="expression" dxfId="2732" priority="13382">
      <formula>IF(RIGHT(TEXT(AM55,"0.#"),1)=".",TRUE,FALSE)</formula>
    </cfRule>
  </conditionalFormatting>
  <conditionalFormatting sqref="AE60">
    <cfRule type="expression" dxfId="2731" priority="13367">
      <formula>IF(RIGHT(TEXT(AE60,"0.#"),1)=".",FALSE,TRUE)</formula>
    </cfRule>
    <cfRule type="expression" dxfId="2730" priority="13368">
      <formula>IF(RIGHT(TEXT(AE60,"0.#"),1)=".",TRUE,FALSE)</formula>
    </cfRule>
  </conditionalFormatting>
  <conditionalFormatting sqref="AE61">
    <cfRule type="expression" dxfId="2729" priority="13365">
      <formula>IF(RIGHT(TEXT(AE61,"0.#"),1)=".",FALSE,TRUE)</formula>
    </cfRule>
    <cfRule type="expression" dxfId="2728" priority="13366">
      <formula>IF(RIGHT(TEXT(AE61,"0.#"),1)=".",TRUE,FALSE)</formula>
    </cfRule>
  </conditionalFormatting>
  <conditionalFormatting sqref="AE62">
    <cfRule type="expression" dxfId="2727" priority="13363">
      <formula>IF(RIGHT(TEXT(AE62,"0.#"),1)=".",FALSE,TRUE)</formula>
    </cfRule>
    <cfRule type="expression" dxfId="2726" priority="13364">
      <formula>IF(RIGHT(TEXT(AE62,"0.#"),1)=".",TRUE,FALSE)</formula>
    </cfRule>
  </conditionalFormatting>
  <conditionalFormatting sqref="AI62">
    <cfRule type="expression" dxfId="2725" priority="13361">
      <formula>IF(RIGHT(TEXT(AI62,"0.#"),1)=".",FALSE,TRUE)</formula>
    </cfRule>
    <cfRule type="expression" dxfId="2724" priority="13362">
      <formula>IF(RIGHT(TEXT(AI62,"0.#"),1)=".",TRUE,FALSE)</formula>
    </cfRule>
  </conditionalFormatting>
  <conditionalFormatting sqref="AI61">
    <cfRule type="expression" dxfId="2723" priority="13359">
      <formula>IF(RIGHT(TEXT(AI61,"0.#"),1)=".",FALSE,TRUE)</formula>
    </cfRule>
    <cfRule type="expression" dxfId="2722" priority="13360">
      <formula>IF(RIGHT(TEXT(AI61,"0.#"),1)=".",TRUE,FALSE)</formula>
    </cfRule>
  </conditionalFormatting>
  <conditionalFormatting sqref="AI60">
    <cfRule type="expression" dxfId="2721" priority="13357">
      <formula>IF(RIGHT(TEXT(AI60,"0.#"),1)=".",FALSE,TRUE)</formula>
    </cfRule>
    <cfRule type="expression" dxfId="2720" priority="13358">
      <formula>IF(RIGHT(TEXT(AI60,"0.#"),1)=".",TRUE,FALSE)</formula>
    </cfRule>
  </conditionalFormatting>
  <conditionalFormatting sqref="AM60">
    <cfRule type="expression" dxfId="2719" priority="13355">
      <formula>IF(RIGHT(TEXT(AM60,"0.#"),1)=".",FALSE,TRUE)</formula>
    </cfRule>
    <cfRule type="expression" dxfId="2718" priority="13356">
      <formula>IF(RIGHT(TEXT(AM60,"0.#"),1)=".",TRUE,FALSE)</formula>
    </cfRule>
  </conditionalFormatting>
  <conditionalFormatting sqref="AM61">
    <cfRule type="expression" dxfId="2717" priority="13353">
      <formula>IF(RIGHT(TEXT(AM61,"0.#"),1)=".",FALSE,TRUE)</formula>
    </cfRule>
    <cfRule type="expression" dxfId="2716" priority="13354">
      <formula>IF(RIGHT(TEXT(AM61,"0.#"),1)=".",TRUE,FALSE)</formula>
    </cfRule>
  </conditionalFormatting>
  <conditionalFormatting sqref="AM62">
    <cfRule type="expression" dxfId="2715" priority="13351">
      <formula>IF(RIGHT(TEXT(AM62,"0.#"),1)=".",FALSE,TRUE)</formula>
    </cfRule>
    <cfRule type="expression" dxfId="2714" priority="13352">
      <formula>IF(RIGHT(TEXT(AM62,"0.#"),1)=".",TRUE,FALSE)</formula>
    </cfRule>
  </conditionalFormatting>
  <conditionalFormatting sqref="AE87">
    <cfRule type="expression" dxfId="2713" priority="13337">
      <formula>IF(RIGHT(TEXT(AE87,"0.#"),1)=".",FALSE,TRUE)</formula>
    </cfRule>
    <cfRule type="expression" dxfId="2712" priority="13338">
      <formula>IF(RIGHT(TEXT(AE87,"0.#"),1)=".",TRUE,FALSE)</formula>
    </cfRule>
  </conditionalFormatting>
  <conditionalFormatting sqref="AE88">
    <cfRule type="expression" dxfId="2711" priority="13335">
      <formula>IF(RIGHT(TEXT(AE88,"0.#"),1)=".",FALSE,TRUE)</formula>
    </cfRule>
    <cfRule type="expression" dxfId="2710" priority="13336">
      <formula>IF(RIGHT(TEXT(AE88,"0.#"),1)=".",TRUE,FALSE)</formula>
    </cfRule>
  </conditionalFormatting>
  <conditionalFormatting sqref="AE89">
    <cfRule type="expression" dxfId="2709" priority="13333">
      <formula>IF(RIGHT(TEXT(AE89,"0.#"),1)=".",FALSE,TRUE)</formula>
    </cfRule>
    <cfRule type="expression" dxfId="2708" priority="13334">
      <formula>IF(RIGHT(TEXT(AE89,"0.#"),1)=".",TRUE,FALSE)</formula>
    </cfRule>
  </conditionalFormatting>
  <conditionalFormatting sqref="AI89">
    <cfRule type="expression" dxfId="2707" priority="13331">
      <formula>IF(RIGHT(TEXT(AI89,"0.#"),1)=".",FALSE,TRUE)</formula>
    </cfRule>
    <cfRule type="expression" dxfId="2706" priority="13332">
      <formula>IF(RIGHT(TEXT(AI89,"0.#"),1)=".",TRUE,FALSE)</formula>
    </cfRule>
  </conditionalFormatting>
  <conditionalFormatting sqref="AI88">
    <cfRule type="expression" dxfId="2705" priority="13329">
      <formula>IF(RIGHT(TEXT(AI88,"0.#"),1)=".",FALSE,TRUE)</formula>
    </cfRule>
    <cfRule type="expression" dxfId="2704" priority="13330">
      <formula>IF(RIGHT(TEXT(AI88,"0.#"),1)=".",TRUE,FALSE)</formula>
    </cfRule>
  </conditionalFormatting>
  <conditionalFormatting sqref="AI87">
    <cfRule type="expression" dxfId="2703" priority="13327">
      <formula>IF(RIGHT(TEXT(AI87,"0.#"),1)=".",FALSE,TRUE)</formula>
    </cfRule>
    <cfRule type="expression" dxfId="2702" priority="13328">
      <formula>IF(RIGHT(TEXT(AI87,"0.#"),1)=".",TRUE,FALSE)</formula>
    </cfRule>
  </conditionalFormatting>
  <conditionalFormatting sqref="AM88">
    <cfRule type="expression" dxfId="2701" priority="13323">
      <formula>IF(RIGHT(TEXT(AM88,"0.#"),1)=".",FALSE,TRUE)</formula>
    </cfRule>
    <cfRule type="expression" dxfId="2700" priority="13324">
      <formula>IF(RIGHT(TEXT(AM88,"0.#"),1)=".",TRUE,FALSE)</formula>
    </cfRule>
  </conditionalFormatting>
  <conditionalFormatting sqref="AM89">
    <cfRule type="expression" dxfId="2699" priority="13321">
      <formula>IF(RIGHT(TEXT(AM89,"0.#"),1)=".",FALSE,TRUE)</formula>
    </cfRule>
    <cfRule type="expression" dxfId="2698" priority="13322">
      <formula>IF(RIGHT(TEXT(AM89,"0.#"),1)=".",TRUE,FALSE)</formula>
    </cfRule>
  </conditionalFormatting>
  <conditionalFormatting sqref="AE92">
    <cfRule type="expression" dxfId="2697" priority="13307">
      <formula>IF(RIGHT(TEXT(AE92,"0.#"),1)=".",FALSE,TRUE)</formula>
    </cfRule>
    <cfRule type="expression" dxfId="2696" priority="13308">
      <formula>IF(RIGHT(TEXT(AE92,"0.#"),1)=".",TRUE,FALSE)</formula>
    </cfRule>
  </conditionalFormatting>
  <conditionalFormatting sqref="AE93">
    <cfRule type="expression" dxfId="2695" priority="13305">
      <formula>IF(RIGHT(TEXT(AE93,"0.#"),1)=".",FALSE,TRUE)</formula>
    </cfRule>
    <cfRule type="expression" dxfId="2694" priority="13306">
      <formula>IF(RIGHT(TEXT(AE93,"0.#"),1)=".",TRUE,FALSE)</formula>
    </cfRule>
  </conditionalFormatting>
  <conditionalFormatting sqref="AE94">
    <cfRule type="expression" dxfId="2693" priority="13303">
      <formula>IF(RIGHT(TEXT(AE94,"0.#"),1)=".",FALSE,TRUE)</formula>
    </cfRule>
    <cfRule type="expression" dxfId="2692" priority="13304">
      <formula>IF(RIGHT(TEXT(AE94,"0.#"),1)=".",TRUE,FALSE)</formula>
    </cfRule>
  </conditionalFormatting>
  <conditionalFormatting sqref="AI94">
    <cfRule type="expression" dxfId="2691" priority="13301">
      <formula>IF(RIGHT(TEXT(AI94,"0.#"),1)=".",FALSE,TRUE)</formula>
    </cfRule>
    <cfRule type="expression" dxfId="2690" priority="13302">
      <formula>IF(RIGHT(TEXT(AI94,"0.#"),1)=".",TRUE,FALSE)</formula>
    </cfRule>
  </conditionalFormatting>
  <conditionalFormatting sqref="AI93">
    <cfRule type="expression" dxfId="2689" priority="13299">
      <formula>IF(RIGHT(TEXT(AI93,"0.#"),1)=".",FALSE,TRUE)</formula>
    </cfRule>
    <cfRule type="expression" dxfId="2688" priority="13300">
      <formula>IF(RIGHT(TEXT(AI93,"0.#"),1)=".",TRUE,FALSE)</formula>
    </cfRule>
  </conditionalFormatting>
  <conditionalFormatting sqref="AI92">
    <cfRule type="expression" dxfId="2687" priority="13297">
      <formula>IF(RIGHT(TEXT(AI92,"0.#"),1)=".",FALSE,TRUE)</formula>
    </cfRule>
    <cfRule type="expression" dxfId="2686" priority="13298">
      <formula>IF(RIGHT(TEXT(AI92,"0.#"),1)=".",TRUE,FALSE)</formula>
    </cfRule>
  </conditionalFormatting>
  <conditionalFormatting sqref="AM92">
    <cfRule type="expression" dxfId="2685" priority="13295">
      <formula>IF(RIGHT(TEXT(AM92,"0.#"),1)=".",FALSE,TRUE)</formula>
    </cfRule>
    <cfRule type="expression" dxfId="2684" priority="13296">
      <formula>IF(RIGHT(TEXT(AM92,"0.#"),1)=".",TRUE,FALSE)</formula>
    </cfRule>
  </conditionalFormatting>
  <conditionalFormatting sqref="AM93">
    <cfRule type="expression" dxfId="2683" priority="13293">
      <formula>IF(RIGHT(TEXT(AM93,"0.#"),1)=".",FALSE,TRUE)</formula>
    </cfRule>
    <cfRule type="expression" dxfId="2682" priority="13294">
      <formula>IF(RIGHT(TEXT(AM93,"0.#"),1)=".",TRUE,FALSE)</formula>
    </cfRule>
  </conditionalFormatting>
  <conditionalFormatting sqref="AM94">
    <cfRule type="expression" dxfId="2681" priority="13291">
      <formula>IF(RIGHT(TEXT(AM94,"0.#"),1)=".",FALSE,TRUE)</formula>
    </cfRule>
    <cfRule type="expression" dxfId="2680" priority="13292">
      <formula>IF(RIGHT(TEXT(AM94,"0.#"),1)=".",TRUE,FALSE)</formula>
    </cfRule>
  </conditionalFormatting>
  <conditionalFormatting sqref="AE97">
    <cfRule type="expression" dxfId="2679" priority="13277">
      <formula>IF(RIGHT(TEXT(AE97,"0.#"),1)=".",FALSE,TRUE)</formula>
    </cfRule>
    <cfRule type="expression" dxfId="2678" priority="13278">
      <formula>IF(RIGHT(TEXT(AE97,"0.#"),1)=".",TRUE,FALSE)</formula>
    </cfRule>
  </conditionalFormatting>
  <conditionalFormatting sqref="AE98">
    <cfRule type="expression" dxfId="2677" priority="13275">
      <formula>IF(RIGHT(TEXT(AE98,"0.#"),1)=".",FALSE,TRUE)</formula>
    </cfRule>
    <cfRule type="expression" dxfId="2676" priority="13276">
      <formula>IF(RIGHT(TEXT(AE98,"0.#"),1)=".",TRUE,FALSE)</formula>
    </cfRule>
  </conditionalFormatting>
  <conditionalFormatting sqref="AE99">
    <cfRule type="expression" dxfId="2675" priority="13273">
      <formula>IF(RIGHT(TEXT(AE99,"0.#"),1)=".",FALSE,TRUE)</formula>
    </cfRule>
    <cfRule type="expression" dxfId="2674" priority="13274">
      <formula>IF(RIGHT(TEXT(AE99,"0.#"),1)=".",TRUE,FALSE)</formula>
    </cfRule>
  </conditionalFormatting>
  <conditionalFormatting sqref="AI99">
    <cfRule type="expression" dxfId="2673" priority="13271">
      <formula>IF(RIGHT(TEXT(AI99,"0.#"),1)=".",FALSE,TRUE)</formula>
    </cfRule>
    <cfRule type="expression" dxfId="2672" priority="13272">
      <formula>IF(RIGHT(TEXT(AI99,"0.#"),1)=".",TRUE,FALSE)</formula>
    </cfRule>
  </conditionalFormatting>
  <conditionalFormatting sqref="AI98">
    <cfRule type="expression" dxfId="2671" priority="13269">
      <formula>IF(RIGHT(TEXT(AI98,"0.#"),1)=".",FALSE,TRUE)</formula>
    </cfRule>
    <cfRule type="expression" dxfId="2670" priority="13270">
      <formula>IF(RIGHT(TEXT(AI98,"0.#"),1)=".",TRUE,FALSE)</formula>
    </cfRule>
  </conditionalFormatting>
  <conditionalFormatting sqref="AI97">
    <cfRule type="expression" dxfId="2669" priority="13267">
      <formula>IF(RIGHT(TEXT(AI97,"0.#"),1)=".",FALSE,TRUE)</formula>
    </cfRule>
    <cfRule type="expression" dxfId="2668" priority="13268">
      <formula>IF(RIGHT(TEXT(AI97,"0.#"),1)=".",TRUE,FALSE)</formula>
    </cfRule>
  </conditionalFormatting>
  <conditionalFormatting sqref="AM97">
    <cfRule type="expression" dxfId="2667" priority="13265">
      <formula>IF(RIGHT(TEXT(AM97,"0.#"),1)=".",FALSE,TRUE)</formula>
    </cfRule>
    <cfRule type="expression" dxfId="2666" priority="13266">
      <formula>IF(RIGHT(TEXT(AM97,"0.#"),1)=".",TRUE,FALSE)</formula>
    </cfRule>
  </conditionalFormatting>
  <conditionalFormatting sqref="AM98">
    <cfRule type="expression" dxfId="2665" priority="13263">
      <formula>IF(RIGHT(TEXT(AM98,"0.#"),1)=".",FALSE,TRUE)</formula>
    </cfRule>
    <cfRule type="expression" dxfId="2664" priority="13264">
      <formula>IF(RIGHT(TEXT(AM98,"0.#"),1)=".",TRUE,FALSE)</formula>
    </cfRule>
  </conditionalFormatting>
  <conditionalFormatting sqref="AM99">
    <cfRule type="expression" dxfId="2663" priority="13261">
      <formula>IF(RIGHT(TEXT(AM99,"0.#"),1)=".",FALSE,TRUE)</formula>
    </cfRule>
    <cfRule type="expression" dxfId="2662" priority="13262">
      <formula>IF(RIGHT(TEXT(AM99,"0.#"),1)=".",TRUE,FALSE)</formula>
    </cfRule>
  </conditionalFormatting>
  <conditionalFormatting sqref="AM101">
    <cfRule type="expression" dxfId="2661" priority="13245">
      <formula>IF(RIGHT(TEXT(AM101,"0.#"),1)=".",FALSE,TRUE)</formula>
    </cfRule>
    <cfRule type="expression" dxfId="2660" priority="13246">
      <formula>IF(RIGHT(TEXT(AM101,"0.#"),1)=".",TRUE,FALSE)</formula>
    </cfRule>
  </conditionalFormatting>
  <conditionalFormatting sqref="AM102">
    <cfRule type="expression" dxfId="2659" priority="13239">
      <formula>IF(RIGHT(TEXT(AM102,"0.#"),1)=".",FALSE,TRUE)</formula>
    </cfRule>
    <cfRule type="expression" dxfId="2658" priority="13240">
      <formula>IF(RIGHT(TEXT(AM102,"0.#"),1)=".",TRUE,FALSE)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Q116">
    <cfRule type="expression" dxfId="2607" priority="13179">
      <formula>IF(RIGHT(TEXT(AQ116,"0.#"),1)=".",FALSE,TRUE)</formula>
    </cfRule>
    <cfRule type="expression" dxfId="2606" priority="13180">
      <formula>IF(RIGHT(TEXT(AQ116,"0.#"),1)=".",TRUE,FALSE)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M134:AM135 AQ134:AQ135 AU134:AU135">
    <cfRule type="expression" dxfId="2553" priority="13079">
      <formula>IF(RIGHT(TEXT(AM134,"0.#"),1)=".",FALSE,TRUE)</formula>
    </cfRule>
    <cfRule type="expression" dxfId="2552" priority="13080">
      <formula>IF(RIGHT(TEXT(AM134,"0.#"),1)=".",TRUE,FALSE)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39:AO866">
    <cfRule type="expression" dxfId="2521" priority="6649">
      <formula>IF(AND(AL839&gt;=0, RIGHT(TEXT(AL839,"0.#"),1)&lt;&gt;"."),TRUE,FALSE)</formula>
    </cfRule>
    <cfRule type="expression" dxfId="2520" priority="6650">
      <formula>IF(AND(AL839&gt;=0, RIGHT(TEXT(AL839,"0.#"),1)="."),TRUE,FALSE)</formula>
    </cfRule>
    <cfRule type="expression" dxfId="2519" priority="6651">
      <formula>IF(AND(AL839&lt;0, RIGHT(TEXT(AL839,"0.#"),1)&lt;&gt;"."),TRUE,FALSE)</formula>
    </cfRule>
    <cfRule type="expression" dxfId="2518" priority="6652">
      <formula>IF(AND(AL839&lt;0, RIGHT(TEXT(AL839,"0.#"),1)="."),TRUE,FALSE)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39:Y866">
    <cfRule type="expression" dxfId="2447" priority="2977">
      <formula>IF(RIGHT(TEXT(Y839,"0.#"),1)=".",FALSE,TRUE)</formula>
    </cfRule>
    <cfRule type="expression" dxfId="2446" priority="2978">
      <formula>IF(RIGHT(TEXT(Y839,"0.#"),1)=".",TRUE,FALSE)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2:AO1131">
    <cfRule type="expression" dxfId="2417" priority="2883">
      <formula>IF(AND(AL1102&gt;=0, RIGHT(TEXT(AL1102,"0.#"),1)&lt;&gt;"."),TRUE,FALSE)</formula>
    </cfRule>
    <cfRule type="expression" dxfId="2416" priority="2884">
      <formula>IF(AND(AL1102&gt;=0, RIGHT(TEXT(AL1102,"0.#"),1)="."),TRUE,FALSE)</formula>
    </cfRule>
    <cfRule type="expression" dxfId="2415" priority="2885">
      <formula>IF(AND(AL1102&lt;0, RIGHT(TEXT(AL1102,"0.#"),1)&lt;&gt;"."),TRUE,FALSE)</formula>
    </cfRule>
    <cfRule type="expression" dxfId="2414" priority="2886">
      <formula>IF(AND(AL1102&lt;0, RIGHT(TEXT(AL1102,"0.#"),1)="."),TRUE,FALSE)</formula>
    </cfRule>
  </conditionalFormatting>
  <conditionalFormatting sqref="Y1102:Y1131">
    <cfRule type="expression" dxfId="2413" priority="2881">
      <formula>IF(RIGHT(TEXT(Y1102,"0.#"),1)=".",FALSE,TRUE)</formula>
    </cfRule>
    <cfRule type="expression" dxfId="2412" priority="2882">
      <formula>IF(RIGHT(TEXT(Y1102,"0.#"),1)=".",TRUE,FALSE)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7:AO838">
    <cfRule type="expression" dxfId="2403" priority="2835">
      <formula>IF(AND(AL837&gt;=0, RIGHT(TEXT(AL837,"0.#"),1)&lt;&gt;"."),TRUE,FALSE)</formula>
    </cfRule>
    <cfRule type="expression" dxfId="2402" priority="2836">
      <formula>IF(AND(AL837&gt;=0, RIGHT(TEXT(AL837,"0.#"),1)="."),TRUE,FALSE)</formula>
    </cfRule>
    <cfRule type="expression" dxfId="2401" priority="2837">
      <formula>IF(AND(AL837&lt;0, RIGHT(TEXT(AL837,"0.#"),1)&lt;&gt;"."),TRUE,FALSE)</formula>
    </cfRule>
    <cfRule type="expression" dxfId="2400" priority="2838">
      <formula>IF(AND(AL837&lt;0, RIGHT(TEXT(AL837,"0.#"),1)="."),TRUE,FALSE)</formula>
    </cfRule>
  </conditionalFormatting>
  <conditionalFormatting sqref="Y837:Y839">
    <cfRule type="expression" dxfId="2399" priority="2833">
      <formula>IF(RIGHT(TEXT(Y837,"0.#"),1)=".",FALSE,TRUE)</formula>
    </cfRule>
    <cfRule type="expression" dxfId="2398" priority="2834">
      <formula>IF(RIGHT(TEXT(Y837,"0.#"),1)=".",TRUE,FALSE)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0:Y871">
    <cfRule type="expression" dxfId="2079" priority="2087">
      <formula>IF(RIGHT(TEXT(Y870,"0.#"),1)=".",FALSE,TRUE)</formula>
    </cfRule>
    <cfRule type="expression" dxfId="2078" priority="2088">
      <formula>IF(RIGHT(TEXT(Y870,"0.#"),1)=".",TRUE,FALSE)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3:Y904">
    <cfRule type="expression" dxfId="2075" priority="2075">
      <formula>IF(RIGHT(TEXT(Y903,"0.#"),1)=".",FALSE,TRUE)</formula>
    </cfRule>
    <cfRule type="expression" dxfId="2074" priority="2076">
      <formula>IF(RIGHT(TEXT(Y903,"0.#"),1)=".",TRUE,FALSE)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6:Y937">
    <cfRule type="expression" dxfId="2071" priority="2063">
      <formula>IF(RIGHT(TEXT(Y936,"0.#"),1)=".",FALSE,TRUE)</formula>
    </cfRule>
    <cfRule type="expression" dxfId="2070" priority="2064">
      <formula>IF(RIGHT(TEXT(Y936,"0.#"),1)=".",TRUE,FALSE)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0:AO871">
    <cfRule type="expression" dxfId="1979" priority="2089">
      <formula>IF(AND(AL870&gt;=0, RIGHT(TEXT(AL870,"0.#"),1)&lt;&gt;"."),TRUE,FALSE)</formula>
    </cfRule>
    <cfRule type="expression" dxfId="1978" priority="2090">
      <formula>IF(AND(AL870&gt;=0, RIGHT(TEXT(AL870,"0.#"),1)="."),TRUE,FALSE)</formula>
    </cfRule>
    <cfRule type="expression" dxfId="1977" priority="2091">
      <formula>IF(AND(AL870&lt;0, RIGHT(TEXT(AL870,"0.#"),1)&lt;&gt;"."),TRUE,FALSE)</formula>
    </cfRule>
    <cfRule type="expression" dxfId="1976" priority="2092">
      <formula>IF(AND(AL870&lt;0, RIGHT(TEXT(AL870,"0.#"),1)="."),TRUE,FALSE)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AE34 AI34">
    <cfRule type="expression" dxfId="725" priority="25">
      <formula>IF(RIGHT(TEXT(AE34,"0.#"),1)=".",FALSE,TRUE)</formula>
    </cfRule>
    <cfRule type="expression" dxfId="724" priority="26">
      <formula>IF(RIGHT(TEXT(AE34,"0.#"),1)=".",TRUE,FALSE)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E134:AE135 AI134:AI135">
    <cfRule type="expression" dxfId="703" priority="3">
      <formula>IF(RIGHT(TEXT(AE134,"0.#"),1)=".",FALSE,TRUE)</formula>
    </cfRule>
    <cfRule type="expression" dxfId="702" priority="4">
      <formula>IF(RIGHT(TEXT(AE134,"0.#"),1)=".",TRUE,FALSE)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6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47"/>
      <c r="Z2" s="831"/>
      <c r="AA2" s="832"/>
      <c r="AB2" s="1051" t="s">
        <v>11</v>
      </c>
      <c r="AC2" s="1052"/>
      <c r="AD2" s="1053"/>
      <c r="AE2" s="1057" t="s">
        <v>357</v>
      </c>
      <c r="AF2" s="1057"/>
      <c r="AG2" s="1057"/>
      <c r="AH2" s="1057"/>
      <c r="AI2" s="1057" t="s">
        <v>363</v>
      </c>
      <c r="AJ2" s="1057"/>
      <c r="AK2" s="1057"/>
      <c r="AL2" s="1057"/>
      <c r="AM2" s="1057" t="s">
        <v>472</v>
      </c>
      <c r="AN2" s="1057"/>
      <c r="AO2" s="1057"/>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48"/>
      <c r="Z3" s="1049"/>
      <c r="AA3" s="1050"/>
      <c r="AB3" s="1054"/>
      <c r="AC3" s="1055"/>
      <c r="AD3" s="1056"/>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24"/>
      <c r="I4" s="1024"/>
      <c r="J4" s="1024"/>
      <c r="K4" s="1024"/>
      <c r="L4" s="1024"/>
      <c r="M4" s="1024"/>
      <c r="N4" s="1024"/>
      <c r="O4" s="1025"/>
      <c r="P4" s="98"/>
      <c r="Q4" s="1032"/>
      <c r="R4" s="1032"/>
      <c r="S4" s="1032"/>
      <c r="T4" s="1032"/>
      <c r="U4" s="1032"/>
      <c r="V4" s="1032"/>
      <c r="W4" s="1032"/>
      <c r="X4" s="1033"/>
      <c r="Y4" s="1042" t="s">
        <v>12</v>
      </c>
      <c r="Z4" s="1043"/>
      <c r="AA4" s="1044"/>
      <c r="AB4" s="460"/>
      <c r="AC4" s="1046"/>
      <c r="AD4" s="104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26"/>
      <c r="H5" s="1027"/>
      <c r="I5" s="1027"/>
      <c r="J5" s="1027"/>
      <c r="K5" s="1027"/>
      <c r="L5" s="1027"/>
      <c r="M5" s="1027"/>
      <c r="N5" s="1027"/>
      <c r="O5" s="1028"/>
      <c r="P5" s="1034"/>
      <c r="Q5" s="1034"/>
      <c r="R5" s="1034"/>
      <c r="S5" s="1034"/>
      <c r="T5" s="1034"/>
      <c r="U5" s="1034"/>
      <c r="V5" s="1034"/>
      <c r="W5" s="1034"/>
      <c r="X5" s="1035"/>
      <c r="Y5" s="414" t="s">
        <v>54</v>
      </c>
      <c r="Z5" s="1039"/>
      <c r="AA5" s="1040"/>
      <c r="AB5" s="522"/>
      <c r="AC5" s="1045"/>
      <c r="AD5" s="104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29"/>
      <c r="H6" s="1030"/>
      <c r="I6" s="1030"/>
      <c r="J6" s="1030"/>
      <c r="K6" s="1030"/>
      <c r="L6" s="1030"/>
      <c r="M6" s="1030"/>
      <c r="N6" s="1030"/>
      <c r="O6" s="1031"/>
      <c r="P6" s="1036"/>
      <c r="Q6" s="1036"/>
      <c r="R6" s="1036"/>
      <c r="S6" s="1036"/>
      <c r="T6" s="1036"/>
      <c r="U6" s="1036"/>
      <c r="V6" s="1036"/>
      <c r="W6" s="1036"/>
      <c r="X6" s="1037"/>
      <c r="Y6" s="1038" t="s">
        <v>13</v>
      </c>
      <c r="Z6" s="1039"/>
      <c r="AA6" s="1040"/>
      <c r="AB6" s="596" t="s">
        <v>301</v>
      </c>
      <c r="AC6" s="1041"/>
      <c r="AD6" s="104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47"/>
      <c r="Z9" s="831"/>
      <c r="AA9" s="832"/>
      <c r="AB9" s="1051" t="s">
        <v>11</v>
      </c>
      <c r="AC9" s="1052"/>
      <c r="AD9" s="1053"/>
      <c r="AE9" s="1057" t="s">
        <v>357</v>
      </c>
      <c r="AF9" s="1057"/>
      <c r="AG9" s="1057"/>
      <c r="AH9" s="1057"/>
      <c r="AI9" s="1057" t="s">
        <v>363</v>
      </c>
      <c r="AJ9" s="1057"/>
      <c r="AK9" s="1057"/>
      <c r="AL9" s="1057"/>
      <c r="AM9" s="1057" t="s">
        <v>472</v>
      </c>
      <c r="AN9" s="1057"/>
      <c r="AO9" s="1057"/>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48"/>
      <c r="Z10" s="1049"/>
      <c r="AA10" s="1050"/>
      <c r="AB10" s="1054"/>
      <c r="AC10" s="1055"/>
      <c r="AD10" s="1056"/>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24"/>
      <c r="I11" s="1024"/>
      <c r="J11" s="1024"/>
      <c r="K11" s="1024"/>
      <c r="L11" s="1024"/>
      <c r="M11" s="1024"/>
      <c r="N11" s="1024"/>
      <c r="O11" s="1025"/>
      <c r="P11" s="98"/>
      <c r="Q11" s="1032"/>
      <c r="R11" s="1032"/>
      <c r="S11" s="1032"/>
      <c r="T11" s="1032"/>
      <c r="U11" s="1032"/>
      <c r="V11" s="1032"/>
      <c r="W11" s="1032"/>
      <c r="X11" s="1033"/>
      <c r="Y11" s="1042" t="s">
        <v>12</v>
      </c>
      <c r="Z11" s="1043"/>
      <c r="AA11" s="1044"/>
      <c r="AB11" s="460"/>
      <c r="AC11" s="1046"/>
      <c r="AD11" s="104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26"/>
      <c r="H12" s="1027"/>
      <c r="I12" s="1027"/>
      <c r="J12" s="1027"/>
      <c r="K12" s="1027"/>
      <c r="L12" s="1027"/>
      <c r="M12" s="1027"/>
      <c r="N12" s="1027"/>
      <c r="O12" s="1028"/>
      <c r="P12" s="1034"/>
      <c r="Q12" s="1034"/>
      <c r="R12" s="1034"/>
      <c r="S12" s="1034"/>
      <c r="T12" s="1034"/>
      <c r="U12" s="1034"/>
      <c r="V12" s="1034"/>
      <c r="W12" s="1034"/>
      <c r="X12" s="1035"/>
      <c r="Y12" s="414" t="s">
        <v>54</v>
      </c>
      <c r="Z12" s="1039"/>
      <c r="AA12" s="1040"/>
      <c r="AB12" s="522"/>
      <c r="AC12" s="1045"/>
      <c r="AD12" s="104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596" t="s">
        <v>301</v>
      </c>
      <c r="AC13" s="1041"/>
      <c r="AD13" s="104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47"/>
      <c r="Z16" s="831"/>
      <c r="AA16" s="832"/>
      <c r="AB16" s="1051" t="s">
        <v>11</v>
      </c>
      <c r="AC16" s="1052"/>
      <c r="AD16" s="1053"/>
      <c r="AE16" s="1057" t="s">
        <v>357</v>
      </c>
      <c r="AF16" s="1057"/>
      <c r="AG16" s="1057"/>
      <c r="AH16" s="1057"/>
      <c r="AI16" s="1057" t="s">
        <v>363</v>
      </c>
      <c r="AJ16" s="1057"/>
      <c r="AK16" s="1057"/>
      <c r="AL16" s="1057"/>
      <c r="AM16" s="1057" t="s">
        <v>472</v>
      </c>
      <c r="AN16" s="1057"/>
      <c r="AO16" s="1057"/>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48"/>
      <c r="Z17" s="1049"/>
      <c r="AA17" s="1050"/>
      <c r="AB17" s="1054"/>
      <c r="AC17" s="1055"/>
      <c r="AD17" s="1056"/>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24"/>
      <c r="I18" s="1024"/>
      <c r="J18" s="1024"/>
      <c r="K18" s="1024"/>
      <c r="L18" s="1024"/>
      <c r="M18" s="1024"/>
      <c r="N18" s="1024"/>
      <c r="O18" s="1025"/>
      <c r="P18" s="98"/>
      <c r="Q18" s="1032"/>
      <c r="R18" s="1032"/>
      <c r="S18" s="1032"/>
      <c r="T18" s="1032"/>
      <c r="U18" s="1032"/>
      <c r="V18" s="1032"/>
      <c r="W18" s="1032"/>
      <c r="X18" s="1033"/>
      <c r="Y18" s="1042" t="s">
        <v>12</v>
      </c>
      <c r="Z18" s="1043"/>
      <c r="AA18" s="1044"/>
      <c r="AB18" s="460"/>
      <c r="AC18" s="1046"/>
      <c r="AD18" s="104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26"/>
      <c r="H19" s="1027"/>
      <c r="I19" s="1027"/>
      <c r="J19" s="1027"/>
      <c r="K19" s="1027"/>
      <c r="L19" s="1027"/>
      <c r="M19" s="1027"/>
      <c r="N19" s="1027"/>
      <c r="O19" s="1028"/>
      <c r="P19" s="1034"/>
      <c r="Q19" s="1034"/>
      <c r="R19" s="1034"/>
      <c r="S19" s="1034"/>
      <c r="T19" s="1034"/>
      <c r="U19" s="1034"/>
      <c r="V19" s="1034"/>
      <c r="W19" s="1034"/>
      <c r="X19" s="1035"/>
      <c r="Y19" s="414" t="s">
        <v>54</v>
      </c>
      <c r="Z19" s="1039"/>
      <c r="AA19" s="1040"/>
      <c r="AB19" s="522"/>
      <c r="AC19" s="1045"/>
      <c r="AD19" s="104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596" t="s">
        <v>301</v>
      </c>
      <c r="AC20" s="1041"/>
      <c r="AD20" s="104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47"/>
      <c r="Z23" s="831"/>
      <c r="AA23" s="832"/>
      <c r="AB23" s="1051" t="s">
        <v>11</v>
      </c>
      <c r="AC23" s="1052"/>
      <c r="AD23" s="1053"/>
      <c r="AE23" s="1057" t="s">
        <v>357</v>
      </c>
      <c r="AF23" s="1057"/>
      <c r="AG23" s="1057"/>
      <c r="AH23" s="1057"/>
      <c r="AI23" s="1057" t="s">
        <v>363</v>
      </c>
      <c r="AJ23" s="1057"/>
      <c r="AK23" s="1057"/>
      <c r="AL23" s="1057"/>
      <c r="AM23" s="1057" t="s">
        <v>472</v>
      </c>
      <c r="AN23" s="1057"/>
      <c r="AO23" s="1057"/>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48"/>
      <c r="Z24" s="1049"/>
      <c r="AA24" s="1050"/>
      <c r="AB24" s="1054"/>
      <c r="AC24" s="1055"/>
      <c r="AD24" s="1056"/>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24"/>
      <c r="I25" s="1024"/>
      <c r="J25" s="1024"/>
      <c r="K25" s="1024"/>
      <c r="L25" s="1024"/>
      <c r="M25" s="1024"/>
      <c r="N25" s="1024"/>
      <c r="O25" s="1025"/>
      <c r="P25" s="98"/>
      <c r="Q25" s="1032"/>
      <c r="R25" s="1032"/>
      <c r="S25" s="1032"/>
      <c r="T25" s="1032"/>
      <c r="U25" s="1032"/>
      <c r="V25" s="1032"/>
      <c r="W25" s="1032"/>
      <c r="X25" s="1033"/>
      <c r="Y25" s="1042" t="s">
        <v>12</v>
      </c>
      <c r="Z25" s="1043"/>
      <c r="AA25" s="1044"/>
      <c r="AB25" s="460"/>
      <c r="AC25" s="1046"/>
      <c r="AD25" s="104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26"/>
      <c r="H26" s="1027"/>
      <c r="I26" s="1027"/>
      <c r="J26" s="1027"/>
      <c r="K26" s="1027"/>
      <c r="L26" s="1027"/>
      <c r="M26" s="1027"/>
      <c r="N26" s="1027"/>
      <c r="O26" s="1028"/>
      <c r="P26" s="1034"/>
      <c r="Q26" s="1034"/>
      <c r="R26" s="1034"/>
      <c r="S26" s="1034"/>
      <c r="T26" s="1034"/>
      <c r="U26" s="1034"/>
      <c r="V26" s="1034"/>
      <c r="W26" s="1034"/>
      <c r="X26" s="1035"/>
      <c r="Y26" s="414" t="s">
        <v>54</v>
      </c>
      <c r="Z26" s="1039"/>
      <c r="AA26" s="1040"/>
      <c r="AB26" s="522"/>
      <c r="AC26" s="1045"/>
      <c r="AD26" s="104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596" t="s">
        <v>301</v>
      </c>
      <c r="AC27" s="1041"/>
      <c r="AD27" s="104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47"/>
      <c r="Z30" s="831"/>
      <c r="AA30" s="832"/>
      <c r="AB30" s="1051" t="s">
        <v>11</v>
      </c>
      <c r="AC30" s="1052"/>
      <c r="AD30" s="1053"/>
      <c r="AE30" s="1057" t="s">
        <v>357</v>
      </c>
      <c r="AF30" s="1057"/>
      <c r="AG30" s="1057"/>
      <c r="AH30" s="1057"/>
      <c r="AI30" s="1057" t="s">
        <v>363</v>
      </c>
      <c r="AJ30" s="1057"/>
      <c r="AK30" s="1057"/>
      <c r="AL30" s="1057"/>
      <c r="AM30" s="1057" t="s">
        <v>472</v>
      </c>
      <c r="AN30" s="1057"/>
      <c r="AO30" s="1057"/>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48"/>
      <c r="Z31" s="1049"/>
      <c r="AA31" s="1050"/>
      <c r="AB31" s="1054"/>
      <c r="AC31" s="1055"/>
      <c r="AD31" s="1056"/>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24"/>
      <c r="I32" s="1024"/>
      <c r="J32" s="1024"/>
      <c r="K32" s="1024"/>
      <c r="L32" s="1024"/>
      <c r="M32" s="1024"/>
      <c r="N32" s="1024"/>
      <c r="O32" s="1025"/>
      <c r="P32" s="98"/>
      <c r="Q32" s="1032"/>
      <c r="R32" s="1032"/>
      <c r="S32" s="1032"/>
      <c r="T32" s="1032"/>
      <c r="U32" s="1032"/>
      <c r="V32" s="1032"/>
      <c r="W32" s="1032"/>
      <c r="X32" s="1033"/>
      <c r="Y32" s="1042" t="s">
        <v>12</v>
      </c>
      <c r="Z32" s="1043"/>
      <c r="AA32" s="1044"/>
      <c r="AB32" s="460"/>
      <c r="AC32" s="1046"/>
      <c r="AD32" s="104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26"/>
      <c r="H33" s="1027"/>
      <c r="I33" s="1027"/>
      <c r="J33" s="1027"/>
      <c r="K33" s="1027"/>
      <c r="L33" s="1027"/>
      <c r="M33" s="1027"/>
      <c r="N33" s="1027"/>
      <c r="O33" s="1028"/>
      <c r="P33" s="1034"/>
      <c r="Q33" s="1034"/>
      <c r="R33" s="1034"/>
      <c r="S33" s="1034"/>
      <c r="T33" s="1034"/>
      <c r="U33" s="1034"/>
      <c r="V33" s="1034"/>
      <c r="W33" s="1034"/>
      <c r="X33" s="1035"/>
      <c r="Y33" s="414" t="s">
        <v>54</v>
      </c>
      <c r="Z33" s="1039"/>
      <c r="AA33" s="1040"/>
      <c r="AB33" s="522"/>
      <c r="AC33" s="1045"/>
      <c r="AD33" s="104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596" t="s">
        <v>301</v>
      </c>
      <c r="AC34" s="1041"/>
      <c r="AD34" s="104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47"/>
      <c r="Z37" s="831"/>
      <c r="AA37" s="832"/>
      <c r="AB37" s="1051" t="s">
        <v>11</v>
      </c>
      <c r="AC37" s="1052"/>
      <c r="AD37" s="1053"/>
      <c r="AE37" s="1057" t="s">
        <v>357</v>
      </c>
      <c r="AF37" s="1057"/>
      <c r="AG37" s="1057"/>
      <c r="AH37" s="1057"/>
      <c r="AI37" s="1057" t="s">
        <v>363</v>
      </c>
      <c r="AJ37" s="1057"/>
      <c r="AK37" s="1057"/>
      <c r="AL37" s="1057"/>
      <c r="AM37" s="1057" t="s">
        <v>472</v>
      </c>
      <c r="AN37" s="1057"/>
      <c r="AO37" s="1057"/>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48"/>
      <c r="Z38" s="1049"/>
      <c r="AA38" s="1050"/>
      <c r="AB38" s="1054"/>
      <c r="AC38" s="1055"/>
      <c r="AD38" s="1056"/>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24"/>
      <c r="I39" s="1024"/>
      <c r="J39" s="1024"/>
      <c r="K39" s="1024"/>
      <c r="L39" s="1024"/>
      <c r="M39" s="1024"/>
      <c r="N39" s="1024"/>
      <c r="O39" s="1025"/>
      <c r="P39" s="98"/>
      <c r="Q39" s="1032"/>
      <c r="R39" s="1032"/>
      <c r="S39" s="1032"/>
      <c r="T39" s="1032"/>
      <c r="U39" s="1032"/>
      <c r="V39" s="1032"/>
      <c r="W39" s="1032"/>
      <c r="X39" s="1033"/>
      <c r="Y39" s="1042" t="s">
        <v>12</v>
      </c>
      <c r="Z39" s="1043"/>
      <c r="AA39" s="1044"/>
      <c r="AB39" s="460"/>
      <c r="AC39" s="1046"/>
      <c r="AD39" s="104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26"/>
      <c r="H40" s="1027"/>
      <c r="I40" s="1027"/>
      <c r="J40" s="1027"/>
      <c r="K40" s="1027"/>
      <c r="L40" s="1027"/>
      <c r="M40" s="1027"/>
      <c r="N40" s="1027"/>
      <c r="O40" s="1028"/>
      <c r="P40" s="1034"/>
      <c r="Q40" s="1034"/>
      <c r="R40" s="1034"/>
      <c r="S40" s="1034"/>
      <c r="T40" s="1034"/>
      <c r="U40" s="1034"/>
      <c r="V40" s="1034"/>
      <c r="W40" s="1034"/>
      <c r="X40" s="1035"/>
      <c r="Y40" s="414" t="s">
        <v>54</v>
      </c>
      <c r="Z40" s="1039"/>
      <c r="AA40" s="1040"/>
      <c r="AB40" s="522"/>
      <c r="AC40" s="1045"/>
      <c r="AD40" s="104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596" t="s">
        <v>301</v>
      </c>
      <c r="AC41" s="1041"/>
      <c r="AD41" s="104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47"/>
      <c r="Z44" s="831"/>
      <c r="AA44" s="832"/>
      <c r="AB44" s="1051" t="s">
        <v>11</v>
      </c>
      <c r="AC44" s="1052"/>
      <c r="AD44" s="1053"/>
      <c r="AE44" s="1057" t="s">
        <v>357</v>
      </c>
      <c r="AF44" s="1057"/>
      <c r="AG44" s="1057"/>
      <c r="AH44" s="1057"/>
      <c r="AI44" s="1057" t="s">
        <v>363</v>
      </c>
      <c r="AJ44" s="1057"/>
      <c r="AK44" s="1057"/>
      <c r="AL44" s="1057"/>
      <c r="AM44" s="1057" t="s">
        <v>472</v>
      </c>
      <c r="AN44" s="1057"/>
      <c r="AO44" s="1057"/>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48"/>
      <c r="Z45" s="1049"/>
      <c r="AA45" s="1050"/>
      <c r="AB45" s="1054"/>
      <c r="AC45" s="1055"/>
      <c r="AD45" s="1056"/>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24"/>
      <c r="I46" s="1024"/>
      <c r="J46" s="1024"/>
      <c r="K46" s="1024"/>
      <c r="L46" s="1024"/>
      <c r="M46" s="1024"/>
      <c r="N46" s="1024"/>
      <c r="O46" s="1025"/>
      <c r="P46" s="98"/>
      <c r="Q46" s="1032"/>
      <c r="R46" s="1032"/>
      <c r="S46" s="1032"/>
      <c r="T46" s="1032"/>
      <c r="U46" s="1032"/>
      <c r="V46" s="1032"/>
      <c r="W46" s="1032"/>
      <c r="X46" s="1033"/>
      <c r="Y46" s="1042" t="s">
        <v>12</v>
      </c>
      <c r="Z46" s="1043"/>
      <c r="AA46" s="1044"/>
      <c r="AB46" s="460"/>
      <c r="AC46" s="1046"/>
      <c r="AD46" s="104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26"/>
      <c r="H47" s="1027"/>
      <c r="I47" s="1027"/>
      <c r="J47" s="1027"/>
      <c r="K47" s="1027"/>
      <c r="L47" s="1027"/>
      <c r="M47" s="1027"/>
      <c r="N47" s="1027"/>
      <c r="O47" s="1028"/>
      <c r="P47" s="1034"/>
      <c r="Q47" s="1034"/>
      <c r="R47" s="1034"/>
      <c r="S47" s="1034"/>
      <c r="T47" s="1034"/>
      <c r="U47" s="1034"/>
      <c r="V47" s="1034"/>
      <c r="W47" s="1034"/>
      <c r="X47" s="1035"/>
      <c r="Y47" s="414" t="s">
        <v>54</v>
      </c>
      <c r="Z47" s="1039"/>
      <c r="AA47" s="1040"/>
      <c r="AB47" s="522"/>
      <c r="AC47" s="1045"/>
      <c r="AD47" s="104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596" t="s">
        <v>301</v>
      </c>
      <c r="AC48" s="1041"/>
      <c r="AD48" s="104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47"/>
      <c r="Z51" s="831"/>
      <c r="AA51" s="832"/>
      <c r="AB51" s="556" t="s">
        <v>11</v>
      </c>
      <c r="AC51" s="1052"/>
      <c r="AD51" s="1053"/>
      <c r="AE51" s="1057" t="s">
        <v>357</v>
      </c>
      <c r="AF51" s="1057"/>
      <c r="AG51" s="1057"/>
      <c r="AH51" s="1057"/>
      <c r="AI51" s="1057" t="s">
        <v>363</v>
      </c>
      <c r="AJ51" s="1057"/>
      <c r="AK51" s="1057"/>
      <c r="AL51" s="1057"/>
      <c r="AM51" s="1057" t="s">
        <v>472</v>
      </c>
      <c r="AN51" s="1057"/>
      <c r="AO51" s="1057"/>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48"/>
      <c r="Z52" s="1049"/>
      <c r="AA52" s="1050"/>
      <c r="AB52" s="1054"/>
      <c r="AC52" s="1055"/>
      <c r="AD52" s="1056"/>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24"/>
      <c r="I53" s="1024"/>
      <c r="J53" s="1024"/>
      <c r="K53" s="1024"/>
      <c r="L53" s="1024"/>
      <c r="M53" s="1024"/>
      <c r="N53" s="1024"/>
      <c r="O53" s="1025"/>
      <c r="P53" s="98"/>
      <c r="Q53" s="1032"/>
      <c r="R53" s="1032"/>
      <c r="S53" s="1032"/>
      <c r="T53" s="1032"/>
      <c r="U53" s="1032"/>
      <c r="V53" s="1032"/>
      <c r="W53" s="1032"/>
      <c r="X53" s="1033"/>
      <c r="Y53" s="1042" t="s">
        <v>12</v>
      </c>
      <c r="Z53" s="1043"/>
      <c r="AA53" s="1044"/>
      <c r="AB53" s="460"/>
      <c r="AC53" s="1046"/>
      <c r="AD53" s="104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26"/>
      <c r="H54" s="1027"/>
      <c r="I54" s="1027"/>
      <c r="J54" s="1027"/>
      <c r="K54" s="1027"/>
      <c r="L54" s="1027"/>
      <c r="M54" s="1027"/>
      <c r="N54" s="1027"/>
      <c r="O54" s="1028"/>
      <c r="P54" s="1034"/>
      <c r="Q54" s="1034"/>
      <c r="R54" s="1034"/>
      <c r="S54" s="1034"/>
      <c r="T54" s="1034"/>
      <c r="U54" s="1034"/>
      <c r="V54" s="1034"/>
      <c r="W54" s="1034"/>
      <c r="X54" s="1035"/>
      <c r="Y54" s="414" t="s">
        <v>54</v>
      </c>
      <c r="Z54" s="1039"/>
      <c r="AA54" s="1040"/>
      <c r="AB54" s="522"/>
      <c r="AC54" s="1045"/>
      <c r="AD54" s="104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596" t="s">
        <v>301</v>
      </c>
      <c r="AC55" s="1041"/>
      <c r="AD55" s="104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47"/>
      <c r="Z58" s="831"/>
      <c r="AA58" s="832"/>
      <c r="AB58" s="1051" t="s">
        <v>11</v>
      </c>
      <c r="AC58" s="1052"/>
      <c r="AD58" s="1053"/>
      <c r="AE58" s="1057" t="s">
        <v>357</v>
      </c>
      <c r="AF58" s="1057"/>
      <c r="AG58" s="1057"/>
      <c r="AH58" s="1057"/>
      <c r="AI58" s="1057" t="s">
        <v>363</v>
      </c>
      <c r="AJ58" s="1057"/>
      <c r="AK58" s="1057"/>
      <c r="AL58" s="1057"/>
      <c r="AM58" s="1057" t="s">
        <v>472</v>
      </c>
      <c r="AN58" s="1057"/>
      <c r="AO58" s="1057"/>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48"/>
      <c r="Z59" s="1049"/>
      <c r="AA59" s="1050"/>
      <c r="AB59" s="1054"/>
      <c r="AC59" s="1055"/>
      <c r="AD59" s="1056"/>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24"/>
      <c r="I60" s="1024"/>
      <c r="J60" s="1024"/>
      <c r="K60" s="1024"/>
      <c r="L60" s="1024"/>
      <c r="M60" s="1024"/>
      <c r="N60" s="1024"/>
      <c r="O60" s="1025"/>
      <c r="P60" s="98"/>
      <c r="Q60" s="1032"/>
      <c r="R60" s="1032"/>
      <c r="S60" s="1032"/>
      <c r="T60" s="1032"/>
      <c r="U60" s="1032"/>
      <c r="V60" s="1032"/>
      <c r="W60" s="1032"/>
      <c r="X60" s="1033"/>
      <c r="Y60" s="1042" t="s">
        <v>12</v>
      </c>
      <c r="Z60" s="1043"/>
      <c r="AA60" s="1044"/>
      <c r="AB60" s="460"/>
      <c r="AC60" s="1046"/>
      <c r="AD60" s="104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26"/>
      <c r="H61" s="1027"/>
      <c r="I61" s="1027"/>
      <c r="J61" s="1027"/>
      <c r="K61" s="1027"/>
      <c r="L61" s="1027"/>
      <c r="M61" s="1027"/>
      <c r="N61" s="1027"/>
      <c r="O61" s="1028"/>
      <c r="P61" s="1034"/>
      <c r="Q61" s="1034"/>
      <c r="R61" s="1034"/>
      <c r="S61" s="1034"/>
      <c r="T61" s="1034"/>
      <c r="U61" s="1034"/>
      <c r="V61" s="1034"/>
      <c r="W61" s="1034"/>
      <c r="X61" s="1035"/>
      <c r="Y61" s="414" t="s">
        <v>54</v>
      </c>
      <c r="Z61" s="1039"/>
      <c r="AA61" s="1040"/>
      <c r="AB61" s="522"/>
      <c r="AC61" s="1045"/>
      <c r="AD61" s="104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596" t="s">
        <v>301</v>
      </c>
      <c r="AC62" s="1041"/>
      <c r="AD62" s="104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47"/>
      <c r="Z65" s="831"/>
      <c r="AA65" s="832"/>
      <c r="AB65" s="1051" t="s">
        <v>11</v>
      </c>
      <c r="AC65" s="1052"/>
      <c r="AD65" s="1053"/>
      <c r="AE65" s="1057" t="s">
        <v>357</v>
      </c>
      <c r="AF65" s="1057"/>
      <c r="AG65" s="1057"/>
      <c r="AH65" s="1057"/>
      <c r="AI65" s="1057" t="s">
        <v>363</v>
      </c>
      <c r="AJ65" s="1057"/>
      <c r="AK65" s="1057"/>
      <c r="AL65" s="1057"/>
      <c r="AM65" s="1057" t="s">
        <v>472</v>
      </c>
      <c r="AN65" s="1057"/>
      <c r="AO65" s="1057"/>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48"/>
      <c r="Z66" s="1049"/>
      <c r="AA66" s="1050"/>
      <c r="AB66" s="1054"/>
      <c r="AC66" s="1055"/>
      <c r="AD66" s="1056"/>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24"/>
      <c r="I67" s="1024"/>
      <c r="J67" s="1024"/>
      <c r="K67" s="1024"/>
      <c r="L67" s="1024"/>
      <c r="M67" s="1024"/>
      <c r="N67" s="1024"/>
      <c r="O67" s="1025"/>
      <c r="P67" s="98"/>
      <c r="Q67" s="1032"/>
      <c r="R67" s="1032"/>
      <c r="S67" s="1032"/>
      <c r="T67" s="1032"/>
      <c r="U67" s="1032"/>
      <c r="V67" s="1032"/>
      <c r="W67" s="1032"/>
      <c r="X67" s="1033"/>
      <c r="Y67" s="1042" t="s">
        <v>12</v>
      </c>
      <c r="Z67" s="1043"/>
      <c r="AA67" s="1044"/>
      <c r="AB67" s="460"/>
      <c r="AC67" s="1046"/>
      <c r="AD67" s="104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26"/>
      <c r="H68" s="1027"/>
      <c r="I68" s="1027"/>
      <c r="J68" s="1027"/>
      <c r="K68" s="1027"/>
      <c r="L68" s="1027"/>
      <c r="M68" s="1027"/>
      <c r="N68" s="1027"/>
      <c r="O68" s="1028"/>
      <c r="P68" s="1034"/>
      <c r="Q68" s="1034"/>
      <c r="R68" s="1034"/>
      <c r="S68" s="1034"/>
      <c r="T68" s="1034"/>
      <c r="U68" s="1034"/>
      <c r="V68" s="1034"/>
      <c r="W68" s="1034"/>
      <c r="X68" s="1035"/>
      <c r="Y68" s="414" t="s">
        <v>54</v>
      </c>
      <c r="Z68" s="1039"/>
      <c r="AA68" s="1040"/>
      <c r="AB68" s="522"/>
      <c r="AC68" s="1045"/>
      <c r="AD68" s="104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29"/>
      <c r="H69" s="1030"/>
      <c r="I69" s="1030"/>
      <c r="J69" s="1030"/>
      <c r="K69" s="1030"/>
      <c r="L69" s="1030"/>
      <c r="M69" s="1030"/>
      <c r="N69" s="1030"/>
      <c r="O69" s="1031"/>
      <c r="P69" s="1036"/>
      <c r="Q69" s="1036"/>
      <c r="R69" s="1036"/>
      <c r="S69" s="1036"/>
      <c r="T69" s="1036"/>
      <c r="U69" s="1036"/>
      <c r="V69" s="1036"/>
      <c r="W69" s="1036"/>
      <c r="X69" s="1037"/>
      <c r="Y69" s="414" t="s">
        <v>13</v>
      </c>
      <c r="Z69" s="1039"/>
      <c r="AA69" s="1040"/>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70"/>
      <c r="B4" s="1071"/>
      <c r="C4" s="1071"/>
      <c r="D4" s="1071"/>
      <c r="E4" s="1071"/>
      <c r="F4" s="1072"/>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70"/>
      <c r="B5" s="1071"/>
      <c r="C5" s="1071"/>
      <c r="D5" s="1071"/>
      <c r="E5" s="1071"/>
      <c r="F5" s="1072"/>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70"/>
      <c r="B6" s="1071"/>
      <c r="C6" s="1071"/>
      <c r="D6" s="1071"/>
      <c r="E6" s="1071"/>
      <c r="F6" s="1072"/>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70"/>
      <c r="B7" s="1071"/>
      <c r="C7" s="1071"/>
      <c r="D7" s="1071"/>
      <c r="E7" s="1071"/>
      <c r="F7" s="1072"/>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70"/>
      <c r="B8" s="1071"/>
      <c r="C8" s="1071"/>
      <c r="D8" s="1071"/>
      <c r="E8" s="1071"/>
      <c r="F8" s="1072"/>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70"/>
      <c r="B9" s="1071"/>
      <c r="C9" s="1071"/>
      <c r="D9" s="1071"/>
      <c r="E9" s="1071"/>
      <c r="F9" s="1072"/>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70"/>
      <c r="B10" s="1071"/>
      <c r="C10" s="1071"/>
      <c r="D10" s="1071"/>
      <c r="E10" s="1071"/>
      <c r="F10" s="1072"/>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70"/>
      <c r="B11" s="1071"/>
      <c r="C11" s="1071"/>
      <c r="D11" s="1071"/>
      <c r="E11" s="1071"/>
      <c r="F11" s="1072"/>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70"/>
      <c r="B12" s="1071"/>
      <c r="C12" s="1071"/>
      <c r="D12" s="1071"/>
      <c r="E12" s="1071"/>
      <c r="F12" s="1072"/>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70"/>
      <c r="B13" s="1071"/>
      <c r="C13" s="1071"/>
      <c r="D13" s="1071"/>
      <c r="E13" s="1071"/>
      <c r="F13" s="1072"/>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70"/>
      <c r="B14" s="1071"/>
      <c r="C14" s="1071"/>
      <c r="D14" s="1071"/>
      <c r="E14" s="1071"/>
      <c r="F14" s="1072"/>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70"/>
      <c r="B15" s="1071"/>
      <c r="C15" s="1071"/>
      <c r="D15" s="1071"/>
      <c r="E15" s="1071"/>
      <c r="F15" s="1072"/>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70"/>
      <c r="B16" s="1071"/>
      <c r="C16" s="1071"/>
      <c r="D16" s="1071"/>
      <c r="E16" s="1071"/>
      <c r="F16" s="1072"/>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70"/>
      <c r="B17" s="1071"/>
      <c r="C17" s="1071"/>
      <c r="D17" s="1071"/>
      <c r="E17" s="1071"/>
      <c r="F17" s="1072"/>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70"/>
      <c r="B18" s="1071"/>
      <c r="C18" s="1071"/>
      <c r="D18" s="1071"/>
      <c r="E18" s="1071"/>
      <c r="F18" s="1072"/>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70"/>
      <c r="B19" s="1071"/>
      <c r="C19" s="1071"/>
      <c r="D19" s="1071"/>
      <c r="E19" s="1071"/>
      <c r="F19" s="1072"/>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70"/>
      <c r="B20" s="1071"/>
      <c r="C20" s="1071"/>
      <c r="D20" s="1071"/>
      <c r="E20" s="1071"/>
      <c r="F20" s="1072"/>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70"/>
      <c r="B21" s="1071"/>
      <c r="C21" s="1071"/>
      <c r="D21" s="1071"/>
      <c r="E21" s="1071"/>
      <c r="F21" s="1072"/>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70"/>
      <c r="B22" s="1071"/>
      <c r="C22" s="1071"/>
      <c r="D22" s="1071"/>
      <c r="E22" s="1071"/>
      <c r="F22" s="1072"/>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70"/>
      <c r="B23" s="1071"/>
      <c r="C23" s="1071"/>
      <c r="D23" s="1071"/>
      <c r="E23" s="1071"/>
      <c r="F23" s="1072"/>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70"/>
      <c r="B24" s="1071"/>
      <c r="C24" s="1071"/>
      <c r="D24" s="1071"/>
      <c r="E24" s="1071"/>
      <c r="F24" s="1072"/>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70"/>
      <c r="B25" s="1071"/>
      <c r="C25" s="1071"/>
      <c r="D25" s="1071"/>
      <c r="E25" s="1071"/>
      <c r="F25" s="1072"/>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70"/>
      <c r="B26" s="1071"/>
      <c r="C26" s="1071"/>
      <c r="D26" s="1071"/>
      <c r="E26" s="1071"/>
      <c r="F26" s="1072"/>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70"/>
      <c r="B27" s="1071"/>
      <c r="C27" s="1071"/>
      <c r="D27" s="1071"/>
      <c r="E27" s="1071"/>
      <c r="F27" s="1072"/>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70"/>
      <c r="B28" s="1071"/>
      <c r="C28" s="1071"/>
      <c r="D28" s="1071"/>
      <c r="E28" s="1071"/>
      <c r="F28" s="1072"/>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70"/>
      <c r="B29" s="1071"/>
      <c r="C29" s="1071"/>
      <c r="D29" s="1071"/>
      <c r="E29" s="1071"/>
      <c r="F29" s="1072"/>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70"/>
      <c r="B30" s="1071"/>
      <c r="C30" s="1071"/>
      <c r="D30" s="1071"/>
      <c r="E30" s="1071"/>
      <c r="F30" s="1072"/>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70"/>
      <c r="B31" s="1071"/>
      <c r="C31" s="1071"/>
      <c r="D31" s="1071"/>
      <c r="E31" s="1071"/>
      <c r="F31" s="1072"/>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70"/>
      <c r="B32" s="1071"/>
      <c r="C32" s="1071"/>
      <c r="D32" s="1071"/>
      <c r="E32" s="1071"/>
      <c r="F32" s="1072"/>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70"/>
      <c r="B33" s="1071"/>
      <c r="C33" s="1071"/>
      <c r="D33" s="1071"/>
      <c r="E33" s="1071"/>
      <c r="F33" s="1072"/>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70"/>
      <c r="B34" s="1071"/>
      <c r="C34" s="1071"/>
      <c r="D34" s="1071"/>
      <c r="E34" s="1071"/>
      <c r="F34" s="1072"/>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70"/>
      <c r="B35" s="1071"/>
      <c r="C35" s="1071"/>
      <c r="D35" s="1071"/>
      <c r="E35" s="1071"/>
      <c r="F35" s="1072"/>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70"/>
      <c r="B36" s="1071"/>
      <c r="C36" s="1071"/>
      <c r="D36" s="1071"/>
      <c r="E36" s="1071"/>
      <c r="F36" s="1072"/>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70"/>
      <c r="B37" s="1071"/>
      <c r="C37" s="1071"/>
      <c r="D37" s="1071"/>
      <c r="E37" s="1071"/>
      <c r="F37" s="1072"/>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70"/>
      <c r="B38" s="1071"/>
      <c r="C38" s="1071"/>
      <c r="D38" s="1071"/>
      <c r="E38" s="1071"/>
      <c r="F38" s="1072"/>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70"/>
      <c r="B39" s="1071"/>
      <c r="C39" s="1071"/>
      <c r="D39" s="1071"/>
      <c r="E39" s="1071"/>
      <c r="F39" s="1072"/>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70"/>
      <c r="B40" s="1071"/>
      <c r="C40" s="1071"/>
      <c r="D40" s="1071"/>
      <c r="E40" s="1071"/>
      <c r="F40" s="1072"/>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70"/>
      <c r="B41" s="1071"/>
      <c r="C41" s="1071"/>
      <c r="D41" s="1071"/>
      <c r="E41" s="1071"/>
      <c r="F41" s="1072"/>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70"/>
      <c r="B42" s="1071"/>
      <c r="C42" s="1071"/>
      <c r="D42" s="1071"/>
      <c r="E42" s="1071"/>
      <c r="F42" s="1072"/>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70"/>
      <c r="B43" s="1071"/>
      <c r="C43" s="1071"/>
      <c r="D43" s="1071"/>
      <c r="E43" s="1071"/>
      <c r="F43" s="1072"/>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70"/>
      <c r="B44" s="1071"/>
      <c r="C44" s="1071"/>
      <c r="D44" s="1071"/>
      <c r="E44" s="1071"/>
      <c r="F44" s="1072"/>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70"/>
      <c r="B45" s="1071"/>
      <c r="C45" s="1071"/>
      <c r="D45" s="1071"/>
      <c r="E45" s="1071"/>
      <c r="F45" s="1072"/>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70"/>
      <c r="B46" s="1071"/>
      <c r="C46" s="1071"/>
      <c r="D46" s="1071"/>
      <c r="E46" s="1071"/>
      <c r="F46" s="1072"/>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70"/>
      <c r="B47" s="1071"/>
      <c r="C47" s="1071"/>
      <c r="D47" s="1071"/>
      <c r="E47" s="1071"/>
      <c r="F47" s="1072"/>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70"/>
      <c r="B48" s="1071"/>
      <c r="C48" s="1071"/>
      <c r="D48" s="1071"/>
      <c r="E48" s="1071"/>
      <c r="F48" s="1072"/>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70"/>
      <c r="B49" s="1071"/>
      <c r="C49" s="1071"/>
      <c r="D49" s="1071"/>
      <c r="E49" s="1071"/>
      <c r="F49" s="1072"/>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70"/>
      <c r="B50" s="1071"/>
      <c r="C50" s="1071"/>
      <c r="D50" s="1071"/>
      <c r="E50" s="1071"/>
      <c r="F50" s="1072"/>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70"/>
      <c r="B51" s="1071"/>
      <c r="C51" s="1071"/>
      <c r="D51" s="1071"/>
      <c r="E51" s="1071"/>
      <c r="F51" s="1072"/>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70"/>
      <c r="B52" s="1071"/>
      <c r="C52" s="1071"/>
      <c r="D52" s="1071"/>
      <c r="E52" s="1071"/>
      <c r="F52" s="1072"/>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76" t="s">
        <v>28</v>
      </c>
      <c r="B55" s="1077"/>
      <c r="C55" s="1077"/>
      <c r="D55" s="1077"/>
      <c r="E55" s="1077"/>
      <c r="F55" s="1078"/>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70"/>
      <c r="B56" s="1071"/>
      <c r="C56" s="1071"/>
      <c r="D56" s="1071"/>
      <c r="E56" s="1071"/>
      <c r="F56" s="1072"/>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70"/>
      <c r="B57" s="1071"/>
      <c r="C57" s="1071"/>
      <c r="D57" s="1071"/>
      <c r="E57" s="1071"/>
      <c r="F57" s="1072"/>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70"/>
      <c r="B58" s="1071"/>
      <c r="C58" s="1071"/>
      <c r="D58" s="1071"/>
      <c r="E58" s="1071"/>
      <c r="F58" s="1072"/>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70"/>
      <c r="B59" s="1071"/>
      <c r="C59" s="1071"/>
      <c r="D59" s="1071"/>
      <c r="E59" s="1071"/>
      <c r="F59" s="1072"/>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70"/>
      <c r="B60" s="1071"/>
      <c r="C60" s="1071"/>
      <c r="D60" s="1071"/>
      <c r="E60" s="1071"/>
      <c r="F60" s="1072"/>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70"/>
      <c r="B61" s="1071"/>
      <c r="C61" s="1071"/>
      <c r="D61" s="1071"/>
      <c r="E61" s="1071"/>
      <c r="F61" s="1072"/>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70"/>
      <c r="B62" s="1071"/>
      <c r="C62" s="1071"/>
      <c r="D62" s="1071"/>
      <c r="E62" s="1071"/>
      <c r="F62" s="1072"/>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70"/>
      <c r="B63" s="1071"/>
      <c r="C63" s="1071"/>
      <c r="D63" s="1071"/>
      <c r="E63" s="1071"/>
      <c r="F63" s="1072"/>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70"/>
      <c r="B64" s="1071"/>
      <c r="C64" s="1071"/>
      <c r="D64" s="1071"/>
      <c r="E64" s="1071"/>
      <c r="F64" s="1072"/>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70"/>
      <c r="B65" s="1071"/>
      <c r="C65" s="1071"/>
      <c r="D65" s="1071"/>
      <c r="E65" s="1071"/>
      <c r="F65" s="1072"/>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70"/>
      <c r="B66" s="1071"/>
      <c r="C66" s="1071"/>
      <c r="D66" s="1071"/>
      <c r="E66" s="1071"/>
      <c r="F66" s="1072"/>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70"/>
      <c r="B67" s="1071"/>
      <c r="C67" s="1071"/>
      <c r="D67" s="1071"/>
      <c r="E67" s="1071"/>
      <c r="F67" s="1072"/>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70"/>
      <c r="B68" s="1071"/>
      <c r="C68" s="1071"/>
      <c r="D68" s="1071"/>
      <c r="E68" s="1071"/>
      <c r="F68" s="1072"/>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70"/>
      <c r="B69" s="1071"/>
      <c r="C69" s="1071"/>
      <c r="D69" s="1071"/>
      <c r="E69" s="1071"/>
      <c r="F69" s="1072"/>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70"/>
      <c r="B70" s="1071"/>
      <c r="C70" s="1071"/>
      <c r="D70" s="1071"/>
      <c r="E70" s="1071"/>
      <c r="F70" s="1072"/>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70"/>
      <c r="B71" s="1071"/>
      <c r="C71" s="1071"/>
      <c r="D71" s="1071"/>
      <c r="E71" s="1071"/>
      <c r="F71" s="1072"/>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70"/>
      <c r="B72" s="1071"/>
      <c r="C72" s="1071"/>
      <c r="D72" s="1071"/>
      <c r="E72" s="1071"/>
      <c r="F72" s="1072"/>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70"/>
      <c r="B73" s="1071"/>
      <c r="C73" s="1071"/>
      <c r="D73" s="1071"/>
      <c r="E73" s="1071"/>
      <c r="F73" s="1072"/>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70"/>
      <c r="B74" s="1071"/>
      <c r="C74" s="1071"/>
      <c r="D74" s="1071"/>
      <c r="E74" s="1071"/>
      <c r="F74" s="1072"/>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70"/>
      <c r="B75" s="1071"/>
      <c r="C75" s="1071"/>
      <c r="D75" s="1071"/>
      <c r="E75" s="1071"/>
      <c r="F75" s="1072"/>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70"/>
      <c r="B76" s="1071"/>
      <c r="C76" s="1071"/>
      <c r="D76" s="1071"/>
      <c r="E76" s="1071"/>
      <c r="F76" s="1072"/>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70"/>
      <c r="B77" s="1071"/>
      <c r="C77" s="1071"/>
      <c r="D77" s="1071"/>
      <c r="E77" s="1071"/>
      <c r="F77" s="1072"/>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70"/>
      <c r="B78" s="1071"/>
      <c r="C78" s="1071"/>
      <c r="D78" s="1071"/>
      <c r="E78" s="1071"/>
      <c r="F78" s="1072"/>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70"/>
      <c r="B79" s="1071"/>
      <c r="C79" s="1071"/>
      <c r="D79" s="1071"/>
      <c r="E79" s="1071"/>
      <c r="F79" s="1072"/>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70"/>
      <c r="B80" s="1071"/>
      <c r="C80" s="1071"/>
      <c r="D80" s="1071"/>
      <c r="E80" s="1071"/>
      <c r="F80" s="1072"/>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70"/>
      <c r="B81" s="1071"/>
      <c r="C81" s="1071"/>
      <c r="D81" s="1071"/>
      <c r="E81" s="1071"/>
      <c r="F81" s="1072"/>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70"/>
      <c r="B82" s="1071"/>
      <c r="C82" s="1071"/>
      <c r="D82" s="1071"/>
      <c r="E82" s="1071"/>
      <c r="F82" s="1072"/>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70"/>
      <c r="B83" s="1071"/>
      <c r="C83" s="1071"/>
      <c r="D83" s="1071"/>
      <c r="E83" s="1071"/>
      <c r="F83" s="1072"/>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70"/>
      <c r="B84" s="1071"/>
      <c r="C84" s="1071"/>
      <c r="D84" s="1071"/>
      <c r="E84" s="1071"/>
      <c r="F84" s="1072"/>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70"/>
      <c r="B85" s="1071"/>
      <c r="C85" s="1071"/>
      <c r="D85" s="1071"/>
      <c r="E85" s="1071"/>
      <c r="F85" s="1072"/>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70"/>
      <c r="B86" s="1071"/>
      <c r="C86" s="1071"/>
      <c r="D86" s="1071"/>
      <c r="E86" s="1071"/>
      <c r="F86" s="1072"/>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70"/>
      <c r="B87" s="1071"/>
      <c r="C87" s="1071"/>
      <c r="D87" s="1071"/>
      <c r="E87" s="1071"/>
      <c r="F87" s="1072"/>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70"/>
      <c r="B88" s="1071"/>
      <c r="C88" s="1071"/>
      <c r="D88" s="1071"/>
      <c r="E88" s="1071"/>
      <c r="F88" s="1072"/>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70"/>
      <c r="B89" s="1071"/>
      <c r="C89" s="1071"/>
      <c r="D89" s="1071"/>
      <c r="E89" s="1071"/>
      <c r="F89" s="1072"/>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70"/>
      <c r="B90" s="1071"/>
      <c r="C90" s="1071"/>
      <c r="D90" s="1071"/>
      <c r="E90" s="1071"/>
      <c r="F90" s="1072"/>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70"/>
      <c r="B91" s="1071"/>
      <c r="C91" s="1071"/>
      <c r="D91" s="1071"/>
      <c r="E91" s="1071"/>
      <c r="F91" s="1072"/>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70"/>
      <c r="B92" s="1071"/>
      <c r="C92" s="1071"/>
      <c r="D92" s="1071"/>
      <c r="E92" s="1071"/>
      <c r="F92" s="1072"/>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70"/>
      <c r="B93" s="1071"/>
      <c r="C93" s="1071"/>
      <c r="D93" s="1071"/>
      <c r="E93" s="1071"/>
      <c r="F93" s="1072"/>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70"/>
      <c r="B94" s="1071"/>
      <c r="C94" s="1071"/>
      <c r="D94" s="1071"/>
      <c r="E94" s="1071"/>
      <c r="F94" s="1072"/>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70"/>
      <c r="B95" s="1071"/>
      <c r="C95" s="1071"/>
      <c r="D95" s="1071"/>
      <c r="E95" s="1071"/>
      <c r="F95" s="1072"/>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70"/>
      <c r="B96" s="1071"/>
      <c r="C96" s="1071"/>
      <c r="D96" s="1071"/>
      <c r="E96" s="1071"/>
      <c r="F96" s="1072"/>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70"/>
      <c r="B97" s="1071"/>
      <c r="C97" s="1071"/>
      <c r="D97" s="1071"/>
      <c r="E97" s="1071"/>
      <c r="F97" s="1072"/>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70"/>
      <c r="B98" s="1071"/>
      <c r="C98" s="1071"/>
      <c r="D98" s="1071"/>
      <c r="E98" s="1071"/>
      <c r="F98" s="1072"/>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70"/>
      <c r="B99" s="1071"/>
      <c r="C99" s="1071"/>
      <c r="D99" s="1071"/>
      <c r="E99" s="1071"/>
      <c r="F99" s="1072"/>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70"/>
      <c r="B100" s="1071"/>
      <c r="C100" s="1071"/>
      <c r="D100" s="1071"/>
      <c r="E100" s="1071"/>
      <c r="F100" s="1072"/>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70"/>
      <c r="B101" s="1071"/>
      <c r="C101" s="1071"/>
      <c r="D101" s="1071"/>
      <c r="E101" s="1071"/>
      <c r="F101" s="1072"/>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70"/>
      <c r="B102" s="1071"/>
      <c r="C102" s="1071"/>
      <c r="D102" s="1071"/>
      <c r="E102" s="1071"/>
      <c r="F102" s="1072"/>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70"/>
      <c r="B103" s="1071"/>
      <c r="C103" s="1071"/>
      <c r="D103" s="1071"/>
      <c r="E103" s="1071"/>
      <c r="F103" s="1072"/>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70"/>
      <c r="B104" s="1071"/>
      <c r="C104" s="1071"/>
      <c r="D104" s="1071"/>
      <c r="E104" s="1071"/>
      <c r="F104" s="1072"/>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70"/>
      <c r="B105" s="1071"/>
      <c r="C105" s="1071"/>
      <c r="D105" s="1071"/>
      <c r="E105" s="1071"/>
      <c r="F105" s="1072"/>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76" t="s">
        <v>28</v>
      </c>
      <c r="B108" s="1077"/>
      <c r="C108" s="1077"/>
      <c r="D108" s="1077"/>
      <c r="E108" s="1077"/>
      <c r="F108" s="1078"/>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70"/>
      <c r="B109" s="1071"/>
      <c r="C109" s="1071"/>
      <c r="D109" s="1071"/>
      <c r="E109" s="1071"/>
      <c r="F109" s="1072"/>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70"/>
      <c r="B110" s="1071"/>
      <c r="C110" s="1071"/>
      <c r="D110" s="1071"/>
      <c r="E110" s="1071"/>
      <c r="F110" s="1072"/>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70"/>
      <c r="B111" s="1071"/>
      <c r="C111" s="1071"/>
      <c r="D111" s="1071"/>
      <c r="E111" s="1071"/>
      <c r="F111" s="1072"/>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70"/>
      <c r="B112" s="1071"/>
      <c r="C112" s="1071"/>
      <c r="D112" s="1071"/>
      <c r="E112" s="1071"/>
      <c r="F112" s="1072"/>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70"/>
      <c r="B113" s="1071"/>
      <c r="C113" s="1071"/>
      <c r="D113" s="1071"/>
      <c r="E113" s="1071"/>
      <c r="F113" s="1072"/>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70"/>
      <c r="B114" s="1071"/>
      <c r="C114" s="1071"/>
      <c r="D114" s="1071"/>
      <c r="E114" s="1071"/>
      <c r="F114" s="1072"/>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70"/>
      <c r="B115" s="1071"/>
      <c r="C115" s="1071"/>
      <c r="D115" s="1071"/>
      <c r="E115" s="1071"/>
      <c r="F115" s="1072"/>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70"/>
      <c r="B116" s="1071"/>
      <c r="C116" s="1071"/>
      <c r="D116" s="1071"/>
      <c r="E116" s="1071"/>
      <c r="F116" s="1072"/>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70"/>
      <c r="B117" s="1071"/>
      <c r="C117" s="1071"/>
      <c r="D117" s="1071"/>
      <c r="E117" s="1071"/>
      <c r="F117" s="1072"/>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70"/>
      <c r="B118" s="1071"/>
      <c r="C118" s="1071"/>
      <c r="D118" s="1071"/>
      <c r="E118" s="1071"/>
      <c r="F118" s="1072"/>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70"/>
      <c r="B119" s="1071"/>
      <c r="C119" s="1071"/>
      <c r="D119" s="1071"/>
      <c r="E119" s="1071"/>
      <c r="F119" s="1072"/>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70"/>
      <c r="B120" s="1071"/>
      <c r="C120" s="1071"/>
      <c r="D120" s="1071"/>
      <c r="E120" s="1071"/>
      <c r="F120" s="1072"/>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70"/>
      <c r="B121" s="1071"/>
      <c r="C121" s="1071"/>
      <c r="D121" s="1071"/>
      <c r="E121" s="1071"/>
      <c r="F121" s="1072"/>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70"/>
      <c r="B122" s="1071"/>
      <c r="C122" s="1071"/>
      <c r="D122" s="1071"/>
      <c r="E122" s="1071"/>
      <c r="F122" s="1072"/>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70"/>
      <c r="B123" s="1071"/>
      <c r="C123" s="1071"/>
      <c r="D123" s="1071"/>
      <c r="E123" s="1071"/>
      <c r="F123" s="1072"/>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70"/>
      <c r="B124" s="1071"/>
      <c r="C124" s="1071"/>
      <c r="D124" s="1071"/>
      <c r="E124" s="1071"/>
      <c r="F124" s="1072"/>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70"/>
      <c r="B125" s="1071"/>
      <c r="C125" s="1071"/>
      <c r="D125" s="1071"/>
      <c r="E125" s="1071"/>
      <c r="F125" s="1072"/>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70"/>
      <c r="B126" s="1071"/>
      <c r="C126" s="1071"/>
      <c r="D126" s="1071"/>
      <c r="E126" s="1071"/>
      <c r="F126" s="1072"/>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70"/>
      <c r="B127" s="1071"/>
      <c r="C127" s="1071"/>
      <c r="D127" s="1071"/>
      <c r="E127" s="1071"/>
      <c r="F127" s="1072"/>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70"/>
      <c r="B128" s="1071"/>
      <c r="C128" s="1071"/>
      <c r="D128" s="1071"/>
      <c r="E128" s="1071"/>
      <c r="F128" s="1072"/>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70"/>
      <c r="B129" s="1071"/>
      <c r="C129" s="1071"/>
      <c r="D129" s="1071"/>
      <c r="E129" s="1071"/>
      <c r="F129" s="1072"/>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70"/>
      <c r="B130" s="1071"/>
      <c r="C130" s="1071"/>
      <c r="D130" s="1071"/>
      <c r="E130" s="1071"/>
      <c r="F130" s="1072"/>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70"/>
      <c r="B131" s="1071"/>
      <c r="C131" s="1071"/>
      <c r="D131" s="1071"/>
      <c r="E131" s="1071"/>
      <c r="F131" s="1072"/>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70"/>
      <c r="B132" s="1071"/>
      <c r="C132" s="1071"/>
      <c r="D132" s="1071"/>
      <c r="E132" s="1071"/>
      <c r="F132" s="1072"/>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70"/>
      <c r="B133" s="1071"/>
      <c r="C133" s="1071"/>
      <c r="D133" s="1071"/>
      <c r="E133" s="1071"/>
      <c r="F133" s="1072"/>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70"/>
      <c r="B134" s="1071"/>
      <c r="C134" s="1071"/>
      <c r="D134" s="1071"/>
      <c r="E134" s="1071"/>
      <c r="F134" s="1072"/>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70"/>
      <c r="B135" s="1071"/>
      <c r="C135" s="1071"/>
      <c r="D135" s="1071"/>
      <c r="E135" s="1071"/>
      <c r="F135" s="1072"/>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70"/>
      <c r="B136" s="1071"/>
      <c r="C136" s="1071"/>
      <c r="D136" s="1071"/>
      <c r="E136" s="1071"/>
      <c r="F136" s="1072"/>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70"/>
      <c r="B137" s="1071"/>
      <c r="C137" s="1071"/>
      <c r="D137" s="1071"/>
      <c r="E137" s="1071"/>
      <c r="F137" s="1072"/>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70"/>
      <c r="B138" s="1071"/>
      <c r="C138" s="1071"/>
      <c r="D138" s="1071"/>
      <c r="E138" s="1071"/>
      <c r="F138" s="1072"/>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70"/>
      <c r="B139" s="1071"/>
      <c r="C139" s="1071"/>
      <c r="D139" s="1071"/>
      <c r="E139" s="1071"/>
      <c r="F139" s="1072"/>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70"/>
      <c r="B140" s="1071"/>
      <c r="C140" s="1071"/>
      <c r="D140" s="1071"/>
      <c r="E140" s="1071"/>
      <c r="F140" s="1072"/>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70"/>
      <c r="B141" s="1071"/>
      <c r="C141" s="1071"/>
      <c r="D141" s="1071"/>
      <c r="E141" s="1071"/>
      <c r="F141" s="1072"/>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70"/>
      <c r="B142" s="1071"/>
      <c r="C142" s="1071"/>
      <c r="D142" s="1071"/>
      <c r="E142" s="1071"/>
      <c r="F142" s="1072"/>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70"/>
      <c r="B143" s="1071"/>
      <c r="C143" s="1071"/>
      <c r="D143" s="1071"/>
      <c r="E143" s="1071"/>
      <c r="F143" s="1072"/>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70"/>
      <c r="B144" s="1071"/>
      <c r="C144" s="1071"/>
      <c r="D144" s="1071"/>
      <c r="E144" s="1071"/>
      <c r="F144" s="1072"/>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70"/>
      <c r="B145" s="1071"/>
      <c r="C145" s="1071"/>
      <c r="D145" s="1071"/>
      <c r="E145" s="1071"/>
      <c r="F145" s="1072"/>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70"/>
      <c r="B146" s="1071"/>
      <c r="C146" s="1071"/>
      <c r="D146" s="1071"/>
      <c r="E146" s="1071"/>
      <c r="F146" s="1072"/>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70"/>
      <c r="B147" s="1071"/>
      <c r="C147" s="1071"/>
      <c r="D147" s="1071"/>
      <c r="E147" s="1071"/>
      <c r="F147" s="1072"/>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70"/>
      <c r="B148" s="1071"/>
      <c r="C148" s="1071"/>
      <c r="D148" s="1071"/>
      <c r="E148" s="1071"/>
      <c r="F148" s="1072"/>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70"/>
      <c r="B149" s="1071"/>
      <c r="C149" s="1071"/>
      <c r="D149" s="1071"/>
      <c r="E149" s="1071"/>
      <c r="F149" s="1072"/>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70"/>
      <c r="B150" s="1071"/>
      <c r="C150" s="1071"/>
      <c r="D150" s="1071"/>
      <c r="E150" s="1071"/>
      <c r="F150" s="1072"/>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70"/>
      <c r="B151" s="1071"/>
      <c r="C151" s="1071"/>
      <c r="D151" s="1071"/>
      <c r="E151" s="1071"/>
      <c r="F151" s="1072"/>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70"/>
      <c r="B152" s="1071"/>
      <c r="C152" s="1071"/>
      <c r="D152" s="1071"/>
      <c r="E152" s="1071"/>
      <c r="F152" s="1072"/>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70"/>
      <c r="B153" s="1071"/>
      <c r="C153" s="1071"/>
      <c r="D153" s="1071"/>
      <c r="E153" s="1071"/>
      <c r="F153" s="1072"/>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70"/>
      <c r="B154" s="1071"/>
      <c r="C154" s="1071"/>
      <c r="D154" s="1071"/>
      <c r="E154" s="1071"/>
      <c r="F154" s="1072"/>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70"/>
      <c r="B155" s="1071"/>
      <c r="C155" s="1071"/>
      <c r="D155" s="1071"/>
      <c r="E155" s="1071"/>
      <c r="F155" s="1072"/>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70"/>
      <c r="B156" s="1071"/>
      <c r="C156" s="1071"/>
      <c r="D156" s="1071"/>
      <c r="E156" s="1071"/>
      <c r="F156" s="1072"/>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70"/>
      <c r="B157" s="1071"/>
      <c r="C157" s="1071"/>
      <c r="D157" s="1071"/>
      <c r="E157" s="1071"/>
      <c r="F157" s="1072"/>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70"/>
      <c r="B158" s="1071"/>
      <c r="C158" s="1071"/>
      <c r="D158" s="1071"/>
      <c r="E158" s="1071"/>
      <c r="F158" s="1072"/>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76" t="s">
        <v>28</v>
      </c>
      <c r="B161" s="1077"/>
      <c r="C161" s="1077"/>
      <c r="D161" s="1077"/>
      <c r="E161" s="1077"/>
      <c r="F161" s="1078"/>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70"/>
      <c r="B162" s="1071"/>
      <c r="C162" s="1071"/>
      <c r="D162" s="1071"/>
      <c r="E162" s="1071"/>
      <c r="F162" s="1072"/>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70"/>
      <c r="B163" s="1071"/>
      <c r="C163" s="1071"/>
      <c r="D163" s="1071"/>
      <c r="E163" s="1071"/>
      <c r="F163" s="1072"/>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70"/>
      <c r="B164" s="1071"/>
      <c r="C164" s="1071"/>
      <c r="D164" s="1071"/>
      <c r="E164" s="1071"/>
      <c r="F164" s="1072"/>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70"/>
      <c r="B165" s="1071"/>
      <c r="C165" s="1071"/>
      <c r="D165" s="1071"/>
      <c r="E165" s="1071"/>
      <c r="F165" s="1072"/>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70"/>
      <c r="B166" s="1071"/>
      <c r="C166" s="1071"/>
      <c r="D166" s="1071"/>
      <c r="E166" s="1071"/>
      <c r="F166" s="1072"/>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70"/>
      <c r="B167" s="1071"/>
      <c r="C167" s="1071"/>
      <c r="D167" s="1071"/>
      <c r="E167" s="1071"/>
      <c r="F167" s="1072"/>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70"/>
      <c r="B168" s="1071"/>
      <c r="C168" s="1071"/>
      <c r="D168" s="1071"/>
      <c r="E168" s="1071"/>
      <c r="F168" s="1072"/>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70"/>
      <c r="B169" s="1071"/>
      <c r="C169" s="1071"/>
      <c r="D169" s="1071"/>
      <c r="E169" s="1071"/>
      <c r="F169" s="1072"/>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70"/>
      <c r="B170" s="1071"/>
      <c r="C170" s="1071"/>
      <c r="D170" s="1071"/>
      <c r="E170" s="1071"/>
      <c r="F170" s="1072"/>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70"/>
      <c r="B171" s="1071"/>
      <c r="C171" s="1071"/>
      <c r="D171" s="1071"/>
      <c r="E171" s="1071"/>
      <c r="F171" s="1072"/>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70"/>
      <c r="B172" s="1071"/>
      <c r="C172" s="1071"/>
      <c r="D172" s="1071"/>
      <c r="E172" s="1071"/>
      <c r="F172" s="1072"/>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70"/>
      <c r="B173" s="1071"/>
      <c r="C173" s="1071"/>
      <c r="D173" s="1071"/>
      <c r="E173" s="1071"/>
      <c r="F173" s="1072"/>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70"/>
      <c r="B174" s="1071"/>
      <c r="C174" s="1071"/>
      <c r="D174" s="1071"/>
      <c r="E174" s="1071"/>
      <c r="F174" s="1072"/>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70"/>
      <c r="B175" s="1071"/>
      <c r="C175" s="1071"/>
      <c r="D175" s="1071"/>
      <c r="E175" s="1071"/>
      <c r="F175" s="1072"/>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70"/>
      <c r="B176" s="1071"/>
      <c r="C176" s="1071"/>
      <c r="D176" s="1071"/>
      <c r="E176" s="1071"/>
      <c r="F176" s="1072"/>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70"/>
      <c r="B177" s="1071"/>
      <c r="C177" s="1071"/>
      <c r="D177" s="1071"/>
      <c r="E177" s="1071"/>
      <c r="F177" s="1072"/>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70"/>
      <c r="B178" s="1071"/>
      <c r="C178" s="1071"/>
      <c r="D178" s="1071"/>
      <c r="E178" s="1071"/>
      <c r="F178" s="1072"/>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70"/>
      <c r="B179" s="1071"/>
      <c r="C179" s="1071"/>
      <c r="D179" s="1071"/>
      <c r="E179" s="1071"/>
      <c r="F179" s="1072"/>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70"/>
      <c r="B180" s="1071"/>
      <c r="C180" s="1071"/>
      <c r="D180" s="1071"/>
      <c r="E180" s="1071"/>
      <c r="F180" s="1072"/>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70"/>
      <c r="B181" s="1071"/>
      <c r="C181" s="1071"/>
      <c r="D181" s="1071"/>
      <c r="E181" s="1071"/>
      <c r="F181" s="1072"/>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70"/>
      <c r="B182" s="1071"/>
      <c r="C182" s="1071"/>
      <c r="D182" s="1071"/>
      <c r="E182" s="1071"/>
      <c r="F182" s="1072"/>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70"/>
      <c r="B183" s="1071"/>
      <c r="C183" s="1071"/>
      <c r="D183" s="1071"/>
      <c r="E183" s="1071"/>
      <c r="F183" s="1072"/>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70"/>
      <c r="B184" s="1071"/>
      <c r="C184" s="1071"/>
      <c r="D184" s="1071"/>
      <c r="E184" s="1071"/>
      <c r="F184" s="1072"/>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70"/>
      <c r="B185" s="1071"/>
      <c r="C185" s="1071"/>
      <c r="D185" s="1071"/>
      <c r="E185" s="1071"/>
      <c r="F185" s="1072"/>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70"/>
      <c r="B186" s="1071"/>
      <c r="C186" s="1071"/>
      <c r="D186" s="1071"/>
      <c r="E186" s="1071"/>
      <c r="F186" s="1072"/>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70"/>
      <c r="B187" s="1071"/>
      <c r="C187" s="1071"/>
      <c r="D187" s="1071"/>
      <c r="E187" s="1071"/>
      <c r="F187" s="1072"/>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70"/>
      <c r="B188" s="1071"/>
      <c r="C188" s="1071"/>
      <c r="D188" s="1071"/>
      <c r="E188" s="1071"/>
      <c r="F188" s="1072"/>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70"/>
      <c r="B189" s="1071"/>
      <c r="C189" s="1071"/>
      <c r="D189" s="1071"/>
      <c r="E189" s="1071"/>
      <c r="F189" s="1072"/>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70"/>
      <c r="B190" s="1071"/>
      <c r="C190" s="1071"/>
      <c r="D190" s="1071"/>
      <c r="E190" s="1071"/>
      <c r="F190" s="1072"/>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70"/>
      <c r="B191" s="1071"/>
      <c r="C191" s="1071"/>
      <c r="D191" s="1071"/>
      <c r="E191" s="1071"/>
      <c r="F191" s="1072"/>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70"/>
      <c r="B192" s="1071"/>
      <c r="C192" s="1071"/>
      <c r="D192" s="1071"/>
      <c r="E192" s="1071"/>
      <c r="F192" s="1072"/>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70"/>
      <c r="B193" s="1071"/>
      <c r="C193" s="1071"/>
      <c r="D193" s="1071"/>
      <c r="E193" s="1071"/>
      <c r="F193" s="1072"/>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70"/>
      <c r="B194" s="1071"/>
      <c r="C194" s="1071"/>
      <c r="D194" s="1071"/>
      <c r="E194" s="1071"/>
      <c r="F194" s="1072"/>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70"/>
      <c r="B195" s="1071"/>
      <c r="C195" s="1071"/>
      <c r="D195" s="1071"/>
      <c r="E195" s="1071"/>
      <c r="F195" s="1072"/>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70"/>
      <c r="B196" s="1071"/>
      <c r="C196" s="1071"/>
      <c r="D196" s="1071"/>
      <c r="E196" s="1071"/>
      <c r="F196" s="1072"/>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70"/>
      <c r="B197" s="1071"/>
      <c r="C197" s="1071"/>
      <c r="D197" s="1071"/>
      <c r="E197" s="1071"/>
      <c r="F197" s="1072"/>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70"/>
      <c r="B198" s="1071"/>
      <c r="C198" s="1071"/>
      <c r="D198" s="1071"/>
      <c r="E198" s="1071"/>
      <c r="F198" s="1072"/>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70"/>
      <c r="B199" s="1071"/>
      <c r="C199" s="1071"/>
      <c r="D199" s="1071"/>
      <c r="E199" s="1071"/>
      <c r="F199" s="1072"/>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70"/>
      <c r="B200" s="1071"/>
      <c r="C200" s="1071"/>
      <c r="D200" s="1071"/>
      <c r="E200" s="1071"/>
      <c r="F200" s="1072"/>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70"/>
      <c r="B201" s="1071"/>
      <c r="C201" s="1071"/>
      <c r="D201" s="1071"/>
      <c r="E201" s="1071"/>
      <c r="F201" s="1072"/>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70"/>
      <c r="B202" s="1071"/>
      <c r="C202" s="1071"/>
      <c r="D202" s="1071"/>
      <c r="E202" s="1071"/>
      <c r="F202" s="1072"/>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70"/>
      <c r="B203" s="1071"/>
      <c r="C203" s="1071"/>
      <c r="D203" s="1071"/>
      <c r="E203" s="1071"/>
      <c r="F203" s="1072"/>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70"/>
      <c r="B204" s="1071"/>
      <c r="C204" s="1071"/>
      <c r="D204" s="1071"/>
      <c r="E204" s="1071"/>
      <c r="F204" s="1072"/>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70"/>
      <c r="B205" s="1071"/>
      <c r="C205" s="1071"/>
      <c r="D205" s="1071"/>
      <c r="E205" s="1071"/>
      <c r="F205" s="1072"/>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70"/>
      <c r="B206" s="1071"/>
      <c r="C206" s="1071"/>
      <c r="D206" s="1071"/>
      <c r="E206" s="1071"/>
      <c r="F206" s="1072"/>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70"/>
      <c r="B207" s="1071"/>
      <c r="C207" s="1071"/>
      <c r="D207" s="1071"/>
      <c r="E207" s="1071"/>
      <c r="F207" s="1072"/>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70"/>
      <c r="B208" s="1071"/>
      <c r="C208" s="1071"/>
      <c r="D208" s="1071"/>
      <c r="E208" s="1071"/>
      <c r="F208" s="1072"/>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70"/>
      <c r="B209" s="1071"/>
      <c r="C209" s="1071"/>
      <c r="D209" s="1071"/>
      <c r="E209" s="1071"/>
      <c r="F209" s="1072"/>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70"/>
      <c r="B210" s="1071"/>
      <c r="C210" s="1071"/>
      <c r="D210" s="1071"/>
      <c r="E210" s="1071"/>
      <c r="F210" s="1072"/>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70"/>
      <c r="B211" s="1071"/>
      <c r="C211" s="1071"/>
      <c r="D211" s="1071"/>
      <c r="E211" s="1071"/>
      <c r="F211" s="1072"/>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70"/>
      <c r="B215" s="1071"/>
      <c r="C215" s="1071"/>
      <c r="D215" s="1071"/>
      <c r="E215" s="1071"/>
      <c r="F215" s="1072"/>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70"/>
      <c r="B216" s="1071"/>
      <c r="C216" s="1071"/>
      <c r="D216" s="1071"/>
      <c r="E216" s="1071"/>
      <c r="F216" s="1072"/>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70"/>
      <c r="B217" s="1071"/>
      <c r="C217" s="1071"/>
      <c r="D217" s="1071"/>
      <c r="E217" s="1071"/>
      <c r="F217" s="1072"/>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70"/>
      <c r="B218" s="1071"/>
      <c r="C218" s="1071"/>
      <c r="D218" s="1071"/>
      <c r="E218" s="1071"/>
      <c r="F218" s="1072"/>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70"/>
      <c r="B219" s="1071"/>
      <c r="C219" s="1071"/>
      <c r="D219" s="1071"/>
      <c r="E219" s="1071"/>
      <c r="F219" s="1072"/>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70"/>
      <c r="B220" s="1071"/>
      <c r="C220" s="1071"/>
      <c r="D220" s="1071"/>
      <c r="E220" s="1071"/>
      <c r="F220" s="1072"/>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70"/>
      <c r="B221" s="1071"/>
      <c r="C221" s="1071"/>
      <c r="D221" s="1071"/>
      <c r="E221" s="1071"/>
      <c r="F221" s="1072"/>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70"/>
      <c r="B222" s="1071"/>
      <c r="C222" s="1071"/>
      <c r="D222" s="1071"/>
      <c r="E222" s="1071"/>
      <c r="F222" s="1072"/>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70"/>
      <c r="B223" s="1071"/>
      <c r="C223" s="1071"/>
      <c r="D223" s="1071"/>
      <c r="E223" s="1071"/>
      <c r="F223" s="1072"/>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70"/>
      <c r="B224" s="1071"/>
      <c r="C224" s="1071"/>
      <c r="D224" s="1071"/>
      <c r="E224" s="1071"/>
      <c r="F224" s="1072"/>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70"/>
      <c r="B225" s="1071"/>
      <c r="C225" s="1071"/>
      <c r="D225" s="1071"/>
      <c r="E225" s="1071"/>
      <c r="F225" s="1072"/>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70"/>
      <c r="B226" s="1071"/>
      <c r="C226" s="1071"/>
      <c r="D226" s="1071"/>
      <c r="E226" s="1071"/>
      <c r="F226" s="1072"/>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70"/>
      <c r="B227" s="1071"/>
      <c r="C227" s="1071"/>
      <c r="D227" s="1071"/>
      <c r="E227" s="1071"/>
      <c r="F227" s="1072"/>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70"/>
      <c r="B228" s="1071"/>
      <c r="C228" s="1071"/>
      <c r="D228" s="1071"/>
      <c r="E228" s="1071"/>
      <c r="F228" s="1072"/>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70"/>
      <c r="B229" s="1071"/>
      <c r="C229" s="1071"/>
      <c r="D229" s="1071"/>
      <c r="E229" s="1071"/>
      <c r="F229" s="1072"/>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70"/>
      <c r="B230" s="1071"/>
      <c r="C230" s="1071"/>
      <c r="D230" s="1071"/>
      <c r="E230" s="1071"/>
      <c r="F230" s="1072"/>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70"/>
      <c r="B231" s="1071"/>
      <c r="C231" s="1071"/>
      <c r="D231" s="1071"/>
      <c r="E231" s="1071"/>
      <c r="F231" s="1072"/>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70"/>
      <c r="B232" s="1071"/>
      <c r="C232" s="1071"/>
      <c r="D232" s="1071"/>
      <c r="E232" s="1071"/>
      <c r="F232" s="1072"/>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70"/>
      <c r="B233" s="1071"/>
      <c r="C233" s="1071"/>
      <c r="D233" s="1071"/>
      <c r="E233" s="1071"/>
      <c r="F233" s="1072"/>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70"/>
      <c r="B234" s="1071"/>
      <c r="C234" s="1071"/>
      <c r="D234" s="1071"/>
      <c r="E234" s="1071"/>
      <c r="F234" s="1072"/>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70"/>
      <c r="B235" s="1071"/>
      <c r="C235" s="1071"/>
      <c r="D235" s="1071"/>
      <c r="E235" s="1071"/>
      <c r="F235" s="1072"/>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70"/>
      <c r="B236" s="1071"/>
      <c r="C236" s="1071"/>
      <c r="D236" s="1071"/>
      <c r="E236" s="1071"/>
      <c r="F236" s="1072"/>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70"/>
      <c r="B237" s="1071"/>
      <c r="C237" s="1071"/>
      <c r="D237" s="1071"/>
      <c r="E237" s="1071"/>
      <c r="F237" s="1072"/>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70"/>
      <c r="B238" s="1071"/>
      <c r="C238" s="1071"/>
      <c r="D238" s="1071"/>
      <c r="E238" s="1071"/>
      <c r="F238" s="1072"/>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70"/>
      <c r="B239" s="1071"/>
      <c r="C239" s="1071"/>
      <c r="D239" s="1071"/>
      <c r="E239" s="1071"/>
      <c r="F239" s="1072"/>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70"/>
      <c r="B240" s="1071"/>
      <c r="C240" s="1071"/>
      <c r="D240" s="1071"/>
      <c r="E240" s="1071"/>
      <c r="F240" s="1072"/>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70"/>
      <c r="B241" s="1071"/>
      <c r="C241" s="1071"/>
      <c r="D241" s="1071"/>
      <c r="E241" s="1071"/>
      <c r="F241" s="1072"/>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70"/>
      <c r="B242" s="1071"/>
      <c r="C242" s="1071"/>
      <c r="D242" s="1071"/>
      <c r="E242" s="1071"/>
      <c r="F242" s="1072"/>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70"/>
      <c r="B243" s="1071"/>
      <c r="C243" s="1071"/>
      <c r="D243" s="1071"/>
      <c r="E243" s="1071"/>
      <c r="F243" s="1072"/>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70"/>
      <c r="B244" s="1071"/>
      <c r="C244" s="1071"/>
      <c r="D244" s="1071"/>
      <c r="E244" s="1071"/>
      <c r="F244" s="1072"/>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70"/>
      <c r="B245" s="1071"/>
      <c r="C245" s="1071"/>
      <c r="D245" s="1071"/>
      <c r="E245" s="1071"/>
      <c r="F245" s="1072"/>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70"/>
      <c r="B246" s="1071"/>
      <c r="C246" s="1071"/>
      <c r="D246" s="1071"/>
      <c r="E246" s="1071"/>
      <c r="F246" s="1072"/>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70"/>
      <c r="B247" s="1071"/>
      <c r="C247" s="1071"/>
      <c r="D247" s="1071"/>
      <c r="E247" s="1071"/>
      <c r="F247" s="1072"/>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70"/>
      <c r="B248" s="1071"/>
      <c r="C248" s="1071"/>
      <c r="D248" s="1071"/>
      <c r="E248" s="1071"/>
      <c r="F248" s="1072"/>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70"/>
      <c r="B249" s="1071"/>
      <c r="C249" s="1071"/>
      <c r="D249" s="1071"/>
      <c r="E249" s="1071"/>
      <c r="F249" s="1072"/>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70"/>
      <c r="B250" s="1071"/>
      <c r="C250" s="1071"/>
      <c r="D250" s="1071"/>
      <c r="E250" s="1071"/>
      <c r="F250" s="1072"/>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70"/>
      <c r="B251" s="1071"/>
      <c r="C251" s="1071"/>
      <c r="D251" s="1071"/>
      <c r="E251" s="1071"/>
      <c r="F251" s="1072"/>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70"/>
      <c r="B252" s="1071"/>
      <c r="C252" s="1071"/>
      <c r="D252" s="1071"/>
      <c r="E252" s="1071"/>
      <c r="F252" s="1072"/>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70"/>
      <c r="B253" s="1071"/>
      <c r="C253" s="1071"/>
      <c r="D253" s="1071"/>
      <c r="E253" s="1071"/>
      <c r="F253" s="1072"/>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70"/>
      <c r="B254" s="1071"/>
      <c r="C254" s="1071"/>
      <c r="D254" s="1071"/>
      <c r="E254" s="1071"/>
      <c r="F254" s="1072"/>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70"/>
      <c r="B255" s="1071"/>
      <c r="C255" s="1071"/>
      <c r="D255" s="1071"/>
      <c r="E255" s="1071"/>
      <c r="F255" s="1072"/>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70"/>
      <c r="B256" s="1071"/>
      <c r="C256" s="1071"/>
      <c r="D256" s="1071"/>
      <c r="E256" s="1071"/>
      <c r="F256" s="1072"/>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70"/>
      <c r="B257" s="1071"/>
      <c r="C257" s="1071"/>
      <c r="D257" s="1071"/>
      <c r="E257" s="1071"/>
      <c r="F257" s="1072"/>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70"/>
      <c r="B258" s="1071"/>
      <c r="C258" s="1071"/>
      <c r="D258" s="1071"/>
      <c r="E258" s="1071"/>
      <c r="F258" s="1072"/>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70"/>
      <c r="B259" s="1071"/>
      <c r="C259" s="1071"/>
      <c r="D259" s="1071"/>
      <c r="E259" s="1071"/>
      <c r="F259" s="1072"/>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70"/>
      <c r="B260" s="1071"/>
      <c r="C260" s="1071"/>
      <c r="D260" s="1071"/>
      <c r="E260" s="1071"/>
      <c r="F260" s="1072"/>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70"/>
      <c r="B261" s="1071"/>
      <c r="C261" s="1071"/>
      <c r="D261" s="1071"/>
      <c r="E261" s="1071"/>
      <c r="F261" s="1072"/>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70"/>
      <c r="B262" s="1071"/>
      <c r="C262" s="1071"/>
      <c r="D262" s="1071"/>
      <c r="E262" s="1071"/>
      <c r="F262" s="1072"/>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70"/>
      <c r="B263" s="1071"/>
      <c r="C263" s="1071"/>
      <c r="D263" s="1071"/>
      <c r="E263" s="1071"/>
      <c r="F263" s="1072"/>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70"/>
      <c r="B264" s="1071"/>
      <c r="C264" s="1071"/>
      <c r="D264" s="1071"/>
      <c r="E264" s="1071"/>
      <c r="F264" s="1072"/>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1">
        <v>1</v>
      </c>
      <c r="B4" s="108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1">
        <v>2</v>
      </c>
      <c r="B5" s="108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1">
        <v>3</v>
      </c>
      <c r="B6" s="108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1">
        <v>4</v>
      </c>
      <c r="B7" s="108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1">
        <v>5</v>
      </c>
      <c r="B8" s="108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1">
        <v>6</v>
      </c>
      <c r="B9" s="108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1">
        <v>7</v>
      </c>
      <c r="B10" s="108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1">
        <v>8</v>
      </c>
      <c r="B11" s="108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1">
        <v>9</v>
      </c>
      <c r="B12" s="108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1">
        <v>10</v>
      </c>
      <c r="B13" s="108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1">
        <v>11</v>
      </c>
      <c r="B14" s="108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1">
        <v>12</v>
      </c>
      <c r="B15" s="108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1">
        <v>13</v>
      </c>
      <c r="B16" s="108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1">
        <v>14</v>
      </c>
      <c r="B17" s="108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1">
        <v>15</v>
      </c>
      <c r="B18" s="108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1">
        <v>16</v>
      </c>
      <c r="B19" s="108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1">
        <v>17</v>
      </c>
      <c r="B20" s="108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1">
        <v>18</v>
      </c>
      <c r="B21" s="108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1">
        <v>19</v>
      </c>
      <c r="B22" s="108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1">
        <v>20</v>
      </c>
      <c r="B23" s="108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1">
        <v>21</v>
      </c>
      <c r="B24" s="108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1">
        <v>22</v>
      </c>
      <c r="B25" s="108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1">
        <v>23</v>
      </c>
      <c r="B26" s="108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1">
        <v>24</v>
      </c>
      <c r="B27" s="108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1">
        <v>25</v>
      </c>
      <c r="B28" s="108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1">
        <v>26</v>
      </c>
      <c r="B29" s="108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1">
        <v>27</v>
      </c>
      <c r="B30" s="108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1">
        <v>28</v>
      </c>
      <c r="B31" s="108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1">
        <v>29</v>
      </c>
      <c r="B32" s="108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1">
        <v>30</v>
      </c>
      <c r="B33" s="108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1">
        <v>1</v>
      </c>
      <c r="B37" s="108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1">
        <v>2</v>
      </c>
      <c r="B38" s="108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1">
        <v>3</v>
      </c>
      <c r="B39" s="108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1">
        <v>4</v>
      </c>
      <c r="B40" s="108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1">
        <v>5</v>
      </c>
      <c r="B41" s="108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1">
        <v>6</v>
      </c>
      <c r="B42" s="108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1">
        <v>7</v>
      </c>
      <c r="B43" s="108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1">
        <v>8</v>
      </c>
      <c r="B44" s="108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1">
        <v>9</v>
      </c>
      <c r="B45" s="108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1">
        <v>10</v>
      </c>
      <c r="B46" s="108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1">
        <v>11</v>
      </c>
      <c r="B47" s="108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1">
        <v>12</v>
      </c>
      <c r="B48" s="108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1">
        <v>13</v>
      </c>
      <c r="B49" s="108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1">
        <v>14</v>
      </c>
      <c r="B50" s="108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1">
        <v>15</v>
      </c>
      <c r="B51" s="108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1">
        <v>16</v>
      </c>
      <c r="B52" s="108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1">
        <v>17</v>
      </c>
      <c r="B53" s="108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1">
        <v>18</v>
      </c>
      <c r="B54" s="108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1">
        <v>19</v>
      </c>
      <c r="B55" s="108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1">
        <v>20</v>
      </c>
      <c r="B56" s="108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1">
        <v>21</v>
      </c>
      <c r="B57" s="108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1">
        <v>22</v>
      </c>
      <c r="B58" s="108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1">
        <v>23</v>
      </c>
      <c r="B59" s="108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1">
        <v>24</v>
      </c>
      <c r="B60" s="108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1">
        <v>25</v>
      </c>
      <c r="B61" s="108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1">
        <v>26</v>
      </c>
      <c r="B62" s="108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1">
        <v>27</v>
      </c>
      <c r="B63" s="108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1">
        <v>28</v>
      </c>
      <c r="B64" s="108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1">
        <v>29</v>
      </c>
      <c r="B65" s="108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1">
        <v>30</v>
      </c>
      <c r="B66" s="108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1">
        <v>1</v>
      </c>
      <c r="B70" s="108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1">
        <v>2</v>
      </c>
      <c r="B71" s="108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1">
        <v>3</v>
      </c>
      <c r="B72" s="108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1">
        <v>4</v>
      </c>
      <c r="B73" s="108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1">
        <v>5</v>
      </c>
      <c r="B74" s="108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1">
        <v>6</v>
      </c>
      <c r="B75" s="108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1">
        <v>7</v>
      </c>
      <c r="B76" s="108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1">
        <v>8</v>
      </c>
      <c r="B77" s="108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1">
        <v>9</v>
      </c>
      <c r="B78" s="108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1">
        <v>10</v>
      </c>
      <c r="B79" s="108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1">
        <v>11</v>
      </c>
      <c r="B80" s="108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1">
        <v>12</v>
      </c>
      <c r="B81" s="108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1">
        <v>13</v>
      </c>
      <c r="B82" s="108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1">
        <v>14</v>
      </c>
      <c r="B83" s="108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1">
        <v>15</v>
      </c>
      <c r="B84" s="108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1">
        <v>16</v>
      </c>
      <c r="B85" s="108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1">
        <v>17</v>
      </c>
      <c r="B86" s="108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1">
        <v>18</v>
      </c>
      <c r="B87" s="108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1">
        <v>19</v>
      </c>
      <c r="B88" s="108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1">
        <v>20</v>
      </c>
      <c r="B89" s="108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1">
        <v>21</v>
      </c>
      <c r="B90" s="108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1">
        <v>22</v>
      </c>
      <c r="B91" s="108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1">
        <v>23</v>
      </c>
      <c r="B92" s="108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1">
        <v>24</v>
      </c>
      <c r="B93" s="108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1">
        <v>25</v>
      </c>
      <c r="B94" s="108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1">
        <v>26</v>
      </c>
      <c r="B95" s="108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1">
        <v>27</v>
      </c>
      <c r="B96" s="108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1">
        <v>28</v>
      </c>
      <c r="B97" s="108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1">
        <v>29</v>
      </c>
      <c r="B98" s="108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1">
        <v>30</v>
      </c>
      <c r="B99" s="108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1">
        <v>1</v>
      </c>
      <c r="B103" s="108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1">
        <v>2</v>
      </c>
      <c r="B104" s="108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1">
        <v>3</v>
      </c>
      <c r="B105" s="108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1">
        <v>4</v>
      </c>
      <c r="B106" s="108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1">
        <v>5</v>
      </c>
      <c r="B107" s="108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1">
        <v>6</v>
      </c>
      <c r="B108" s="108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1">
        <v>7</v>
      </c>
      <c r="B109" s="108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1">
        <v>8</v>
      </c>
      <c r="B110" s="108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1">
        <v>9</v>
      </c>
      <c r="B111" s="108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1">
        <v>10</v>
      </c>
      <c r="B112" s="108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1">
        <v>11</v>
      </c>
      <c r="B113" s="108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1">
        <v>12</v>
      </c>
      <c r="B114" s="108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1">
        <v>13</v>
      </c>
      <c r="B115" s="108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1">
        <v>14</v>
      </c>
      <c r="B116" s="108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1">
        <v>15</v>
      </c>
      <c r="B117" s="108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1">
        <v>16</v>
      </c>
      <c r="B118" s="108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1">
        <v>17</v>
      </c>
      <c r="B119" s="108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1">
        <v>18</v>
      </c>
      <c r="B120" s="108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1">
        <v>19</v>
      </c>
      <c r="B121" s="108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1">
        <v>20</v>
      </c>
      <c r="B122" s="108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1">
        <v>21</v>
      </c>
      <c r="B123" s="108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1">
        <v>22</v>
      </c>
      <c r="B124" s="108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1">
        <v>23</v>
      </c>
      <c r="B125" s="108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1">
        <v>24</v>
      </c>
      <c r="B126" s="108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1">
        <v>25</v>
      </c>
      <c r="B127" s="108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1">
        <v>26</v>
      </c>
      <c r="B128" s="108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1">
        <v>27</v>
      </c>
      <c r="B129" s="108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1">
        <v>28</v>
      </c>
      <c r="B130" s="108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1">
        <v>29</v>
      </c>
      <c r="B131" s="108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1">
        <v>30</v>
      </c>
      <c r="B132" s="108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1">
        <v>1</v>
      </c>
      <c r="B136" s="108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1">
        <v>2</v>
      </c>
      <c r="B137" s="108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1">
        <v>3</v>
      </c>
      <c r="B138" s="108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1">
        <v>4</v>
      </c>
      <c r="B139" s="108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1">
        <v>5</v>
      </c>
      <c r="B140" s="108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1">
        <v>6</v>
      </c>
      <c r="B141" s="108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1">
        <v>7</v>
      </c>
      <c r="B142" s="108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1">
        <v>8</v>
      </c>
      <c r="B143" s="108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1">
        <v>9</v>
      </c>
      <c r="B144" s="108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1">
        <v>10</v>
      </c>
      <c r="B145" s="108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1">
        <v>11</v>
      </c>
      <c r="B146" s="108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1">
        <v>12</v>
      </c>
      <c r="B147" s="108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1">
        <v>13</v>
      </c>
      <c r="B148" s="108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1">
        <v>14</v>
      </c>
      <c r="B149" s="108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1">
        <v>15</v>
      </c>
      <c r="B150" s="108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1">
        <v>16</v>
      </c>
      <c r="B151" s="108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1">
        <v>17</v>
      </c>
      <c r="B152" s="108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1">
        <v>18</v>
      </c>
      <c r="B153" s="108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1">
        <v>19</v>
      </c>
      <c r="B154" s="108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1">
        <v>20</v>
      </c>
      <c r="B155" s="108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1">
        <v>21</v>
      </c>
      <c r="B156" s="108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1">
        <v>22</v>
      </c>
      <c r="B157" s="108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1">
        <v>23</v>
      </c>
      <c r="B158" s="108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1">
        <v>24</v>
      </c>
      <c r="B159" s="108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1">
        <v>25</v>
      </c>
      <c r="B160" s="108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1">
        <v>26</v>
      </c>
      <c r="B161" s="108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1">
        <v>27</v>
      </c>
      <c r="B162" s="108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1">
        <v>28</v>
      </c>
      <c r="B163" s="108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1">
        <v>29</v>
      </c>
      <c r="B164" s="108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1">
        <v>30</v>
      </c>
      <c r="B165" s="108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1">
        <v>1</v>
      </c>
      <c r="B169" s="108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1">
        <v>2</v>
      </c>
      <c r="B170" s="108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1">
        <v>3</v>
      </c>
      <c r="B171" s="108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1">
        <v>4</v>
      </c>
      <c r="B172" s="108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1">
        <v>5</v>
      </c>
      <c r="B173" s="108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1">
        <v>6</v>
      </c>
      <c r="B174" s="108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1">
        <v>7</v>
      </c>
      <c r="B175" s="108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1">
        <v>8</v>
      </c>
      <c r="B176" s="108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1">
        <v>9</v>
      </c>
      <c r="B177" s="108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1">
        <v>10</v>
      </c>
      <c r="B178" s="108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1">
        <v>11</v>
      </c>
      <c r="B179" s="108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1">
        <v>12</v>
      </c>
      <c r="B180" s="108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1">
        <v>13</v>
      </c>
      <c r="B181" s="108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1">
        <v>14</v>
      </c>
      <c r="B182" s="108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1">
        <v>15</v>
      </c>
      <c r="B183" s="108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1">
        <v>16</v>
      </c>
      <c r="B184" s="108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1">
        <v>17</v>
      </c>
      <c r="B185" s="108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1">
        <v>18</v>
      </c>
      <c r="B186" s="108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1">
        <v>19</v>
      </c>
      <c r="B187" s="108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1">
        <v>20</v>
      </c>
      <c r="B188" s="108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1">
        <v>21</v>
      </c>
      <c r="B189" s="108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1">
        <v>22</v>
      </c>
      <c r="B190" s="108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1">
        <v>23</v>
      </c>
      <c r="B191" s="108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1">
        <v>24</v>
      </c>
      <c r="B192" s="108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1">
        <v>25</v>
      </c>
      <c r="B193" s="108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1">
        <v>26</v>
      </c>
      <c r="B194" s="108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1">
        <v>27</v>
      </c>
      <c r="B195" s="108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1">
        <v>28</v>
      </c>
      <c r="B196" s="108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1">
        <v>29</v>
      </c>
      <c r="B197" s="108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1">
        <v>30</v>
      </c>
      <c r="B198" s="108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1">
        <v>1</v>
      </c>
      <c r="B202" s="108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1">
        <v>2</v>
      </c>
      <c r="B203" s="108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1">
        <v>3</v>
      </c>
      <c r="B204" s="108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1">
        <v>4</v>
      </c>
      <c r="B205" s="108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1">
        <v>5</v>
      </c>
      <c r="B206" s="108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1">
        <v>6</v>
      </c>
      <c r="B207" s="108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1">
        <v>7</v>
      </c>
      <c r="B208" s="108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1">
        <v>8</v>
      </c>
      <c r="B209" s="108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1">
        <v>9</v>
      </c>
      <c r="B210" s="108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1">
        <v>10</v>
      </c>
      <c r="B211" s="108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1">
        <v>11</v>
      </c>
      <c r="B212" s="108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1">
        <v>12</v>
      </c>
      <c r="B213" s="108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1">
        <v>13</v>
      </c>
      <c r="B214" s="108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1">
        <v>14</v>
      </c>
      <c r="B215" s="108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1">
        <v>15</v>
      </c>
      <c r="B216" s="108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1">
        <v>16</v>
      </c>
      <c r="B217" s="108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1">
        <v>17</v>
      </c>
      <c r="B218" s="108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1">
        <v>18</v>
      </c>
      <c r="B219" s="108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1">
        <v>19</v>
      </c>
      <c r="B220" s="108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1">
        <v>20</v>
      </c>
      <c r="B221" s="108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1">
        <v>21</v>
      </c>
      <c r="B222" s="108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1">
        <v>22</v>
      </c>
      <c r="B223" s="108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1">
        <v>23</v>
      </c>
      <c r="B224" s="108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1">
        <v>24</v>
      </c>
      <c r="B225" s="108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1">
        <v>25</v>
      </c>
      <c r="B226" s="108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1">
        <v>26</v>
      </c>
      <c r="B227" s="108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1">
        <v>27</v>
      </c>
      <c r="B228" s="108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1">
        <v>28</v>
      </c>
      <c r="B229" s="108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1">
        <v>29</v>
      </c>
      <c r="B230" s="108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1">
        <v>30</v>
      </c>
      <c r="B231" s="108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1">
        <v>1</v>
      </c>
      <c r="B235" s="108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1">
        <v>2</v>
      </c>
      <c r="B236" s="108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1">
        <v>3</v>
      </c>
      <c r="B237" s="108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1">
        <v>4</v>
      </c>
      <c r="B238" s="108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1">
        <v>5</v>
      </c>
      <c r="B239" s="108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1">
        <v>6</v>
      </c>
      <c r="B240" s="108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1">
        <v>7</v>
      </c>
      <c r="B241" s="108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1">
        <v>8</v>
      </c>
      <c r="B242" s="108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1">
        <v>9</v>
      </c>
      <c r="B243" s="108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1">
        <v>10</v>
      </c>
      <c r="B244" s="108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1">
        <v>11</v>
      </c>
      <c r="B245" s="108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1">
        <v>12</v>
      </c>
      <c r="B246" s="108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1">
        <v>13</v>
      </c>
      <c r="B247" s="108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1">
        <v>14</v>
      </c>
      <c r="B248" s="108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1">
        <v>15</v>
      </c>
      <c r="B249" s="108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1">
        <v>16</v>
      </c>
      <c r="B250" s="108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1">
        <v>17</v>
      </c>
      <c r="B251" s="108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1">
        <v>18</v>
      </c>
      <c r="B252" s="108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1">
        <v>19</v>
      </c>
      <c r="B253" s="108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1">
        <v>20</v>
      </c>
      <c r="B254" s="108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1">
        <v>21</v>
      </c>
      <c r="B255" s="108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1">
        <v>22</v>
      </c>
      <c r="B256" s="108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1">
        <v>23</v>
      </c>
      <c r="B257" s="108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1">
        <v>24</v>
      </c>
      <c r="B258" s="108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1">
        <v>25</v>
      </c>
      <c r="B259" s="108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1">
        <v>26</v>
      </c>
      <c r="B260" s="108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1">
        <v>27</v>
      </c>
      <c r="B261" s="108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1">
        <v>28</v>
      </c>
      <c r="B262" s="108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1">
        <v>29</v>
      </c>
      <c r="B263" s="108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1">
        <v>30</v>
      </c>
      <c r="B264" s="108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1">
        <v>1</v>
      </c>
      <c r="B268" s="108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1">
        <v>2</v>
      </c>
      <c r="B269" s="108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1">
        <v>3</v>
      </c>
      <c r="B270" s="108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1">
        <v>4</v>
      </c>
      <c r="B271" s="108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1">
        <v>5</v>
      </c>
      <c r="B272" s="108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1">
        <v>6</v>
      </c>
      <c r="B273" s="108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1">
        <v>7</v>
      </c>
      <c r="B274" s="108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1">
        <v>8</v>
      </c>
      <c r="B275" s="108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1">
        <v>9</v>
      </c>
      <c r="B276" s="108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1">
        <v>10</v>
      </c>
      <c r="B277" s="108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1">
        <v>11</v>
      </c>
      <c r="B278" s="108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1">
        <v>12</v>
      </c>
      <c r="B279" s="108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1">
        <v>13</v>
      </c>
      <c r="B280" s="108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1">
        <v>14</v>
      </c>
      <c r="B281" s="108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1">
        <v>15</v>
      </c>
      <c r="B282" s="108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1">
        <v>16</v>
      </c>
      <c r="B283" s="108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1">
        <v>17</v>
      </c>
      <c r="B284" s="108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1">
        <v>18</v>
      </c>
      <c r="B285" s="108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1">
        <v>19</v>
      </c>
      <c r="B286" s="108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1">
        <v>20</v>
      </c>
      <c r="B287" s="108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1">
        <v>21</v>
      </c>
      <c r="B288" s="108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1">
        <v>22</v>
      </c>
      <c r="B289" s="108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1">
        <v>23</v>
      </c>
      <c r="B290" s="108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1">
        <v>24</v>
      </c>
      <c r="B291" s="108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1">
        <v>25</v>
      </c>
      <c r="B292" s="108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1">
        <v>26</v>
      </c>
      <c r="B293" s="108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1">
        <v>27</v>
      </c>
      <c r="B294" s="108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1">
        <v>28</v>
      </c>
      <c r="B295" s="108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1">
        <v>29</v>
      </c>
      <c r="B296" s="108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1">
        <v>30</v>
      </c>
      <c r="B297" s="108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1">
        <v>1</v>
      </c>
      <c r="B301" s="108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1">
        <v>2</v>
      </c>
      <c r="B302" s="108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1">
        <v>3</v>
      </c>
      <c r="B303" s="108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1">
        <v>4</v>
      </c>
      <c r="B304" s="108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1">
        <v>5</v>
      </c>
      <c r="B305" s="108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1">
        <v>6</v>
      </c>
      <c r="B306" s="108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1">
        <v>7</v>
      </c>
      <c r="B307" s="108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1">
        <v>8</v>
      </c>
      <c r="B308" s="108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1">
        <v>9</v>
      </c>
      <c r="B309" s="108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1">
        <v>10</v>
      </c>
      <c r="B310" s="108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1">
        <v>11</v>
      </c>
      <c r="B311" s="108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1">
        <v>12</v>
      </c>
      <c r="B312" s="108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1">
        <v>13</v>
      </c>
      <c r="B313" s="108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1">
        <v>14</v>
      </c>
      <c r="B314" s="108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1">
        <v>15</v>
      </c>
      <c r="B315" s="108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1">
        <v>16</v>
      </c>
      <c r="B316" s="108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1">
        <v>17</v>
      </c>
      <c r="B317" s="108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1">
        <v>18</v>
      </c>
      <c r="B318" s="108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1">
        <v>19</v>
      </c>
      <c r="B319" s="108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1">
        <v>20</v>
      </c>
      <c r="B320" s="108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1">
        <v>21</v>
      </c>
      <c r="B321" s="108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1">
        <v>22</v>
      </c>
      <c r="B322" s="108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1">
        <v>23</v>
      </c>
      <c r="B323" s="108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1">
        <v>24</v>
      </c>
      <c r="B324" s="108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1">
        <v>25</v>
      </c>
      <c r="B325" s="108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1">
        <v>26</v>
      </c>
      <c r="B326" s="108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1">
        <v>27</v>
      </c>
      <c r="B327" s="108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1">
        <v>28</v>
      </c>
      <c r="B328" s="108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1">
        <v>29</v>
      </c>
      <c r="B329" s="108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1">
        <v>30</v>
      </c>
      <c r="B330" s="108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1">
        <v>1</v>
      </c>
      <c r="B334" s="108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1">
        <v>2</v>
      </c>
      <c r="B335" s="108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1">
        <v>3</v>
      </c>
      <c r="B336" s="108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1">
        <v>4</v>
      </c>
      <c r="B337" s="108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1">
        <v>5</v>
      </c>
      <c r="B338" s="108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1">
        <v>6</v>
      </c>
      <c r="B339" s="108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1">
        <v>7</v>
      </c>
      <c r="B340" s="108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1">
        <v>8</v>
      </c>
      <c r="B341" s="108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1">
        <v>9</v>
      </c>
      <c r="B342" s="108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1">
        <v>10</v>
      </c>
      <c r="B343" s="108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1">
        <v>11</v>
      </c>
      <c r="B344" s="108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1">
        <v>12</v>
      </c>
      <c r="B345" s="108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1">
        <v>13</v>
      </c>
      <c r="B346" s="108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1">
        <v>14</v>
      </c>
      <c r="B347" s="108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1">
        <v>15</v>
      </c>
      <c r="B348" s="108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1">
        <v>16</v>
      </c>
      <c r="B349" s="108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1">
        <v>17</v>
      </c>
      <c r="B350" s="108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1">
        <v>18</v>
      </c>
      <c r="B351" s="108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1">
        <v>19</v>
      </c>
      <c r="B352" s="108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1">
        <v>20</v>
      </c>
      <c r="B353" s="108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1">
        <v>21</v>
      </c>
      <c r="B354" s="108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1">
        <v>22</v>
      </c>
      <c r="B355" s="108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1">
        <v>23</v>
      </c>
      <c r="B356" s="108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1">
        <v>24</v>
      </c>
      <c r="B357" s="108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1">
        <v>25</v>
      </c>
      <c r="B358" s="108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1">
        <v>26</v>
      </c>
      <c r="B359" s="108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1">
        <v>27</v>
      </c>
      <c r="B360" s="108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1">
        <v>28</v>
      </c>
      <c r="B361" s="108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1">
        <v>29</v>
      </c>
      <c r="B362" s="108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1">
        <v>30</v>
      </c>
      <c r="B363" s="108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1">
        <v>1</v>
      </c>
      <c r="B367" s="108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1">
        <v>2</v>
      </c>
      <c r="B368" s="108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1">
        <v>3</v>
      </c>
      <c r="B369" s="108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1">
        <v>4</v>
      </c>
      <c r="B370" s="108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1">
        <v>5</v>
      </c>
      <c r="B371" s="108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1">
        <v>6</v>
      </c>
      <c r="B372" s="108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1">
        <v>7</v>
      </c>
      <c r="B373" s="108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1">
        <v>8</v>
      </c>
      <c r="B374" s="108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1">
        <v>9</v>
      </c>
      <c r="B375" s="108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1">
        <v>10</v>
      </c>
      <c r="B376" s="108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1">
        <v>11</v>
      </c>
      <c r="B377" s="108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1">
        <v>12</v>
      </c>
      <c r="B378" s="108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1">
        <v>13</v>
      </c>
      <c r="B379" s="108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1">
        <v>14</v>
      </c>
      <c r="B380" s="108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1">
        <v>15</v>
      </c>
      <c r="B381" s="108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1">
        <v>16</v>
      </c>
      <c r="B382" s="108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1">
        <v>17</v>
      </c>
      <c r="B383" s="108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1">
        <v>18</v>
      </c>
      <c r="B384" s="108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1">
        <v>19</v>
      </c>
      <c r="B385" s="108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1">
        <v>20</v>
      </c>
      <c r="B386" s="108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1">
        <v>21</v>
      </c>
      <c r="B387" s="108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1">
        <v>22</v>
      </c>
      <c r="B388" s="108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1">
        <v>23</v>
      </c>
      <c r="B389" s="108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1">
        <v>24</v>
      </c>
      <c r="B390" s="108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1">
        <v>25</v>
      </c>
      <c r="B391" s="108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1">
        <v>26</v>
      </c>
      <c r="B392" s="108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1">
        <v>27</v>
      </c>
      <c r="B393" s="108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1">
        <v>28</v>
      </c>
      <c r="B394" s="108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1">
        <v>29</v>
      </c>
      <c r="B395" s="108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1">
        <v>30</v>
      </c>
      <c r="B396" s="108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1">
        <v>1</v>
      </c>
      <c r="B400" s="108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1">
        <v>2</v>
      </c>
      <c r="B401" s="108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1">
        <v>3</v>
      </c>
      <c r="B402" s="108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1">
        <v>4</v>
      </c>
      <c r="B403" s="108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1">
        <v>5</v>
      </c>
      <c r="B404" s="108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1">
        <v>6</v>
      </c>
      <c r="B405" s="108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1">
        <v>7</v>
      </c>
      <c r="B406" s="108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1">
        <v>8</v>
      </c>
      <c r="B407" s="108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1">
        <v>9</v>
      </c>
      <c r="B408" s="108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1">
        <v>10</v>
      </c>
      <c r="B409" s="108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1">
        <v>11</v>
      </c>
      <c r="B410" s="108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1">
        <v>12</v>
      </c>
      <c r="B411" s="108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1">
        <v>13</v>
      </c>
      <c r="B412" s="108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1">
        <v>14</v>
      </c>
      <c r="B413" s="108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1">
        <v>15</v>
      </c>
      <c r="B414" s="108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1">
        <v>16</v>
      </c>
      <c r="B415" s="108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1">
        <v>17</v>
      </c>
      <c r="B416" s="108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1">
        <v>18</v>
      </c>
      <c r="B417" s="108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1">
        <v>19</v>
      </c>
      <c r="B418" s="108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1">
        <v>20</v>
      </c>
      <c r="B419" s="108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1">
        <v>21</v>
      </c>
      <c r="B420" s="108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1">
        <v>22</v>
      </c>
      <c r="B421" s="108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1">
        <v>23</v>
      </c>
      <c r="B422" s="108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1">
        <v>24</v>
      </c>
      <c r="B423" s="108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1">
        <v>25</v>
      </c>
      <c r="B424" s="108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1">
        <v>26</v>
      </c>
      <c r="B425" s="108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1">
        <v>27</v>
      </c>
      <c r="B426" s="108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1">
        <v>28</v>
      </c>
      <c r="B427" s="108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1">
        <v>29</v>
      </c>
      <c r="B428" s="108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1">
        <v>30</v>
      </c>
      <c r="B429" s="108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1">
        <v>1</v>
      </c>
      <c r="B433" s="108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1">
        <v>2</v>
      </c>
      <c r="B434" s="108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1">
        <v>3</v>
      </c>
      <c r="B435" s="108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1">
        <v>4</v>
      </c>
      <c r="B436" s="108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1">
        <v>5</v>
      </c>
      <c r="B437" s="108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1">
        <v>6</v>
      </c>
      <c r="B438" s="108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1">
        <v>7</v>
      </c>
      <c r="B439" s="108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1">
        <v>8</v>
      </c>
      <c r="B440" s="108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1">
        <v>9</v>
      </c>
      <c r="B441" s="108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1">
        <v>10</v>
      </c>
      <c r="B442" s="108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1">
        <v>11</v>
      </c>
      <c r="B443" s="108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1">
        <v>12</v>
      </c>
      <c r="B444" s="108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1">
        <v>13</v>
      </c>
      <c r="B445" s="108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1">
        <v>14</v>
      </c>
      <c r="B446" s="108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1">
        <v>15</v>
      </c>
      <c r="B447" s="108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1">
        <v>16</v>
      </c>
      <c r="B448" s="108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1">
        <v>17</v>
      </c>
      <c r="B449" s="108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1">
        <v>18</v>
      </c>
      <c r="B450" s="108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1">
        <v>19</v>
      </c>
      <c r="B451" s="108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1">
        <v>20</v>
      </c>
      <c r="B452" s="108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1">
        <v>21</v>
      </c>
      <c r="B453" s="108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1">
        <v>22</v>
      </c>
      <c r="B454" s="108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1">
        <v>23</v>
      </c>
      <c r="B455" s="108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1">
        <v>24</v>
      </c>
      <c r="B456" s="108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1">
        <v>25</v>
      </c>
      <c r="B457" s="108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1">
        <v>26</v>
      </c>
      <c r="B458" s="108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1">
        <v>27</v>
      </c>
      <c r="B459" s="108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1">
        <v>28</v>
      </c>
      <c r="B460" s="108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1">
        <v>29</v>
      </c>
      <c r="B461" s="108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1">
        <v>30</v>
      </c>
      <c r="B462" s="108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1">
        <v>1</v>
      </c>
      <c r="B466" s="108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1">
        <v>2</v>
      </c>
      <c r="B467" s="108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1">
        <v>3</v>
      </c>
      <c r="B468" s="108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1">
        <v>4</v>
      </c>
      <c r="B469" s="108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1">
        <v>5</v>
      </c>
      <c r="B470" s="108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1">
        <v>6</v>
      </c>
      <c r="B471" s="108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1">
        <v>7</v>
      </c>
      <c r="B472" s="108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1">
        <v>8</v>
      </c>
      <c r="B473" s="108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1">
        <v>9</v>
      </c>
      <c r="B474" s="108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1">
        <v>10</v>
      </c>
      <c r="B475" s="108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1">
        <v>11</v>
      </c>
      <c r="B476" s="108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1">
        <v>12</v>
      </c>
      <c r="B477" s="108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1">
        <v>13</v>
      </c>
      <c r="B478" s="108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1">
        <v>14</v>
      </c>
      <c r="B479" s="108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1">
        <v>15</v>
      </c>
      <c r="B480" s="108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1">
        <v>16</v>
      </c>
      <c r="B481" s="108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1">
        <v>17</v>
      </c>
      <c r="B482" s="108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1">
        <v>18</v>
      </c>
      <c r="B483" s="108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1">
        <v>19</v>
      </c>
      <c r="B484" s="108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1">
        <v>20</v>
      </c>
      <c r="B485" s="108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1">
        <v>21</v>
      </c>
      <c r="B486" s="108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1">
        <v>22</v>
      </c>
      <c r="B487" s="108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1">
        <v>23</v>
      </c>
      <c r="B488" s="108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1">
        <v>24</v>
      </c>
      <c r="B489" s="108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1">
        <v>25</v>
      </c>
      <c r="B490" s="108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1">
        <v>26</v>
      </c>
      <c r="B491" s="108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1">
        <v>27</v>
      </c>
      <c r="B492" s="108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1">
        <v>28</v>
      </c>
      <c r="B493" s="108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1">
        <v>29</v>
      </c>
      <c r="B494" s="108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1">
        <v>30</v>
      </c>
      <c r="B495" s="108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1">
        <v>1</v>
      </c>
      <c r="B499" s="108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1">
        <v>2</v>
      </c>
      <c r="B500" s="108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1">
        <v>3</v>
      </c>
      <c r="B501" s="108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1">
        <v>4</v>
      </c>
      <c r="B502" s="108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1">
        <v>5</v>
      </c>
      <c r="B503" s="108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1">
        <v>6</v>
      </c>
      <c r="B504" s="108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1">
        <v>7</v>
      </c>
      <c r="B505" s="108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1">
        <v>8</v>
      </c>
      <c r="B506" s="108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1">
        <v>9</v>
      </c>
      <c r="B507" s="108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1">
        <v>10</v>
      </c>
      <c r="B508" s="108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1">
        <v>11</v>
      </c>
      <c r="B509" s="108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1">
        <v>12</v>
      </c>
      <c r="B510" s="108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1">
        <v>13</v>
      </c>
      <c r="B511" s="108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1">
        <v>14</v>
      </c>
      <c r="B512" s="108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1">
        <v>15</v>
      </c>
      <c r="B513" s="108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1">
        <v>16</v>
      </c>
      <c r="B514" s="108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1">
        <v>17</v>
      </c>
      <c r="B515" s="108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1">
        <v>18</v>
      </c>
      <c r="B516" s="108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1">
        <v>19</v>
      </c>
      <c r="B517" s="108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1">
        <v>20</v>
      </c>
      <c r="B518" s="108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1">
        <v>21</v>
      </c>
      <c r="B519" s="108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1">
        <v>22</v>
      </c>
      <c r="B520" s="108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1">
        <v>23</v>
      </c>
      <c r="B521" s="108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1">
        <v>24</v>
      </c>
      <c r="B522" s="108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1">
        <v>25</v>
      </c>
      <c r="B523" s="108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1">
        <v>26</v>
      </c>
      <c r="B524" s="108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1">
        <v>27</v>
      </c>
      <c r="B525" s="108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1">
        <v>28</v>
      </c>
      <c r="B526" s="108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1">
        <v>29</v>
      </c>
      <c r="B527" s="108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1">
        <v>30</v>
      </c>
      <c r="B528" s="108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1">
        <v>1</v>
      </c>
      <c r="B532" s="108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1">
        <v>2</v>
      </c>
      <c r="B533" s="108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1">
        <v>3</v>
      </c>
      <c r="B534" s="108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1">
        <v>4</v>
      </c>
      <c r="B535" s="108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1">
        <v>5</v>
      </c>
      <c r="B536" s="108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1">
        <v>6</v>
      </c>
      <c r="B537" s="108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1">
        <v>7</v>
      </c>
      <c r="B538" s="108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1">
        <v>8</v>
      </c>
      <c r="B539" s="108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1">
        <v>9</v>
      </c>
      <c r="B540" s="108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1">
        <v>10</v>
      </c>
      <c r="B541" s="108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1">
        <v>11</v>
      </c>
      <c r="B542" s="108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1">
        <v>12</v>
      </c>
      <c r="B543" s="108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1">
        <v>13</v>
      </c>
      <c r="B544" s="108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1">
        <v>14</v>
      </c>
      <c r="B545" s="108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1">
        <v>15</v>
      </c>
      <c r="B546" s="108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1">
        <v>16</v>
      </c>
      <c r="B547" s="108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1">
        <v>17</v>
      </c>
      <c r="B548" s="108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1">
        <v>18</v>
      </c>
      <c r="B549" s="108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1">
        <v>19</v>
      </c>
      <c r="B550" s="108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1">
        <v>20</v>
      </c>
      <c r="B551" s="108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1">
        <v>21</v>
      </c>
      <c r="B552" s="108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1">
        <v>22</v>
      </c>
      <c r="B553" s="108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1">
        <v>23</v>
      </c>
      <c r="B554" s="108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1">
        <v>24</v>
      </c>
      <c r="B555" s="108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1">
        <v>25</v>
      </c>
      <c r="B556" s="108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1">
        <v>26</v>
      </c>
      <c r="B557" s="108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1">
        <v>27</v>
      </c>
      <c r="B558" s="108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1">
        <v>28</v>
      </c>
      <c r="B559" s="108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1">
        <v>29</v>
      </c>
      <c r="B560" s="108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1">
        <v>30</v>
      </c>
      <c r="B561" s="108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1">
        <v>1</v>
      </c>
      <c r="B565" s="108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1">
        <v>2</v>
      </c>
      <c r="B566" s="108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1">
        <v>3</v>
      </c>
      <c r="B567" s="108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1">
        <v>4</v>
      </c>
      <c r="B568" s="108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1">
        <v>5</v>
      </c>
      <c r="B569" s="108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1">
        <v>6</v>
      </c>
      <c r="B570" s="108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1">
        <v>7</v>
      </c>
      <c r="B571" s="108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1">
        <v>8</v>
      </c>
      <c r="B572" s="108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1">
        <v>9</v>
      </c>
      <c r="B573" s="108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1">
        <v>10</v>
      </c>
      <c r="B574" s="108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1">
        <v>11</v>
      </c>
      <c r="B575" s="108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1">
        <v>12</v>
      </c>
      <c r="B576" s="108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1">
        <v>13</v>
      </c>
      <c r="B577" s="108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1">
        <v>14</v>
      </c>
      <c r="B578" s="108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1">
        <v>15</v>
      </c>
      <c r="B579" s="108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1">
        <v>16</v>
      </c>
      <c r="B580" s="108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1">
        <v>17</v>
      </c>
      <c r="B581" s="108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1">
        <v>18</v>
      </c>
      <c r="B582" s="108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1">
        <v>19</v>
      </c>
      <c r="B583" s="108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1">
        <v>20</v>
      </c>
      <c r="B584" s="108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1">
        <v>21</v>
      </c>
      <c r="B585" s="108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1">
        <v>22</v>
      </c>
      <c r="B586" s="108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1">
        <v>23</v>
      </c>
      <c r="B587" s="108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1">
        <v>24</v>
      </c>
      <c r="B588" s="108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1">
        <v>25</v>
      </c>
      <c r="B589" s="108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1">
        <v>26</v>
      </c>
      <c r="B590" s="108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1">
        <v>27</v>
      </c>
      <c r="B591" s="108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1">
        <v>28</v>
      </c>
      <c r="B592" s="108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1">
        <v>29</v>
      </c>
      <c r="B593" s="108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1">
        <v>30</v>
      </c>
      <c r="B594" s="108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1">
        <v>1</v>
      </c>
      <c r="B598" s="108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1">
        <v>2</v>
      </c>
      <c r="B599" s="108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1">
        <v>3</v>
      </c>
      <c r="B600" s="108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1">
        <v>4</v>
      </c>
      <c r="B601" s="108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1">
        <v>5</v>
      </c>
      <c r="B602" s="108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1">
        <v>6</v>
      </c>
      <c r="B603" s="108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1">
        <v>7</v>
      </c>
      <c r="B604" s="108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1">
        <v>8</v>
      </c>
      <c r="B605" s="108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1">
        <v>9</v>
      </c>
      <c r="B606" s="108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1">
        <v>10</v>
      </c>
      <c r="B607" s="108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1">
        <v>11</v>
      </c>
      <c r="B608" s="108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1">
        <v>12</v>
      </c>
      <c r="B609" s="108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1">
        <v>13</v>
      </c>
      <c r="B610" s="108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1">
        <v>14</v>
      </c>
      <c r="B611" s="108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1">
        <v>15</v>
      </c>
      <c r="B612" s="108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1">
        <v>16</v>
      </c>
      <c r="B613" s="108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1">
        <v>17</v>
      </c>
      <c r="B614" s="108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1">
        <v>18</v>
      </c>
      <c r="B615" s="108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1">
        <v>19</v>
      </c>
      <c r="B616" s="108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1">
        <v>20</v>
      </c>
      <c r="B617" s="108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1">
        <v>21</v>
      </c>
      <c r="B618" s="108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1">
        <v>22</v>
      </c>
      <c r="B619" s="108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1">
        <v>23</v>
      </c>
      <c r="B620" s="108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1">
        <v>24</v>
      </c>
      <c r="B621" s="108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1">
        <v>25</v>
      </c>
      <c r="B622" s="108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1">
        <v>26</v>
      </c>
      <c r="B623" s="108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1">
        <v>27</v>
      </c>
      <c r="B624" s="108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1">
        <v>28</v>
      </c>
      <c r="B625" s="108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1">
        <v>29</v>
      </c>
      <c r="B626" s="108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1">
        <v>30</v>
      </c>
      <c r="B627" s="108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1">
        <v>1</v>
      </c>
      <c r="B631" s="108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1">
        <v>2</v>
      </c>
      <c r="B632" s="108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1">
        <v>3</v>
      </c>
      <c r="B633" s="108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1">
        <v>4</v>
      </c>
      <c r="B634" s="108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1">
        <v>5</v>
      </c>
      <c r="B635" s="108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1">
        <v>6</v>
      </c>
      <c r="B636" s="108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1">
        <v>7</v>
      </c>
      <c r="B637" s="108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1">
        <v>8</v>
      </c>
      <c r="B638" s="108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1">
        <v>9</v>
      </c>
      <c r="B639" s="108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1">
        <v>10</v>
      </c>
      <c r="B640" s="108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1">
        <v>11</v>
      </c>
      <c r="B641" s="108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1">
        <v>12</v>
      </c>
      <c r="B642" s="108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1">
        <v>13</v>
      </c>
      <c r="B643" s="108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1">
        <v>14</v>
      </c>
      <c r="B644" s="108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1">
        <v>15</v>
      </c>
      <c r="B645" s="108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1">
        <v>16</v>
      </c>
      <c r="B646" s="108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1">
        <v>17</v>
      </c>
      <c r="B647" s="108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1">
        <v>18</v>
      </c>
      <c r="B648" s="108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1">
        <v>19</v>
      </c>
      <c r="B649" s="108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1">
        <v>20</v>
      </c>
      <c r="B650" s="108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1">
        <v>21</v>
      </c>
      <c r="B651" s="108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1">
        <v>22</v>
      </c>
      <c r="B652" s="108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1">
        <v>23</v>
      </c>
      <c r="B653" s="108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1">
        <v>24</v>
      </c>
      <c r="B654" s="108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1">
        <v>25</v>
      </c>
      <c r="B655" s="108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1">
        <v>26</v>
      </c>
      <c r="B656" s="108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1">
        <v>27</v>
      </c>
      <c r="B657" s="108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1">
        <v>28</v>
      </c>
      <c r="B658" s="108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1">
        <v>29</v>
      </c>
      <c r="B659" s="108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1">
        <v>30</v>
      </c>
      <c r="B660" s="108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1">
        <v>1</v>
      </c>
      <c r="B664" s="108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1">
        <v>2</v>
      </c>
      <c r="B665" s="108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1">
        <v>3</v>
      </c>
      <c r="B666" s="108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1">
        <v>4</v>
      </c>
      <c r="B667" s="108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1">
        <v>5</v>
      </c>
      <c r="B668" s="108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1">
        <v>6</v>
      </c>
      <c r="B669" s="108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1">
        <v>7</v>
      </c>
      <c r="B670" s="108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1">
        <v>8</v>
      </c>
      <c r="B671" s="108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1">
        <v>9</v>
      </c>
      <c r="B672" s="108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1">
        <v>10</v>
      </c>
      <c r="B673" s="108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1">
        <v>11</v>
      </c>
      <c r="B674" s="108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1">
        <v>12</v>
      </c>
      <c r="B675" s="108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1">
        <v>13</v>
      </c>
      <c r="B676" s="108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1">
        <v>14</v>
      </c>
      <c r="B677" s="108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1">
        <v>15</v>
      </c>
      <c r="B678" s="108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1">
        <v>16</v>
      </c>
      <c r="B679" s="108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1">
        <v>17</v>
      </c>
      <c r="B680" s="108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1">
        <v>18</v>
      </c>
      <c r="B681" s="108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1">
        <v>19</v>
      </c>
      <c r="B682" s="108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1">
        <v>20</v>
      </c>
      <c r="B683" s="108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1">
        <v>21</v>
      </c>
      <c r="B684" s="108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1">
        <v>22</v>
      </c>
      <c r="B685" s="108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1">
        <v>23</v>
      </c>
      <c r="B686" s="108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1">
        <v>24</v>
      </c>
      <c r="B687" s="108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1">
        <v>25</v>
      </c>
      <c r="B688" s="108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1">
        <v>26</v>
      </c>
      <c r="B689" s="108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1">
        <v>27</v>
      </c>
      <c r="B690" s="108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1">
        <v>28</v>
      </c>
      <c r="B691" s="108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1">
        <v>29</v>
      </c>
      <c r="B692" s="108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1">
        <v>30</v>
      </c>
      <c r="B693" s="108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1">
        <v>1</v>
      </c>
      <c r="B697" s="108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1">
        <v>2</v>
      </c>
      <c r="B698" s="108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1">
        <v>3</v>
      </c>
      <c r="B699" s="108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1">
        <v>4</v>
      </c>
      <c r="B700" s="108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1">
        <v>5</v>
      </c>
      <c r="B701" s="108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1">
        <v>6</v>
      </c>
      <c r="B702" s="108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1">
        <v>7</v>
      </c>
      <c r="B703" s="108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1">
        <v>8</v>
      </c>
      <c r="B704" s="108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1">
        <v>9</v>
      </c>
      <c r="B705" s="108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1">
        <v>10</v>
      </c>
      <c r="B706" s="108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1">
        <v>11</v>
      </c>
      <c r="B707" s="108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1">
        <v>12</v>
      </c>
      <c r="B708" s="108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1">
        <v>13</v>
      </c>
      <c r="B709" s="108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1">
        <v>14</v>
      </c>
      <c r="B710" s="108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1">
        <v>15</v>
      </c>
      <c r="B711" s="108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1">
        <v>16</v>
      </c>
      <c r="B712" s="108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1">
        <v>17</v>
      </c>
      <c r="B713" s="108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1">
        <v>18</v>
      </c>
      <c r="B714" s="108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1">
        <v>19</v>
      </c>
      <c r="B715" s="108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1">
        <v>20</v>
      </c>
      <c r="B716" s="108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1">
        <v>21</v>
      </c>
      <c r="B717" s="108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1">
        <v>22</v>
      </c>
      <c r="B718" s="108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1">
        <v>23</v>
      </c>
      <c r="B719" s="108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1">
        <v>24</v>
      </c>
      <c r="B720" s="108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1">
        <v>25</v>
      </c>
      <c r="B721" s="108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1">
        <v>26</v>
      </c>
      <c r="B722" s="108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1">
        <v>27</v>
      </c>
      <c r="B723" s="108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1">
        <v>28</v>
      </c>
      <c r="B724" s="108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1">
        <v>29</v>
      </c>
      <c r="B725" s="108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1">
        <v>30</v>
      </c>
      <c r="B726" s="108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1">
        <v>1</v>
      </c>
      <c r="B730" s="108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1">
        <v>2</v>
      </c>
      <c r="B731" s="108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1">
        <v>3</v>
      </c>
      <c r="B732" s="108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1">
        <v>4</v>
      </c>
      <c r="B733" s="108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1">
        <v>5</v>
      </c>
      <c r="B734" s="108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1">
        <v>6</v>
      </c>
      <c r="B735" s="108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1">
        <v>7</v>
      </c>
      <c r="B736" s="108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1">
        <v>8</v>
      </c>
      <c r="B737" s="108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1">
        <v>9</v>
      </c>
      <c r="B738" s="108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1">
        <v>10</v>
      </c>
      <c r="B739" s="108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1">
        <v>11</v>
      </c>
      <c r="B740" s="108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1">
        <v>12</v>
      </c>
      <c r="B741" s="108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1">
        <v>13</v>
      </c>
      <c r="B742" s="108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1">
        <v>14</v>
      </c>
      <c r="B743" s="108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1">
        <v>15</v>
      </c>
      <c r="B744" s="108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1">
        <v>16</v>
      </c>
      <c r="B745" s="108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1">
        <v>17</v>
      </c>
      <c r="B746" s="108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1">
        <v>18</v>
      </c>
      <c r="B747" s="108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1">
        <v>19</v>
      </c>
      <c r="B748" s="108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1">
        <v>20</v>
      </c>
      <c r="B749" s="108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1">
        <v>21</v>
      </c>
      <c r="B750" s="108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1">
        <v>22</v>
      </c>
      <c r="B751" s="108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1">
        <v>23</v>
      </c>
      <c r="B752" s="108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1">
        <v>24</v>
      </c>
      <c r="B753" s="108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1">
        <v>25</v>
      </c>
      <c r="B754" s="108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1">
        <v>26</v>
      </c>
      <c r="B755" s="108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1">
        <v>27</v>
      </c>
      <c r="B756" s="108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1">
        <v>28</v>
      </c>
      <c r="B757" s="108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1">
        <v>29</v>
      </c>
      <c r="B758" s="108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1">
        <v>30</v>
      </c>
      <c r="B759" s="108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1">
        <v>1</v>
      </c>
      <c r="B763" s="108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1">
        <v>2</v>
      </c>
      <c r="B764" s="108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1">
        <v>3</v>
      </c>
      <c r="B765" s="108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1">
        <v>4</v>
      </c>
      <c r="B766" s="108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1">
        <v>5</v>
      </c>
      <c r="B767" s="108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1">
        <v>6</v>
      </c>
      <c r="B768" s="108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1">
        <v>7</v>
      </c>
      <c r="B769" s="108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1">
        <v>8</v>
      </c>
      <c r="B770" s="108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1">
        <v>9</v>
      </c>
      <c r="B771" s="108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1">
        <v>10</v>
      </c>
      <c r="B772" s="108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1">
        <v>11</v>
      </c>
      <c r="B773" s="108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1">
        <v>12</v>
      </c>
      <c r="B774" s="108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1">
        <v>13</v>
      </c>
      <c r="B775" s="108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1">
        <v>14</v>
      </c>
      <c r="B776" s="108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1">
        <v>15</v>
      </c>
      <c r="B777" s="108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1">
        <v>16</v>
      </c>
      <c r="B778" s="108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1">
        <v>17</v>
      </c>
      <c r="B779" s="108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1">
        <v>18</v>
      </c>
      <c r="B780" s="108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1">
        <v>19</v>
      </c>
      <c r="B781" s="108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1">
        <v>20</v>
      </c>
      <c r="B782" s="108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1">
        <v>21</v>
      </c>
      <c r="B783" s="108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1">
        <v>22</v>
      </c>
      <c r="B784" s="108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1">
        <v>23</v>
      </c>
      <c r="B785" s="108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1">
        <v>24</v>
      </c>
      <c r="B786" s="108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1">
        <v>25</v>
      </c>
      <c r="B787" s="108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1">
        <v>26</v>
      </c>
      <c r="B788" s="108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1">
        <v>27</v>
      </c>
      <c r="B789" s="108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1">
        <v>28</v>
      </c>
      <c r="B790" s="108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1">
        <v>29</v>
      </c>
      <c r="B791" s="108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1">
        <v>30</v>
      </c>
      <c r="B792" s="108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1">
        <v>1</v>
      </c>
      <c r="B796" s="108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1">
        <v>2</v>
      </c>
      <c r="B797" s="108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1">
        <v>3</v>
      </c>
      <c r="B798" s="108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1">
        <v>4</v>
      </c>
      <c r="B799" s="108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1">
        <v>5</v>
      </c>
      <c r="B800" s="108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1">
        <v>6</v>
      </c>
      <c r="B801" s="108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1">
        <v>7</v>
      </c>
      <c r="B802" s="108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1">
        <v>8</v>
      </c>
      <c r="B803" s="108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1">
        <v>9</v>
      </c>
      <c r="B804" s="108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1">
        <v>10</v>
      </c>
      <c r="B805" s="108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1">
        <v>11</v>
      </c>
      <c r="B806" s="108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1">
        <v>12</v>
      </c>
      <c r="B807" s="108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1">
        <v>13</v>
      </c>
      <c r="B808" s="108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1">
        <v>14</v>
      </c>
      <c r="B809" s="108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1">
        <v>15</v>
      </c>
      <c r="B810" s="108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1">
        <v>16</v>
      </c>
      <c r="B811" s="108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1">
        <v>17</v>
      </c>
      <c r="B812" s="108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1">
        <v>18</v>
      </c>
      <c r="B813" s="108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1">
        <v>19</v>
      </c>
      <c r="B814" s="108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1">
        <v>20</v>
      </c>
      <c r="B815" s="108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1">
        <v>21</v>
      </c>
      <c r="B816" s="108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1">
        <v>22</v>
      </c>
      <c r="B817" s="108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1">
        <v>23</v>
      </c>
      <c r="B818" s="108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1">
        <v>24</v>
      </c>
      <c r="B819" s="108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1">
        <v>25</v>
      </c>
      <c r="B820" s="108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1">
        <v>26</v>
      </c>
      <c r="B821" s="108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1">
        <v>27</v>
      </c>
      <c r="B822" s="108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1">
        <v>28</v>
      </c>
      <c r="B823" s="108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1">
        <v>29</v>
      </c>
      <c r="B824" s="108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1">
        <v>30</v>
      </c>
      <c r="B825" s="108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1">
        <v>1</v>
      </c>
      <c r="B829" s="108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1">
        <v>2</v>
      </c>
      <c r="B830" s="108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1">
        <v>3</v>
      </c>
      <c r="B831" s="108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1">
        <v>4</v>
      </c>
      <c r="B832" s="108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1">
        <v>5</v>
      </c>
      <c r="B833" s="108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1">
        <v>6</v>
      </c>
      <c r="B834" s="108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1">
        <v>7</v>
      </c>
      <c r="B835" s="108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1">
        <v>8</v>
      </c>
      <c r="B836" s="108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1">
        <v>9</v>
      </c>
      <c r="B837" s="108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1">
        <v>10</v>
      </c>
      <c r="B838" s="108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1">
        <v>11</v>
      </c>
      <c r="B839" s="108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1">
        <v>12</v>
      </c>
      <c r="B840" s="108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1">
        <v>13</v>
      </c>
      <c r="B841" s="108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1">
        <v>14</v>
      </c>
      <c r="B842" s="108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1">
        <v>15</v>
      </c>
      <c r="B843" s="108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1">
        <v>16</v>
      </c>
      <c r="B844" s="108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1">
        <v>17</v>
      </c>
      <c r="B845" s="108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1">
        <v>18</v>
      </c>
      <c r="B846" s="108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1">
        <v>19</v>
      </c>
      <c r="B847" s="108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1">
        <v>20</v>
      </c>
      <c r="B848" s="108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1">
        <v>21</v>
      </c>
      <c r="B849" s="108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1">
        <v>22</v>
      </c>
      <c r="B850" s="108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1">
        <v>23</v>
      </c>
      <c r="B851" s="108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1">
        <v>24</v>
      </c>
      <c r="B852" s="108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1">
        <v>25</v>
      </c>
      <c r="B853" s="108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1">
        <v>26</v>
      </c>
      <c r="B854" s="108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1">
        <v>27</v>
      </c>
      <c r="B855" s="108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1">
        <v>28</v>
      </c>
      <c r="B856" s="108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1">
        <v>29</v>
      </c>
      <c r="B857" s="108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1">
        <v>30</v>
      </c>
      <c r="B858" s="108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1">
        <v>1</v>
      </c>
      <c r="B862" s="108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1">
        <v>2</v>
      </c>
      <c r="B863" s="108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1">
        <v>3</v>
      </c>
      <c r="B864" s="108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1">
        <v>4</v>
      </c>
      <c r="B865" s="108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1">
        <v>5</v>
      </c>
      <c r="B866" s="108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1">
        <v>6</v>
      </c>
      <c r="B867" s="108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1">
        <v>7</v>
      </c>
      <c r="B868" s="108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1">
        <v>8</v>
      </c>
      <c r="B869" s="108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1">
        <v>9</v>
      </c>
      <c r="B870" s="108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1">
        <v>10</v>
      </c>
      <c r="B871" s="108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1">
        <v>11</v>
      </c>
      <c r="B872" s="108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1">
        <v>12</v>
      </c>
      <c r="B873" s="108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1">
        <v>13</v>
      </c>
      <c r="B874" s="108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1">
        <v>14</v>
      </c>
      <c r="B875" s="108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1">
        <v>15</v>
      </c>
      <c r="B876" s="108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1">
        <v>16</v>
      </c>
      <c r="B877" s="108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1">
        <v>17</v>
      </c>
      <c r="B878" s="108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1">
        <v>18</v>
      </c>
      <c r="B879" s="108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1">
        <v>19</v>
      </c>
      <c r="B880" s="108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1">
        <v>20</v>
      </c>
      <c r="B881" s="108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1">
        <v>21</v>
      </c>
      <c r="B882" s="108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1">
        <v>22</v>
      </c>
      <c r="B883" s="108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1">
        <v>23</v>
      </c>
      <c r="B884" s="108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1">
        <v>24</v>
      </c>
      <c r="B885" s="108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1">
        <v>25</v>
      </c>
      <c r="B886" s="108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1">
        <v>26</v>
      </c>
      <c r="B887" s="108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1">
        <v>27</v>
      </c>
      <c r="B888" s="108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1">
        <v>28</v>
      </c>
      <c r="B889" s="108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1">
        <v>29</v>
      </c>
      <c r="B890" s="108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1">
        <v>30</v>
      </c>
      <c r="B891" s="108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1">
        <v>1</v>
      </c>
      <c r="B895" s="108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1">
        <v>2</v>
      </c>
      <c r="B896" s="108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1">
        <v>3</v>
      </c>
      <c r="B897" s="108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1">
        <v>4</v>
      </c>
      <c r="B898" s="108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1">
        <v>5</v>
      </c>
      <c r="B899" s="108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1">
        <v>6</v>
      </c>
      <c r="B900" s="108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1">
        <v>7</v>
      </c>
      <c r="B901" s="108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1">
        <v>8</v>
      </c>
      <c r="B902" s="108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1">
        <v>9</v>
      </c>
      <c r="B903" s="108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1">
        <v>10</v>
      </c>
      <c r="B904" s="108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1">
        <v>11</v>
      </c>
      <c r="B905" s="108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1">
        <v>12</v>
      </c>
      <c r="B906" s="108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1">
        <v>13</v>
      </c>
      <c r="B907" s="108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1">
        <v>14</v>
      </c>
      <c r="B908" s="108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1">
        <v>15</v>
      </c>
      <c r="B909" s="108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1">
        <v>16</v>
      </c>
      <c r="B910" s="108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1">
        <v>17</v>
      </c>
      <c r="B911" s="108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1">
        <v>18</v>
      </c>
      <c r="B912" s="108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1">
        <v>19</v>
      </c>
      <c r="B913" s="108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1">
        <v>20</v>
      </c>
      <c r="B914" s="108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1">
        <v>21</v>
      </c>
      <c r="B915" s="108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1">
        <v>22</v>
      </c>
      <c r="B916" s="108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1">
        <v>23</v>
      </c>
      <c r="B917" s="108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1">
        <v>24</v>
      </c>
      <c r="B918" s="108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1">
        <v>25</v>
      </c>
      <c r="B919" s="108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1">
        <v>26</v>
      </c>
      <c r="B920" s="108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1">
        <v>27</v>
      </c>
      <c r="B921" s="108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1">
        <v>28</v>
      </c>
      <c r="B922" s="108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1">
        <v>29</v>
      </c>
      <c r="B923" s="108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1">
        <v>30</v>
      </c>
      <c r="B924" s="108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1">
        <v>1</v>
      </c>
      <c r="B928" s="108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1">
        <v>2</v>
      </c>
      <c r="B929" s="108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1">
        <v>3</v>
      </c>
      <c r="B930" s="108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1">
        <v>4</v>
      </c>
      <c r="B931" s="108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1">
        <v>5</v>
      </c>
      <c r="B932" s="108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1">
        <v>6</v>
      </c>
      <c r="B933" s="108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1">
        <v>7</v>
      </c>
      <c r="B934" s="108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1">
        <v>8</v>
      </c>
      <c r="B935" s="108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1">
        <v>9</v>
      </c>
      <c r="B936" s="108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1">
        <v>10</v>
      </c>
      <c r="B937" s="108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1">
        <v>11</v>
      </c>
      <c r="B938" s="108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1">
        <v>12</v>
      </c>
      <c r="B939" s="108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1">
        <v>13</v>
      </c>
      <c r="B940" s="108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1">
        <v>14</v>
      </c>
      <c r="B941" s="108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1">
        <v>15</v>
      </c>
      <c r="B942" s="108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1">
        <v>16</v>
      </c>
      <c r="B943" s="108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1">
        <v>17</v>
      </c>
      <c r="B944" s="108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1">
        <v>18</v>
      </c>
      <c r="B945" s="108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1">
        <v>19</v>
      </c>
      <c r="B946" s="108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1">
        <v>20</v>
      </c>
      <c r="B947" s="108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1">
        <v>21</v>
      </c>
      <c r="B948" s="108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1">
        <v>22</v>
      </c>
      <c r="B949" s="108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1">
        <v>23</v>
      </c>
      <c r="B950" s="108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1">
        <v>24</v>
      </c>
      <c r="B951" s="108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1">
        <v>25</v>
      </c>
      <c r="B952" s="108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1">
        <v>26</v>
      </c>
      <c r="B953" s="108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1">
        <v>27</v>
      </c>
      <c r="B954" s="108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1">
        <v>28</v>
      </c>
      <c r="B955" s="108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1">
        <v>29</v>
      </c>
      <c r="B956" s="108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1">
        <v>30</v>
      </c>
      <c r="B957" s="108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1">
        <v>1</v>
      </c>
      <c r="B961" s="108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1">
        <v>2</v>
      </c>
      <c r="B962" s="108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1">
        <v>3</v>
      </c>
      <c r="B963" s="108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1">
        <v>4</v>
      </c>
      <c r="B964" s="108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1">
        <v>5</v>
      </c>
      <c r="B965" s="108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1">
        <v>6</v>
      </c>
      <c r="B966" s="108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1">
        <v>7</v>
      </c>
      <c r="B967" s="108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1">
        <v>8</v>
      </c>
      <c r="B968" s="108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1">
        <v>9</v>
      </c>
      <c r="B969" s="108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1">
        <v>10</v>
      </c>
      <c r="B970" s="108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1">
        <v>11</v>
      </c>
      <c r="B971" s="108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1">
        <v>12</v>
      </c>
      <c r="B972" s="108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1">
        <v>13</v>
      </c>
      <c r="B973" s="108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1">
        <v>14</v>
      </c>
      <c r="B974" s="108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1">
        <v>15</v>
      </c>
      <c r="B975" s="108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1">
        <v>16</v>
      </c>
      <c r="B976" s="108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1">
        <v>17</v>
      </c>
      <c r="B977" s="108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1">
        <v>18</v>
      </c>
      <c r="B978" s="108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1">
        <v>19</v>
      </c>
      <c r="B979" s="108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1">
        <v>20</v>
      </c>
      <c r="B980" s="108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1">
        <v>21</v>
      </c>
      <c r="B981" s="108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1">
        <v>22</v>
      </c>
      <c r="B982" s="108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1">
        <v>23</v>
      </c>
      <c r="B983" s="108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1">
        <v>24</v>
      </c>
      <c r="B984" s="108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1">
        <v>25</v>
      </c>
      <c r="B985" s="108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1">
        <v>26</v>
      </c>
      <c r="B986" s="108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1">
        <v>27</v>
      </c>
      <c r="B987" s="108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1">
        <v>28</v>
      </c>
      <c r="B988" s="108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1">
        <v>29</v>
      </c>
      <c r="B989" s="108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1">
        <v>30</v>
      </c>
      <c r="B990" s="108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1">
        <v>1</v>
      </c>
      <c r="B994" s="108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1">
        <v>2</v>
      </c>
      <c r="B995" s="108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1">
        <v>3</v>
      </c>
      <c r="B996" s="108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1">
        <v>4</v>
      </c>
      <c r="B997" s="108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1">
        <v>5</v>
      </c>
      <c r="B998" s="108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1">
        <v>6</v>
      </c>
      <c r="B999" s="108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1">
        <v>7</v>
      </c>
      <c r="B1000" s="108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1">
        <v>8</v>
      </c>
      <c r="B1001" s="108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1">
        <v>9</v>
      </c>
      <c r="B1002" s="108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1">
        <v>10</v>
      </c>
      <c r="B1003" s="108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1">
        <v>11</v>
      </c>
      <c r="B1004" s="108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1">
        <v>12</v>
      </c>
      <c r="B1005" s="108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1">
        <v>13</v>
      </c>
      <c r="B1006" s="108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1">
        <v>14</v>
      </c>
      <c r="B1007" s="108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1">
        <v>15</v>
      </c>
      <c r="B1008" s="108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1">
        <v>16</v>
      </c>
      <c r="B1009" s="108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1">
        <v>17</v>
      </c>
      <c r="B1010" s="108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1">
        <v>18</v>
      </c>
      <c r="B1011" s="108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1">
        <v>19</v>
      </c>
      <c r="B1012" s="108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1">
        <v>20</v>
      </c>
      <c r="B1013" s="108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1">
        <v>21</v>
      </c>
      <c r="B1014" s="108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1">
        <v>22</v>
      </c>
      <c r="B1015" s="108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1">
        <v>23</v>
      </c>
      <c r="B1016" s="108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1">
        <v>24</v>
      </c>
      <c r="B1017" s="108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1">
        <v>25</v>
      </c>
      <c r="B1018" s="108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1">
        <v>26</v>
      </c>
      <c r="B1019" s="108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1">
        <v>27</v>
      </c>
      <c r="B1020" s="108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1">
        <v>28</v>
      </c>
      <c r="B1021" s="108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1">
        <v>29</v>
      </c>
      <c r="B1022" s="108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1">
        <v>30</v>
      </c>
      <c r="B1023" s="108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1">
        <v>1</v>
      </c>
      <c r="B1027" s="108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1">
        <v>2</v>
      </c>
      <c r="B1028" s="108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1">
        <v>3</v>
      </c>
      <c r="B1029" s="108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1">
        <v>4</v>
      </c>
      <c r="B1030" s="108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1">
        <v>5</v>
      </c>
      <c r="B1031" s="108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1">
        <v>6</v>
      </c>
      <c r="B1032" s="108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1">
        <v>7</v>
      </c>
      <c r="B1033" s="108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1">
        <v>8</v>
      </c>
      <c r="B1034" s="108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1">
        <v>9</v>
      </c>
      <c r="B1035" s="108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1">
        <v>10</v>
      </c>
      <c r="B1036" s="108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1">
        <v>11</v>
      </c>
      <c r="B1037" s="108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1">
        <v>12</v>
      </c>
      <c r="B1038" s="108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1">
        <v>13</v>
      </c>
      <c r="B1039" s="108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1">
        <v>14</v>
      </c>
      <c r="B1040" s="108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1">
        <v>15</v>
      </c>
      <c r="B1041" s="108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1">
        <v>16</v>
      </c>
      <c r="B1042" s="108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1">
        <v>17</v>
      </c>
      <c r="B1043" s="108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1">
        <v>18</v>
      </c>
      <c r="B1044" s="108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1">
        <v>19</v>
      </c>
      <c r="B1045" s="108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1">
        <v>20</v>
      </c>
      <c r="B1046" s="108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1">
        <v>21</v>
      </c>
      <c r="B1047" s="108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1">
        <v>22</v>
      </c>
      <c r="B1048" s="108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1">
        <v>23</v>
      </c>
      <c r="B1049" s="108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1">
        <v>24</v>
      </c>
      <c r="B1050" s="108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1">
        <v>25</v>
      </c>
      <c r="B1051" s="108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1">
        <v>26</v>
      </c>
      <c r="B1052" s="108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1">
        <v>27</v>
      </c>
      <c r="B1053" s="108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1">
        <v>28</v>
      </c>
      <c r="B1054" s="108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1">
        <v>29</v>
      </c>
      <c r="B1055" s="108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1">
        <v>30</v>
      </c>
      <c r="B1056" s="108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1">
        <v>1</v>
      </c>
      <c r="B1060" s="108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1">
        <v>2</v>
      </c>
      <c r="B1061" s="108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1">
        <v>3</v>
      </c>
      <c r="B1062" s="108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1">
        <v>4</v>
      </c>
      <c r="B1063" s="108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1">
        <v>5</v>
      </c>
      <c r="B1064" s="108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1">
        <v>6</v>
      </c>
      <c r="B1065" s="108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1">
        <v>7</v>
      </c>
      <c r="B1066" s="108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1">
        <v>8</v>
      </c>
      <c r="B1067" s="108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1">
        <v>9</v>
      </c>
      <c r="B1068" s="108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1">
        <v>10</v>
      </c>
      <c r="B1069" s="108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1">
        <v>11</v>
      </c>
      <c r="B1070" s="108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1">
        <v>12</v>
      </c>
      <c r="B1071" s="108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1">
        <v>13</v>
      </c>
      <c r="B1072" s="108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1">
        <v>14</v>
      </c>
      <c r="B1073" s="108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1">
        <v>15</v>
      </c>
      <c r="B1074" s="108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1">
        <v>16</v>
      </c>
      <c r="B1075" s="108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1">
        <v>17</v>
      </c>
      <c r="B1076" s="108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1">
        <v>18</v>
      </c>
      <c r="B1077" s="108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1">
        <v>19</v>
      </c>
      <c r="B1078" s="108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1">
        <v>20</v>
      </c>
      <c r="B1079" s="108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1">
        <v>21</v>
      </c>
      <c r="B1080" s="108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1">
        <v>22</v>
      </c>
      <c r="B1081" s="108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1">
        <v>23</v>
      </c>
      <c r="B1082" s="108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1">
        <v>24</v>
      </c>
      <c r="B1083" s="108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1">
        <v>25</v>
      </c>
      <c r="B1084" s="108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1">
        <v>26</v>
      </c>
      <c r="B1085" s="108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1">
        <v>27</v>
      </c>
      <c r="B1086" s="108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1">
        <v>28</v>
      </c>
      <c r="B1087" s="108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1">
        <v>29</v>
      </c>
      <c r="B1088" s="108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1">
        <v>30</v>
      </c>
      <c r="B1089" s="108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1">
        <v>1</v>
      </c>
      <c r="B1093" s="108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1">
        <v>2</v>
      </c>
      <c r="B1094" s="108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1">
        <v>3</v>
      </c>
      <c r="B1095" s="108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1">
        <v>4</v>
      </c>
      <c r="B1096" s="108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1">
        <v>5</v>
      </c>
      <c r="B1097" s="108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1">
        <v>6</v>
      </c>
      <c r="B1098" s="108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1">
        <v>7</v>
      </c>
      <c r="B1099" s="108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1">
        <v>8</v>
      </c>
      <c r="B1100" s="108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1">
        <v>9</v>
      </c>
      <c r="B1101" s="108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1">
        <v>10</v>
      </c>
      <c r="B1102" s="108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1">
        <v>11</v>
      </c>
      <c r="B1103" s="108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1">
        <v>12</v>
      </c>
      <c r="B1104" s="108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1">
        <v>13</v>
      </c>
      <c r="B1105" s="108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1">
        <v>14</v>
      </c>
      <c r="B1106" s="108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1">
        <v>15</v>
      </c>
      <c r="B1107" s="108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1">
        <v>16</v>
      </c>
      <c r="B1108" s="108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1">
        <v>17</v>
      </c>
      <c r="B1109" s="108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1">
        <v>18</v>
      </c>
      <c r="B1110" s="108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1">
        <v>19</v>
      </c>
      <c r="B1111" s="108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1">
        <v>20</v>
      </c>
      <c r="B1112" s="108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1">
        <v>21</v>
      </c>
      <c r="B1113" s="108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1">
        <v>22</v>
      </c>
      <c r="B1114" s="108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1">
        <v>23</v>
      </c>
      <c r="B1115" s="108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1">
        <v>24</v>
      </c>
      <c r="B1116" s="108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1">
        <v>25</v>
      </c>
      <c r="B1117" s="108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1">
        <v>26</v>
      </c>
      <c r="B1118" s="108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1">
        <v>27</v>
      </c>
      <c r="B1119" s="108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1">
        <v>28</v>
      </c>
      <c r="B1120" s="108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1">
        <v>29</v>
      </c>
      <c r="B1121" s="108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1">
        <v>30</v>
      </c>
      <c r="B1122" s="108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1">
        <v>1</v>
      </c>
      <c r="B1126" s="108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1">
        <v>2</v>
      </c>
      <c r="B1127" s="108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1">
        <v>3</v>
      </c>
      <c r="B1128" s="108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1">
        <v>4</v>
      </c>
      <c r="B1129" s="108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1">
        <v>5</v>
      </c>
      <c r="B1130" s="108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1">
        <v>6</v>
      </c>
      <c r="B1131" s="108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1">
        <v>7</v>
      </c>
      <c r="B1132" s="108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1">
        <v>8</v>
      </c>
      <c r="B1133" s="108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1">
        <v>9</v>
      </c>
      <c r="B1134" s="108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1">
        <v>10</v>
      </c>
      <c r="B1135" s="108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1">
        <v>11</v>
      </c>
      <c r="B1136" s="108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1">
        <v>12</v>
      </c>
      <c r="B1137" s="108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1">
        <v>13</v>
      </c>
      <c r="B1138" s="108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1">
        <v>14</v>
      </c>
      <c r="B1139" s="108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1">
        <v>15</v>
      </c>
      <c r="B1140" s="108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1">
        <v>16</v>
      </c>
      <c r="B1141" s="108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1">
        <v>17</v>
      </c>
      <c r="B1142" s="108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1">
        <v>18</v>
      </c>
      <c r="B1143" s="108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1">
        <v>19</v>
      </c>
      <c r="B1144" s="108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1">
        <v>20</v>
      </c>
      <c r="B1145" s="108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1">
        <v>21</v>
      </c>
      <c r="B1146" s="108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1">
        <v>22</v>
      </c>
      <c r="B1147" s="108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1">
        <v>23</v>
      </c>
      <c r="B1148" s="108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1">
        <v>24</v>
      </c>
      <c r="B1149" s="108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1">
        <v>25</v>
      </c>
      <c r="B1150" s="108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1">
        <v>26</v>
      </c>
      <c r="B1151" s="108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1">
        <v>27</v>
      </c>
      <c r="B1152" s="108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1">
        <v>28</v>
      </c>
      <c r="B1153" s="108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1">
        <v>29</v>
      </c>
      <c r="B1154" s="108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1">
        <v>30</v>
      </c>
      <c r="B1155" s="108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1">
        <v>1</v>
      </c>
      <c r="B1159" s="108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1">
        <v>2</v>
      </c>
      <c r="B1160" s="108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1">
        <v>3</v>
      </c>
      <c r="B1161" s="108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1">
        <v>4</v>
      </c>
      <c r="B1162" s="108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1">
        <v>5</v>
      </c>
      <c r="B1163" s="108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1">
        <v>6</v>
      </c>
      <c r="B1164" s="108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1">
        <v>7</v>
      </c>
      <c r="B1165" s="108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1">
        <v>8</v>
      </c>
      <c r="B1166" s="108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1">
        <v>9</v>
      </c>
      <c r="B1167" s="108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1">
        <v>10</v>
      </c>
      <c r="B1168" s="108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1">
        <v>11</v>
      </c>
      <c r="B1169" s="108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1">
        <v>12</v>
      </c>
      <c r="B1170" s="108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1">
        <v>13</v>
      </c>
      <c r="B1171" s="108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1">
        <v>14</v>
      </c>
      <c r="B1172" s="108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1">
        <v>15</v>
      </c>
      <c r="B1173" s="108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1">
        <v>16</v>
      </c>
      <c r="B1174" s="108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1">
        <v>17</v>
      </c>
      <c r="B1175" s="108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1">
        <v>18</v>
      </c>
      <c r="B1176" s="108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1">
        <v>19</v>
      </c>
      <c r="B1177" s="108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1">
        <v>20</v>
      </c>
      <c r="B1178" s="108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1">
        <v>21</v>
      </c>
      <c r="B1179" s="108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1">
        <v>22</v>
      </c>
      <c r="B1180" s="108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1">
        <v>23</v>
      </c>
      <c r="B1181" s="108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1">
        <v>24</v>
      </c>
      <c r="B1182" s="108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1">
        <v>25</v>
      </c>
      <c r="B1183" s="108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1">
        <v>26</v>
      </c>
      <c r="B1184" s="108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1">
        <v>27</v>
      </c>
      <c r="B1185" s="108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1">
        <v>28</v>
      </c>
      <c r="B1186" s="108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1">
        <v>29</v>
      </c>
      <c r="B1187" s="108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1">
        <v>30</v>
      </c>
      <c r="B1188" s="108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1">
        <v>1</v>
      </c>
      <c r="B1192" s="108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1">
        <v>2</v>
      </c>
      <c r="B1193" s="108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1">
        <v>3</v>
      </c>
      <c r="B1194" s="108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1">
        <v>4</v>
      </c>
      <c r="B1195" s="108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1">
        <v>5</v>
      </c>
      <c r="B1196" s="108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1">
        <v>6</v>
      </c>
      <c r="B1197" s="108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1">
        <v>7</v>
      </c>
      <c r="B1198" s="108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1">
        <v>8</v>
      </c>
      <c r="B1199" s="108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1">
        <v>9</v>
      </c>
      <c r="B1200" s="108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1">
        <v>10</v>
      </c>
      <c r="B1201" s="108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1">
        <v>11</v>
      </c>
      <c r="B1202" s="108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1">
        <v>12</v>
      </c>
      <c r="B1203" s="108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1">
        <v>13</v>
      </c>
      <c r="B1204" s="108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1">
        <v>14</v>
      </c>
      <c r="B1205" s="108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1">
        <v>15</v>
      </c>
      <c r="B1206" s="108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1">
        <v>16</v>
      </c>
      <c r="B1207" s="108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1">
        <v>17</v>
      </c>
      <c r="B1208" s="108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1">
        <v>18</v>
      </c>
      <c r="B1209" s="108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1">
        <v>19</v>
      </c>
      <c r="B1210" s="108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1">
        <v>20</v>
      </c>
      <c r="B1211" s="108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1">
        <v>21</v>
      </c>
      <c r="B1212" s="108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1">
        <v>22</v>
      </c>
      <c r="B1213" s="108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1">
        <v>23</v>
      </c>
      <c r="B1214" s="108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1">
        <v>24</v>
      </c>
      <c r="B1215" s="108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1">
        <v>25</v>
      </c>
      <c r="B1216" s="108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1">
        <v>26</v>
      </c>
      <c r="B1217" s="108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1">
        <v>27</v>
      </c>
      <c r="B1218" s="108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1">
        <v>28</v>
      </c>
      <c r="B1219" s="108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1">
        <v>29</v>
      </c>
      <c r="B1220" s="108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1">
        <v>30</v>
      </c>
      <c r="B1221" s="108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1">
        <v>1</v>
      </c>
      <c r="B1225" s="108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1">
        <v>2</v>
      </c>
      <c r="B1226" s="108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1">
        <v>3</v>
      </c>
      <c r="B1227" s="108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1">
        <v>4</v>
      </c>
      <c r="B1228" s="108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1">
        <v>5</v>
      </c>
      <c r="B1229" s="108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1">
        <v>6</v>
      </c>
      <c r="B1230" s="108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1">
        <v>7</v>
      </c>
      <c r="B1231" s="108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1">
        <v>8</v>
      </c>
      <c r="B1232" s="108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1">
        <v>9</v>
      </c>
      <c r="B1233" s="108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1">
        <v>10</v>
      </c>
      <c r="B1234" s="108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1">
        <v>11</v>
      </c>
      <c r="B1235" s="108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1">
        <v>12</v>
      </c>
      <c r="B1236" s="108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1">
        <v>13</v>
      </c>
      <c r="B1237" s="108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1">
        <v>14</v>
      </c>
      <c r="B1238" s="108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1">
        <v>15</v>
      </c>
      <c r="B1239" s="108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1">
        <v>16</v>
      </c>
      <c r="B1240" s="108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1">
        <v>17</v>
      </c>
      <c r="B1241" s="108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1">
        <v>18</v>
      </c>
      <c r="B1242" s="108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1">
        <v>19</v>
      </c>
      <c r="B1243" s="108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1">
        <v>20</v>
      </c>
      <c r="B1244" s="108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1">
        <v>21</v>
      </c>
      <c r="B1245" s="108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1">
        <v>22</v>
      </c>
      <c r="B1246" s="108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1">
        <v>23</v>
      </c>
      <c r="B1247" s="108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1">
        <v>24</v>
      </c>
      <c r="B1248" s="108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1">
        <v>25</v>
      </c>
      <c r="B1249" s="108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1">
        <v>26</v>
      </c>
      <c r="B1250" s="108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1">
        <v>27</v>
      </c>
      <c r="B1251" s="108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1">
        <v>28</v>
      </c>
      <c r="B1252" s="108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1">
        <v>29</v>
      </c>
      <c r="B1253" s="108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1">
        <v>30</v>
      </c>
      <c r="B1254" s="108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1">
        <v>1</v>
      </c>
      <c r="B1258" s="108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1">
        <v>2</v>
      </c>
      <c r="B1259" s="108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1">
        <v>3</v>
      </c>
      <c r="B1260" s="108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1">
        <v>4</v>
      </c>
      <c r="B1261" s="108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1">
        <v>5</v>
      </c>
      <c r="B1262" s="108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1">
        <v>6</v>
      </c>
      <c r="B1263" s="108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1">
        <v>7</v>
      </c>
      <c r="B1264" s="108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1">
        <v>8</v>
      </c>
      <c r="B1265" s="108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1">
        <v>9</v>
      </c>
      <c r="B1266" s="108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1">
        <v>10</v>
      </c>
      <c r="B1267" s="108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1">
        <v>11</v>
      </c>
      <c r="B1268" s="108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1">
        <v>12</v>
      </c>
      <c r="B1269" s="108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1">
        <v>13</v>
      </c>
      <c r="B1270" s="108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1">
        <v>14</v>
      </c>
      <c r="B1271" s="108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1">
        <v>15</v>
      </c>
      <c r="B1272" s="108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1">
        <v>16</v>
      </c>
      <c r="B1273" s="108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1">
        <v>17</v>
      </c>
      <c r="B1274" s="108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1">
        <v>18</v>
      </c>
      <c r="B1275" s="108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1">
        <v>19</v>
      </c>
      <c r="B1276" s="108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1">
        <v>20</v>
      </c>
      <c r="B1277" s="108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1">
        <v>21</v>
      </c>
      <c r="B1278" s="108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1">
        <v>22</v>
      </c>
      <c r="B1279" s="108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1">
        <v>23</v>
      </c>
      <c r="B1280" s="108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1">
        <v>24</v>
      </c>
      <c r="B1281" s="108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1">
        <v>25</v>
      </c>
      <c r="B1282" s="108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1">
        <v>26</v>
      </c>
      <c r="B1283" s="108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1">
        <v>27</v>
      </c>
      <c r="B1284" s="108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1">
        <v>28</v>
      </c>
      <c r="B1285" s="108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1">
        <v>29</v>
      </c>
      <c r="B1286" s="108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1">
        <v>30</v>
      </c>
      <c r="B1287" s="108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1">
        <v>1</v>
      </c>
      <c r="B1291" s="108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1">
        <v>2</v>
      </c>
      <c r="B1292" s="108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1">
        <v>3</v>
      </c>
      <c r="B1293" s="108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1">
        <v>4</v>
      </c>
      <c r="B1294" s="108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1">
        <v>5</v>
      </c>
      <c r="B1295" s="108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1">
        <v>6</v>
      </c>
      <c r="B1296" s="108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1">
        <v>7</v>
      </c>
      <c r="B1297" s="108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1">
        <v>8</v>
      </c>
      <c r="B1298" s="108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1">
        <v>9</v>
      </c>
      <c r="B1299" s="108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1">
        <v>10</v>
      </c>
      <c r="B1300" s="108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1">
        <v>11</v>
      </c>
      <c r="B1301" s="108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1">
        <v>12</v>
      </c>
      <c r="B1302" s="108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1">
        <v>13</v>
      </c>
      <c r="B1303" s="108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1">
        <v>14</v>
      </c>
      <c r="B1304" s="108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1">
        <v>15</v>
      </c>
      <c r="B1305" s="108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1">
        <v>16</v>
      </c>
      <c r="B1306" s="108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1">
        <v>17</v>
      </c>
      <c r="B1307" s="108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1">
        <v>18</v>
      </c>
      <c r="B1308" s="108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1">
        <v>19</v>
      </c>
      <c r="B1309" s="108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1">
        <v>20</v>
      </c>
      <c r="B1310" s="108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1">
        <v>21</v>
      </c>
      <c r="B1311" s="108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1">
        <v>22</v>
      </c>
      <c r="B1312" s="108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1">
        <v>23</v>
      </c>
      <c r="B1313" s="108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1">
        <v>24</v>
      </c>
      <c r="B1314" s="108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1">
        <v>25</v>
      </c>
      <c r="B1315" s="108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1">
        <v>26</v>
      </c>
      <c r="B1316" s="108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1">
        <v>27</v>
      </c>
      <c r="B1317" s="108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1">
        <v>28</v>
      </c>
      <c r="B1318" s="108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1">
        <v>29</v>
      </c>
      <c r="B1319" s="108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1">
        <v>30</v>
      </c>
      <c r="B1320" s="108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2018-05-30T04:43:33Z</cp:lastPrinted>
  <dcterms:created xsi:type="dcterms:W3CDTF">2012-03-13T00:50:25Z</dcterms:created>
  <dcterms:modified xsi:type="dcterms:W3CDTF">2018-07-10T14:09:09Z</dcterms:modified>
</cp:coreProperties>
</file>