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<sst xmlns="http://schemas.openxmlformats.org/spreadsheetml/2006/main" count="2949" uniqueCount="619">
  <si>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</si>
  <si>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</si>
  <si>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</si>
  <si>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</si>
  <si>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</si>
  <si>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</si>
  <si>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</si>
  <si>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</si>
  <si>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</si>
  <si>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</si>
  <si>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</si>
  <si>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</si>
  <si>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</si>
  <si>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</si>
  <si>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</si>
  <si>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</si>
  <si>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</si>
  <si>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</si>
  <si>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</si>
  <si>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</si>
  <si>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</si>
  <si>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</si>
  <si>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</si>
  <si>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</si>
  <si>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</si>
  <si>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</si>
  <si>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</si>
  <si>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</si>
  <si>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</si>
  <si>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</si>
  <si>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</si>
  <si>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</si>
  <si>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</si>
  <si>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</si>
  <si>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</si>
  <si>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</si>
  <si>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</si>
  <si>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</si>
  <si>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</si>
  <si>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</si>
  <si>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</si>
  <si>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</si>
  <si>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</si>
  <si>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</si>
  <si>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</si>
  <si>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</si>
  <si>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</si>
  <si>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</si>
  <si>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</si>
  <si>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</si>
  <si>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</si>
  <si>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</si>
  <si>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</si>
  <si>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</si>
  <si>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</si>
  <si>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</si>
  <si>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</si>
  <si>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</si>
  <si>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</si>
  <si>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</si>
  <si>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</si>
  <si>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</si>
  <si>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</si>
  <si>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</si>
  <si>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</si>
  <si>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</si>
  <si>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</si>
  <si>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</si>
  <si>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</si>
  <si>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</si>
  <si>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</si>
  <si>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</si>
  <si>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</si>
  <si>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</si>
  <si>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</si>
  <si>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</si>
  <si>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</si>
  <si>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</si>
  <si>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</si>
  <si>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</si>
  <si>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</si>
  <si>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</si>
  <si>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</si>
  <si>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</si>
  <si>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</si>
  <si>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</si>
  <si>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</si>
  <si>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</si>
  <si>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</si>
  <si>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</si>
  <si>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</si>
  <si>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</si>
  <si>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</si>
  <si>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</si>
  <si>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</si>
  <si>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</si>
  <si>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</si>
  <si>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</si>
  <si>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</si>
  <si>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</si>
  <si>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</si>
  <si>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</si>
  <si>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</si>
  <si>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</si>
  <si>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</si>
  <si>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</si>
  <si>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</si>
  <si>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</si>
  <si>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</si>
  <si>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</si>
  <si>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</si>
  <si>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</si>
  <si>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</si>
  <si>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</si>
  <si>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</si>
  <si>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</si>
  <si>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</si>
  <si>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</si>
  <si>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</si>
  <si>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</si>
  <si>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</si>
  <si>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</si>
  <si>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</si>
  <si>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</si>
  <si>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</si>
  <si>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</si>
  <si>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</si>
  <si>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</si>
  <si>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</si>
  <si>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</si>
  <si>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</si>
  <si>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</si>
  <si>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</si>
  <si>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</si>
  <si>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</si>
  <si>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</si>
  <si>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</si>
  <si>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</si>
  <si>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</si>
  <si>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</si>
  <si>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</si>
  <si>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</si>
  <si>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</si>
  <si>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</si>
  <si>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</si>
  <si>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</si>
  <si>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</si>
  <si>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</si>
  <si>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</si>
  <si>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</si>
  <si>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</si>
  <si>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</si>
  <si>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</si>
  <si>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</si>
  <si>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</si>
  <si>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</si>
  <si>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</si>
  <si>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</si>
  <si>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</si>
  <si>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</si>
  <si>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</si>
  <si>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</si>
  <si>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</si>
  <si>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</si>
  <si>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</si>
  <si>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</si>
  <si>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</si>
  <si>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</si>
  <si>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</si>
  <si>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</si>
  <si>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</si>
  <si>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</si>
  <si>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</si>
  <si>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</si>
  <si>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</si>
  <si>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</si>
  <si>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</si>
  <si>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</si>
  <si>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</si>
  <si>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</si>
  <si>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</si>
  <si>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</si>
  <si>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</si>
  <si>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</si>
  <si>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</si>
  <si>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</si>
  <si>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</si>
  <si>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</si>
  <si>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</si>
  <si>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</si>
  <si>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</si>
  <si>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</si>
  <si>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</si>
  <si>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</si>
  <si>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</si>
  <si>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</si>
  <si>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</si>
  <si>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</si>
  <si>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</si>
  <si>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</si>
  <si>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</si>
  <si>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</si>
  <si>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</si>
  <si>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</si>
  <si>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</si>
  <si>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</si>
  <si>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</si>
  <si>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</si>
  <si>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</si>
  <si>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</si>
  <si>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</si>
  <si>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</si>
  <si>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</si>
  <si>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</si>
  <si>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</si>
  <si>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</si>
  <si>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</si>
  <si>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</si>
  <si>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</si>
  <si>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</si>
  <si>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</si>
  <si>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</si>
  <si>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</si>
  <si>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</si>
  <si>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</si>
  <si>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</si>
  <si>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</si>
  <si>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</si>
  <si>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</si>
  <si>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</si>
  <si>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</si>
  <si>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</si>
  <si>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</si>
  <si>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</si>
  <si>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</si>
  <si>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</si>
  <si>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</si>
  <si>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</si>
  <si>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</si>
  <si>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</si>
  <si>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</si>
  <si>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</si>
  <si>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</si>
  <si>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</si>
  <si>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</si>
  <si>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</si>
  <si>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</si>
  <si>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</si>
  <si>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</si>
  <si>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</si>
  <si>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</si>
  <si>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</si>
  <si>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</si>
  <si>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</si>
  <si>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</si>
  <si>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</si>
  <si>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</si>
  <si>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</si>
  <si>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</si>
  <si>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</si>
  <si>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</si>
  <si>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</si>
  <si>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</si>
  <si>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</si>
  <si>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</si>
  <si>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</si>
  <si>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</si>
  <si>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</si>
  <si>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</si>
  <si>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</si>
  <si>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</si>
  <si>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</si>
  <si>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</si>
  <si>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</si>
  <si>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</si>
  <si>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</si>
  <si>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</si>
  <si>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</si>
  <si>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</si>
  <si>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</si>
  <si>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</si>
  <si>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</si>
  <si>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</si>
  <si>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</si>
  <si>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</si>
  <si>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</si>
  <si>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</si>
  <si>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</si>
  <si>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</si>
  <si>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</si>
  <si>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</si>
  <si>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</si>
  <si>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</si>
  <si>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</si>
  <si>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</si>
  <si>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</si>
  <si>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</si>
  <si>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</si>
  <si>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</si>
  <si>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</si>
  <si>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</si>
  <si>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</si>
  <si>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</si>
  <si>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</si>
  <si>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</si>
  <si>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</si>
  <si>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</si>
  <si>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</si>
  <si>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</si>
  <si>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</si>
  <si>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</si>
  <si>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</si>
  <si>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</si>
  <si>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</si>
  <si>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</si>
  <si>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</si>
  <si>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</si>
  <si>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</si>
  <si>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</si>
  <si>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</si>
  <si>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</si>
  <si>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</si>
  <si>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</si>
  <si>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</si>
  <si>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</si>
  <si>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</si>
  <si>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</si>
  <si>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</si>
  <si>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</si>
  <si>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</si>
  <si>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</si>
  <si>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</si>
  <si>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</si>
  <si>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</si>
  <si>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</si>
  <si>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</si>
  <si>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</si>
  <si>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</si>
  <si>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</si>
  <si>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</si>
  <si>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</si>
  <si>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</si>
  <si>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</si>
  <si>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</si>
  <si>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</si>
  <si>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</si>
  <si>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</si>
  <si>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</si>
  <si>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</si>
  <si>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</si>
  <si>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</si>
  <si>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</si>
  <si>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</si>
  <si>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</si>
  <si>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</si>
  <si>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</si>
  <si>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</si>
  <si>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</si>
  <si>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</si>
  <si>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</si>
  <si>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</si>
  <si>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</si>
  <si>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</si>
  <si>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</si>
  <si>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</si>
  <si>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</si>
  <si>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</si>
  <si>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</si>
  <si>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</si>
  <si>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</si>
  <si>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</si>
  <si>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</si>
  <si>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</si>
  <si>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</si>
  <si>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</si>
  <si>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</si>
  <si>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</si>
  <si>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</si>
  <si>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</si>
  <si>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</si>
  <si>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</si>
  <si>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</si>
  <si>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</si>
  <si>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</si>
  <si>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</si>
  <si>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</si>
  <si>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</si>
  <si>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</si>
  <si>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</si>
  <si>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</si>
  <si>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</si>
  <si>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</si>
  <si>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</si>
  <si>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</si>
  <si>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</si>
  <si>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</si>
  <si>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</si>
  <si>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</si>
  <si>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</si>
  <si>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</si>
  <si>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</si>
  <si>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</si>
  <si>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</si>
  <si>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</si>
  <si>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</si>
  <si>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</si>
  <si>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</si>
  <si>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</si>
  <si>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</si>
  <si>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</si>
  <si>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</si>
  <si>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</si>
  <si>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</si>
  <si>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</si>
  <si>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</si>
  <si>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</si>
  <si>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</si>
  <si>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</si>
  <si>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</si>
  <si>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</si>
  <si>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</si>
  <si>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</si>
  <si>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</si>
  <si>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</si>
  <si>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</si>
  <si>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</si>
  <si>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</si>
  <si>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</si>
  <si>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</si>
  <si>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</si>
  <si>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</si>
  <si>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</si>
  <si>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</si>
  <si>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</si>
  <si>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</si>
  <si>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</si>
  <si>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</si>
  <si>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</si>
  <si>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</si>
  <si>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</si>
  <si>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</si>
  <si>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</si>
  <si>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</si>
  <si>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</si>
  <si>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</si>
  <si>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</si>
  <si>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</si>
  <si>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</si>
  <si>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</si>
  <si>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</si>
  <si>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</si>
  <si>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</si>
  <si>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</si>
  <si>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</si>
  <si>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</si>
  <si>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</si>
  <si>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</si>
  <si>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</si>
  <si>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</si>
  <si>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</si>
  <si>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</si>
  <si>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</si>
  <si>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</si>
  <si>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</si>
  <si>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</si>
  <si>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</si>
  <si>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</si>
  <si>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</si>
  <si>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</si>
  <si>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</si>
  <si>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</si>
  <si>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</si>
  <si>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</si>
  <si>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</si>
  <si>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</si>
  <si>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</si>
  <si>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</si>
  <si>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</si>
  <si>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</si>
  <si>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</si>
  <si>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</si>
  <si>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</si>
  <si>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</si>
  <si>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</si>
  <si>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</si>
  <si>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</si>
  <si>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</si>
  <si>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</si>
  <si>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</si>
  <si>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</si>
  <si>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</si>
  <si>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</si>
  <si>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</si>
  <si>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</si>
  <si>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</si>
  <si>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</si>
  <si>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</si>
  <si>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</si>
  <si>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</si>
  <si>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</si>
  <si>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</si>
  <si>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</si>
  <si>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</si>
  <si>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</si>
  <si>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</si>
  <si>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</si>
  <si>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</si>
  <si>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</si>
  <si>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</si>
  <si>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</si>
  <si>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</si>
  <si>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</si>
  <si>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</si>
  <si>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</si>
  <si>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</si>
  <si>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</si>
  <si>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</si>
  <si>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</si>
  <si>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</si>
  <si>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</si>
  <si>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</si>
  <si>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</si>
  <si>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</si>
  <si>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</si>
  <si>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</si>
  <si>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</si>
  <si>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</si>
  <si>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</si>
  <si>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</si>
  <si>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</si>
  <si>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</si>
  <si>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</si>
  <si>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</si>
  <si>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</si>
  <si>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</si>
  <si>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</si>
  <si>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</si>
  <si>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</si>
  <si>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</si>
  <si>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</si>
  <si>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</si>
  <si>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</si>
  <si>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</si>
  <si>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</si>
  <si>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</si>
  <si>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</si>
  <si>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</si>
  <si>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</si>
  <si>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</si>
  <si>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</si>
  <si>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</si>
  <si>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国土技術政策総合研究所</t>
    <rPh sb="0" eb="11">
      <t>コクソウケン</t>
    </rPh>
    <phoneticPr fontId="5"/>
  </si>
  <si>
    <t>○</t>
  </si>
  <si>
    <t>-</t>
  </si>
  <si>
    <t>試験研究費</t>
    <rPh sb="0" eb="2">
      <t>シケン</t>
    </rPh>
    <rPh sb="2" eb="5">
      <t>ケンキュウヒ</t>
    </rPh>
    <phoneticPr fontId="6"/>
  </si>
  <si>
    <t>職員旅費</t>
    <rPh sb="0" eb="2">
      <t>ショクイン</t>
    </rPh>
    <rPh sb="2" eb="4">
      <t>リョヒ</t>
    </rPh>
    <phoneticPr fontId="6"/>
  </si>
  <si>
    <t>本</t>
    <rPh sb="0" eb="1">
      <t>ホン</t>
    </rPh>
    <phoneticPr fontId="6"/>
  </si>
  <si>
    <t>国土技術政策総合研究所調べ</t>
    <rPh sb="0" eb="2">
      <t>コクド</t>
    </rPh>
    <rPh sb="2" eb="4">
      <t>ギジュツ</t>
    </rPh>
    <rPh sb="4" eb="6">
      <t>セイサク</t>
    </rPh>
    <rPh sb="6" eb="8">
      <t>ソウゴウ</t>
    </rPh>
    <rPh sb="8" eb="11">
      <t>ケンキュウショ</t>
    </rPh>
    <rPh sb="11" eb="12">
      <t>シラ</t>
    </rPh>
    <phoneticPr fontId="6"/>
  </si>
  <si>
    <t>百万円/件</t>
  </si>
  <si>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</si>
  <si>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</si>
  <si>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目標を達成した技術研究開発の割合</t>
  </si>
  <si>
    <t>%</t>
  </si>
  <si>
    <t>国土交通省が実施している技術研究開発課題を効果的・効率的に推進することに資する。</t>
  </si>
  <si>
    <t>-</t>
    <phoneticPr fontId="5"/>
  </si>
  <si>
    <t>-</t>
    <phoneticPr fontId="5"/>
  </si>
  <si>
    <t>-</t>
    <phoneticPr fontId="6"/>
  </si>
  <si>
    <t>-</t>
    <phoneticPr fontId="5"/>
  </si>
  <si>
    <t>-</t>
    <phoneticPr fontId="5"/>
  </si>
  <si>
    <t>-</t>
    <phoneticPr fontId="6"/>
  </si>
  <si>
    <t>建築研究部　設備基準研究室</t>
    <rPh sb="0" eb="2">
      <t>ケンチク</t>
    </rPh>
    <rPh sb="2" eb="5">
      <t>ケンキュウブ</t>
    </rPh>
    <rPh sb="6" eb="8">
      <t>セツビ</t>
    </rPh>
    <rPh sb="8" eb="10">
      <t>キジュン</t>
    </rPh>
    <rPh sb="10" eb="13">
      <t>ケンキュウシツ</t>
    </rPh>
    <phoneticPr fontId="5"/>
  </si>
  <si>
    <t>室長　平光　厚雄</t>
    <rPh sb="0" eb="2">
      <t>シツチョウ</t>
    </rPh>
    <rPh sb="3" eb="5">
      <t>ヒラミツ</t>
    </rPh>
    <rPh sb="6" eb="8">
      <t>アツオ</t>
    </rPh>
    <phoneticPr fontId="5"/>
  </si>
  <si>
    <t>－</t>
  </si>
  <si>
    <t>震災などによる避難所生活が長期間に及んだ場合、避難所における精神面も含めた健康被害防止と安全確保を行う必要がある。そこで避難所の住環境として、トイレ・衛生環境、プライバシー、音・温熱・光環境性能などを確保するための具体的な手法や改修技術について提示するとともに地震前および地震後における、避難所の使用可否を評価する技術の開発を目的とする。</t>
  </si>
  <si>
    <t>本事業は、１）避難所における健康確保技術の開発、２）避難所における安全確保技術の開発の2つのサブテーマで構成されている。１）については、電力確保を目的とした自家発電設備・配電系統の有効活用技術の開発、プライバシー確保としてはプライバシーと音環境の両方を考慮したパーティションの開発、トイレ等衛生環境については被害状況に応じた避難所におけるトイレを使用可能とする技術の開発、その他光環境、温環境などの各種環境性能向上に資する技術の開発を行う。２）については、地震による建築設備被害状況のデータ分析による避難所の使用可否判断技術の開発や被害状況の整理と天井の耐震化に応じた換気・空調設備等の耐震改修手法の開発を実施する。最終的には、健康確保および安全確保のためのマニュアル原案等を作成する。</t>
    <rPh sb="78" eb="80">
      <t>ジカ</t>
    </rPh>
    <rPh sb="80" eb="82">
      <t>ハツデン</t>
    </rPh>
    <rPh sb="82" eb="84">
      <t>セツビ</t>
    </rPh>
    <rPh sb="85" eb="87">
      <t>ハイデン</t>
    </rPh>
    <rPh sb="87" eb="89">
      <t>ケイトウ</t>
    </rPh>
    <rPh sb="90" eb="92">
      <t>ユウコウ</t>
    </rPh>
    <rPh sb="92" eb="94">
      <t>カツヨウ</t>
    </rPh>
    <rPh sb="94" eb="96">
      <t>ギジュツ</t>
    </rPh>
    <phoneticPr fontId="5"/>
  </si>
  <si>
    <t>対策マニュアル原案の作成数</t>
    <rPh sb="10" eb="12">
      <t>サクセイ</t>
    </rPh>
    <rPh sb="12" eb="13">
      <t>スウ</t>
    </rPh>
    <phoneticPr fontId="5"/>
  </si>
  <si>
    <t>避難所における健康確保および安全確保技術に関する研究項目の終了件数</t>
    <rPh sb="21" eb="22">
      <t>カン</t>
    </rPh>
    <rPh sb="24" eb="26">
      <t>ケンキュウ</t>
    </rPh>
    <rPh sb="26" eb="28">
      <t>コウモク</t>
    </rPh>
    <rPh sb="29" eb="31">
      <t>シュウリョウ</t>
    </rPh>
    <rPh sb="31" eb="33">
      <t>ケンスウ</t>
    </rPh>
    <phoneticPr fontId="5"/>
  </si>
  <si>
    <t>執行額（百万円）／避難所における健康確保および安全確保技術に関する研究項目</t>
  </si>
  <si>
    <t>12百万円/1</t>
    <phoneticPr fontId="5"/>
  </si>
  <si>
    <t>新29-0040</t>
    <phoneticPr fontId="5"/>
  </si>
  <si>
    <t>委託【随意契約（企画競争）】</t>
    <rPh sb="0" eb="2">
      <t>イタク</t>
    </rPh>
    <rPh sb="3" eb="5">
      <t>ズイイ</t>
    </rPh>
    <rPh sb="5" eb="7">
      <t>ケイヤク</t>
    </rPh>
    <rPh sb="8" eb="10">
      <t>キカク</t>
    </rPh>
    <rPh sb="10" eb="12">
      <t>キョウソウ</t>
    </rPh>
    <phoneticPr fontId="5"/>
  </si>
  <si>
    <t>委託【随意契約（少額）】</t>
  </si>
  <si>
    <t>役務費</t>
    <rPh sb="0" eb="2">
      <t>エキム</t>
    </rPh>
    <rPh sb="2" eb="3">
      <t>ヒ</t>
    </rPh>
    <phoneticPr fontId="5"/>
  </si>
  <si>
    <t>吸音性をもつ避難所用パーティション製作および吸音率測定</t>
    <phoneticPr fontId="5"/>
  </si>
  <si>
    <t>百万円未満</t>
    <rPh sb="0" eb="2">
      <t>ヒャクマン</t>
    </rPh>
    <rPh sb="2" eb="5">
      <t>エンミマン</t>
    </rPh>
    <phoneticPr fontId="5"/>
  </si>
  <si>
    <t>-</t>
    <phoneticPr fontId="5"/>
  </si>
  <si>
    <t>(株)建設環境研究所</t>
    <rPh sb="0" eb="3">
      <t>カブ</t>
    </rPh>
    <rPh sb="3" eb="5">
      <t>ケンセツ</t>
    </rPh>
    <rPh sb="5" eb="7">
      <t>カンキョウ</t>
    </rPh>
    <rPh sb="7" eb="10">
      <t>ケンキュウジョ</t>
    </rPh>
    <phoneticPr fontId="5"/>
  </si>
  <si>
    <t>(株)ジエス</t>
    <rPh sb="0" eb="3">
      <t>カブ</t>
    </rPh>
    <phoneticPr fontId="5"/>
  </si>
  <si>
    <t>避難所における建築設備の災害対策に係わる情報収集・整理業務</t>
    <phoneticPr fontId="5"/>
  </si>
  <si>
    <t>(株)環境管理センター</t>
    <rPh sb="0" eb="3">
      <t>カブ</t>
    </rPh>
    <rPh sb="3" eb="5">
      <t>カンキョウ</t>
    </rPh>
    <rPh sb="5" eb="7">
      <t>カンリ</t>
    </rPh>
    <phoneticPr fontId="5"/>
  </si>
  <si>
    <t>パナソニック(株)エコソリューションズ社ライティング事業部</t>
    <rPh sb="6" eb="9">
      <t>カブ</t>
    </rPh>
    <phoneticPr fontId="5"/>
  </si>
  <si>
    <t>(株)マヌ都市建築研究所</t>
    <rPh sb="0" eb="3">
      <t>カブ</t>
    </rPh>
    <rPh sb="5" eb="7">
      <t>トシ</t>
    </rPh>
    <rPh sb="7" eb="9">
      <t>ケンチク</t>
    </rPh>
    <rPh sb="9" eb="12">
      <t>ケンキュウジョ</t>
    </rPh>
    <phoneticPr fontId="5"/>
  </si>
  <si>
    <t>避難所等における吹付け石綿等の措置状況調査</t>
    <phoneticPr fontId="5"/>
  </si>
  <si>
    <t>体育館における配電計画と照明計画に関する調査業務</t>
    <phoneticPr fontId="5"/>
  </si>
  <si>
    <t>津波被害地域における避難所生活での電力等の需要に関する調査業務</t>
    <phoneticPr fontId="5"/>
  </si>
  <si>
    <t>オプトシリウス(株)</t>
    <rPh sb="7" eb="10">
      <t>カブ</t>
    </rPh>
    <phoneticPr fontId="5"/>
  </si>
  <si>
    <t>校正用光源外２点購入</t>
    <phoneticPr fontId="5"/>
  </si>
  <si>
    <t>（株）藤原製作所つくば営業所</t>
    <phoneticPr fontId="5"/>
  </si>
  <si>
    <t>振動レベル計購入</t>
    <phoneticPr fontId="5"/>
  </si>
  <si>
    <t>-</t>
    <phoneticPr fontId="5"/>
  </si>
  <si>
    <t>11百万円/3</t>
    <rPh sb="2" eb="3">
      <t>ヒャク</t>
    </rPh>
    <rPh sb="3" eb="5">
      <t>マンエン</t>
    </rPh>
    <phoneticPr fontId="5"/>
  </si>
  <si>
    <t>避難所の住環境の確保手法や避難所の使用可否診断技術を提示し、避難所生活における身体的・精神的健康被害の軽減を図ることを目的とした研究であり、国民や社会のニーズが高いと評価できる。</t>
    <phoneticPr fontId="5"/>
  </si>
  <si>
    <t>首都直下地震のような巨大地震等が発生した際には、避難者数は数百万人規模になると予想されている。また、避難所生活も長期間に及ぶと考えられている。本成果の普及の時間も考慮すると、早急に研究開発を実施する必要がある。</t>
    <phoneticPr fontId="5"/>
  </si>
  <si>
    <t>有</t>
  </si>
  <si>
    <t>無</t>
  </si>
  <si>
    <t>‐</t>
  </si>
  <si>
    <t>吸音性をもつ避難所用パーティション製作および吸音率測定業務</t>
    <phoneticPr fontId="5"/>
  </si>
  <si>
    <t>支出先の選定においては、企画競争により技術提案を受け、第三者機関である技術提案評価審査会による審議を経ており、競争性や妥当性の確保に努めている。</t>
    <phoneticPr fontId="5"/>
  </si>
  <si>
    <t>妥当であると考えられる。</t>
    <phoneticPr fontId="5"/>
  </si>
  <si>
    <t>事業目的に即し真に必要な支出に限定されており、効率的な執行に努めている。</t>
    <phoneticPr fontId="5"/>
  </si>
  <si>
    <t>研究計画に従って進めており、順調に進捗している。</t>
    <phoneticPr fontId="5"/>
  </si>
  <si>
    <t>避難所における健康確保に関する研究項目について、計画通り完了した。</t>
    <rPh sb="24" eb="26">
      <t>ケイカク</t>
    </rPh>
    <rPh sb="26" eb="27">
      <t>ドオ</t>
    </rPh>
    <rPh sb="28" eb="30">
      <t>カンリョウ</t>
    </rPh>
    <phoneticPr fontId="5"/>
  </si>
  <si>
    <t>事前の情報収集により、効率的にヒアリング実施先の地方自治体を選定することができた。</t>
    <rPh sb="11" eb="14">
      <t>コウリツテキ</t>
    </rPh>
    <rPh sb="20" eb="22">
      <t>ジッシ</t>
    </rPh>
    <rPh sb="22" eb="23">
      <t>サキ</t>
    </rPh>
    <rPh sb="24" eb="26">
      <t>チホウ</t>
    </rPh>
    <rPh sb="26" eb="29">
      <t>ジチタイ</t>
    </rPh>
    <phoneticPr fontId="5"/>
  </si>
  <si>
    <t>企画競争による発注方式を採用し、競争的に提案を受けることにより、効果的に事業を実施した。</t>
    <phoneticPr fontId="5"/>
  </si>
  <si>
    <t>多岐にわたる環境性能の向上に関する要素技術および建築設備の管理運用技術を高度に理解したうえで、自治体の防災部局および教育施設管理部局等において、迅速に活用可能な技術として取り纏めることが要求される。このため、研究課題全般を民営化・外部委託することは事実上困難であり、国の機関である国土技術政策総合研究所で実施すべき事業である。</t>
    <phoneticPr fontId="5"/>
  </si>
  <si>
    <t>発注にあたっては、企画競争により競争性の確保に努めた。</t>
    <phoneticPr fontId="5"/>
  </si>
  <si>
    <t>引き続き、技術提案が必要となる業務発注に際しては、所内審査、第三者機関である技術提案評価審査委員会による審査を行うとともに、企画競争等により的確な予算の執行に努める。</t>
    <phoneticPr fontId="5"/>
  </si>
  <si>
    <t>避難所における被災者の健康と安全確保のための設備等改修技術の開発</t>
    <phoneticPr fontId="5"/>
  </si>
  <si>
    <t>平成31年度までに、避難所における被災者の健康と安全確保のための設備等改修技術に関する事前および応急対策マニュアル原案1本を作成する</t>
    <rPh sb="0" eb="2">
      <t>ヘイセイ</t>
    </rPh>
    <rPh sb="4" eb="6">
      <t>ネンド</t>
    </rPh>
    <rPh sb="60" eb="61">
      <t>ホン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</si>
</sst>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740</xdr:row>
      <xdr:rowOff>190502</xdr:rowOff>
    </xdr:from>
    <xdr:to>
      <xdr:col>47</xdr:col>
      <xdr:colOff>1341</xdr:colOff>
      <xdr:row>761</xdr:row>
      <xdr:rowOff>6347</xdr:rowOff>
    </xdr:to>
    <xdr:grpSp>
      <xdr:nvGrpSpPr>
        <xdr:cNvPr id="2" name="グループ化 1"/>
        <xdr:cNvGrpSpPr/>
      </xdr:nvGrpSpPr>
      <xdr:grpSpPr>
        <a:xfrm>
          <a:off x="1828800" y="41795702"/>
          <a:ext cx="7722941" cy="8121645"/>
          <a:chOff x="1828800" y="42529369"/>
          <a:chExt cx="7722941" cy="8118844"/>
        </a:xfrm>
      </xdr:grpSpPr>
      <xdr:sp macro="" textlink="">
        <xdr:nvSpPr>
          <xdr:cNvPr id="3" name="テキスト ボックス 2"/>
          <xdr:cNvSpPr txBox="1"/>
        </xdr:nvSpPr>
        <xdr:spPr>
          <a:xfrm>
            <a:off x="1836126" y="42529369"/>
            <a:ext cx="3449585" cy="71742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12</a:t>
            </a:r>
            <a:r>
              <a:rPr kumimoji="1" lang="ja-JP" altLang="en-US" sz="1100"/>
              <a:t>百万円</a:t>
            </a:r>
          </a:p>
        </xdr:txBody>
      </xdr:sp>
      <xdr:sp macro="" textlink="">
        <xdr:nvSpPr>
          <xdr:cNvPr id="4" name="大かっこ 3"/>
          <xdr:cNvSpPr/>
        </xdr:nvSpPr>
        <xdr:spPr>
          <a:xfrm>
            <a:off x="1828800" y="43332400"/>
            <a:ext cx="3349869" cy="12354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 name="正方形/長方形 4"/>
          <xdr:cNvSpPr/>
        </xdr:nvSpPr>
        <xdr:spPr>
          <a:xfrm>
            <a:off x="1982665" y="43427650"/>
            <a:ext cx="2963231" cy="105471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避難所における健康確保技術および安全確保技術の開発に関する調査・研究の企画・立案</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ja-JP" altLang="ja-JP" sz="1100" b="0" i="0" u="none" strike="noStrike" kern="0" cap="none" spc="0" normalizeH="0" baseline="0" noProof="0">
              <a:ln>
                <a:noFill/>
              </a:ln>
              <a:solidFill>
                <a:srgbClr val="FF0000"/>
              </a:solidFill>
              <a:effectLst/>
              <a:uLnTx/>
              <a:uFillTx/>
              <a:latin typeface="+mn-lt"/>
              <a:ea typeface="+mn-ea"/>
              <a:cs typeface="+mn-cs"/>
            </a:endParaRPr>
          </a:p>
        </xdr:txBody>
      </xdr:sp>
      <xdr:cxnSp macro="">
        <xdr:nvCxnSpPr>
          <xdr:cNvPr id="6" name="直線コネクタ 5"/>
          <xdr:cNvCxnSpPr/>
        </xdr:nvCxnSpPr>
        <xdr:spPr>
          <a:xfrm>
            <a:off x="3265853" y="44387965"/>
            <a:ext cx="0" cy="401417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 name="直線矢印コネクタ 6"/>
          <xdr:cNvCxnSpPr/>
        </xdr:nvCxnSpPr>
        <xdr:spPr>
          <a:xfrm flipV="1">
            <a:off x="3273181" y="45033223"/>
            <a:ext cx="2521927"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7"/>
          <xdr:cNvSpPr txBox="1"/>
        </xdr:nvSpPr>
        <xdr:spPr>
          <a:xfrm>
            <a:off x="5843466" y="44714257"/>
            <a:ext cx="2698113" cy="75240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民間企業（２社）</a:t>
            </a:r>
            <a:endParaRPr kumimoji="1" lang="en-US" altLang="ja-JP" sz="1100"/>
          </a:p>
          <a:p>
            <a:pPr algn="l"/>
            <a:r>
              <a:rPr kumimoji="1" lang="ja-JP" altLang="en-US" sz="1100"/>
              <a:t>　　　　　　      　　　</a:t>
            </a:r>
            <a:r>
              <a:rPr kumimoji="1" lang="en-US" altLang="ja-JP" sz="1100"/>
              <a:t>6</a:t>
            </a:r>
            <a:r>
              <a:rPr kumimoji="1" lang="ja-JP" altLang="en-US" sz="1100"/>
              <a:t>百万円</a:t>
            </a:r>
          </a:p>
        </xdr:txBody>
      </xdr:sp>
      <xdr:sp macro="" textlink="">
        <xdr:nvSpPr>
          <xdr:cNvPr id="9" name="大かっこ 8"/>
          <xdr:cNvSpPr/>
        </xdr:nvSpPr>
        <xdr:spPr>
          <a:xfrm>
            <a:off x="5676900" y="45575905"/>
            <a:ext cx="3148622" cy="17560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0" name="正方形/長方形 9"/>
          <xdr:cNvSpPr/>
        </xdr:nvSpPr>
        <xdr:spPr>
          <a:xfrm>
            <a:off x="5799504" y="45663826"/>
            <a:ext cx="2957147" cy="179753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避難所における健康確保技術および安全確保技術の開発に関する補助業務</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・避難所用パーティション製作及び吸音率測定業務</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・避難所における建築設備の災害対策に係わる情報収集・整理業務</a:t>
            </a:r>
            <a:endParaRPr lang="ja-JP" altLang="ja-JP">
              <a:solidFill>
                <a:sysClr val="windowText" lastClr="000000"/>
              </a:solidFill>
              <a:effectLst/>
            </a:endParaRPr>
          </a:p>
        </xdr:txBody>
      </xdr:sp>
      <xdr:sp macro="" textlink="">
        <xdr:nvSpPr>
          <xdr:cNvPr id="11" name="テキスト ボックス 10"/>
          <xdr:cNvSpPr txBox="1"/>
        </xdr:nvSpPr>
        <xdr:spPr>
          <a:xfrm>
            <a:off x="5814158" y="47921984"/>
            <a:ext cx="2692740" cy="72916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民間企業（５社）</a:t>
            </a:r>
            <a:endParaRPr kumimoji="1" lang="en-US" altLang="ja-JP" sz="1100"/>
          </a:p>
          <a:p>
            <a:pPr algn="l"/>
            <a:r>
              <a:rPr kumimoji="1" lang="ja-JP" altLang="en-US" sz="1100"/>
              <a:t>　　　　　　       　</a:t>
            </a:r>
            <a:r>
              <a:rPr kumimoji="1" lang="en-US" altLang="ja-JP" sz="1100"/>
              <a:t>3.7</a:t>
            </a:r>
            <a:r>
              <a:rPr kumimoji="1" lang="ja-JP" altLang="en-US" sz="1100"/>
              <a:t>百万円</a:t>
            </a:r>
          </a:p>
        </xdr:txBody>
      </xdr:sp>
      <xdr:sp macro="" textlink="">
        <xdr:nvSpPr>
          <xdr:cNvPr id="12" name="正方形/長方形 11"/>
          <xdr:cNvSpPr/>
        </xdr:nvSpPr>
        <xdr:spPr>
          <a:xfrm>
            <a:off x="5907454" y="48818798"/>
            <a:ext cx="2915587" cy="182941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避難所における健康確保技術および安全確保技術の開発に関する補助業務</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・避難所等における吹付け石綿等の措置状況調査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・体育館における配電計画と照明計画に関する調査業務</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・津波被害地域における避難所生活での電力等の需要に関する調査業務 　等</a:t>
            </a:r>
            <a:endParaRPr kumimoji="0" lang="ja-JP" altLang="ja-JP" sz="1100" b="0" i="0" u="none" strike="noStrike" kern="0" cap="none" spc="0" normalizeH="0" baseline="0" noProof="0">
              <a:ln>
                <a:noFill/>
              </a:ln>
              <a:solidFill>
                <a:srgbClr val="FF0000"/>
              </a:solidFill>
              <a:effectLst/>
              <a:uLnTx/>
              <a:uFillTx/>
              <a:latin typeface="+mn-lt"/>
              <a:ea typeface="+mn-ea"/>
              <a:cs typeface="+mn-cs"/>
            </a:endParaRPr>
          </a:p>
        </xdr:txBody>
      </xdr:sp>
      <xdr:sp macro="" textlink="">
        <xdr:nvSpPr>
          <xdr:cNvPr id="13" name="大かっこ 12"/>
          <xdr:cNvSpPr/>
        </xdr:nvSpPr>
        <xdr:spPr>
          <a:xfrm>
            <a:off x="5726234" y="48782165"/>
            <a:ext cx="3172558" cy="160456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4" name="大かっこ 13"/>
          <xdr:cNvSpPr/>
        </xdr:nvSpPr>
        <xdr:spPr>
          <a:xfrm>
            <a:off x="6502400" y="42621200"/>
            <a:ext cx="2352430" cy="16076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5" name="正方形/長方形 14"/>
          <xdr:cNvSpPr/>
        </xdr:nvSpPr>
        <xdr:spPr>
          <a:xfrm>
            <a:off x="6786197" y="42877642"/>
            <a:ext cx="2765544" cy="143168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2.3</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a:t>
            </a:r>
            <a:r>
              <a:rPr kumimoji="1" lang="en-US" altLang="ja-JP" sz="1100">
                <a:solidFill>
                  <a:schemeClr val="tx1"/>
                </a:solidFill>
              </a:rPr>
              <a:t>1.7</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②職員旅費　　  </a:t>
            </a:r>
            <a:r>
              <a:rPr kumimoji="1" lang="en-US" altLang="ja-JP" sz="1100" baseline="0">
                <a:solidFill>
                  <a:schemeClr val="tx1"/>
                </a:solidFill>
              </a:rPr>
              <a:t>0.6</a:t>
            </a:r>
            <a:r>
              <a:rPr kumimoji="1" lang="ja-JP" altLang="en-US" sz="1100">
                <a:solidFill>
                  <a:schemeClr val="tx1"/>
                </a:solidFill>
              </a:rPr>
              <a:t>百万円</a:t>
            </a:r>
          </a:p>
        </xdr:txBody>
      </xdr:sp>
      <xdr:cxnSp macro="">
        <xdr:nvCxnSpPr>
          <xdr:cNvPr id="16" name="直線矢印コネクタ 15"/>
          <xdr:cNvCxnSpPr/>
        </xdr:nvCxnSpPr>
        <xdr:spPr>
          <a:xfrm flipV="1">
            <a:off x="3251200" y="48394816"/>
            <a:ext cx="2521927"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446</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617</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77</v>
      </c>
      <c r="H5" s="839"/>
      <c r="I5" s="839"/>
      <c r="J5" s="839"/>
      <c r="K5" s="839"/>
      <c r="L5" s="839"/>
      <c r="M5" s="840" t="s">
        <v>66</v>
      </c>
      <c r="N5" s="841"/>
      <c r="O5" s="841"/>
      <c r="P5" s="841"/>
      <c r="Q5" s="841"/>
      <c r="R5" s="842"/>
      <c r="S5" s="843" t="s">
        <v>81</v>
      </c>
      <c r="T5" s="839"/>
      <c r="U5" s="839"/>
      <c r="V5" s="839"/>
      <c r="W5" s="839"/>
      <c r="X5" s="844"/>
      <c r="Y5" s="697" t="s">
        <v>3</v>
      </c>
      <c r="Z5" s="539"/>
      <c r="AA5" s="539"/>
      <c r="AB5" s="539"/>
      <c r="AC5" s="539"/>
      <c r="AD5" s="540"/>
      <c r="AE5" s="698" t="s">
        <v>570</v>
      </c>
      <c r="AF5" s="698"/>
      <c r="AG5" s="698"/>
      <c r="AH5" s="698"/>
      <c r="AI5" s="698"/>
      <c r="AJ5" s="698"/>
      <c r="AK5" s="698"/>
      <c r="AL5" s="698"/>
      <c r="AM5" s="698"/>
      <c r="AN5" s="698"/>
      <c r="AO5" s="698"/>
      <c r="AP5" s="699"/>
      <c r="AQ5" s="700" t="s">
        <v>571</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572</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572</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科学技術・イノベーション、国土強靱化施策</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573</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574</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553</v>
      </c>
      <c r="Q13" s="657"/>
      <c r="R13" s="657"/>
      <c r="S13" s="657"/>
      <c r="T13" s="657"/>
      <c r="U13" s="657"/>
      <c r="V13" s="658"/>
      <c r="W13" s="656" t="s">
        <v>568</v>
      </c>
      <c r="X13" s="657"/>
      <c r="Y13" s="657"/>
      <c r="Z13" s="657"/>
      <c r="AA13" s="657"/>
      <c r="AB13" s="657"/>
      <c r="AC13" s="658"/>
      <c r="AD13" s="656">
        <v>12</v>
      </c>
      <c r="AE13" s="657"/>
      <c r="AF13" s="657"/>
      <c r="AG13" s="657"/>
      <c r="AH13" s="657"/>
      <c r="AI13" s="657"/>
      <c r="AJ13" s="658"/>
      <c r="AK13" s="656">
        <v>11</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553</v>
      </c>
      <c r="Q14" s="657"/>
      <c r="R14" s="657"/>
      <c r="S14" s="657"/>
      <c r="T14" s="657"/>
      <c r="U14" s="657"/>
      <c r="V14" s="658"/>
      <c r="W14" s="656" t="s">
        <v>553</v>
      </c>
      <c r="X14" s="657"/>
      <c r="Y14" s="657"/>
      <c r="Z14" s="657"/>
      <c r="AA14" s="657"/>
      <c r="AB14" s="657"/>
      <c r="AC14" s="658"/>
      <c r="AD14" s="656" t="s">
        <v>553</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553</v>
      </c>
      <c r="Q15" s="657"/>
      <c r="R15" s="657"/>
      <c r="S15" s="657"/>
      <c r="T15" s="657"/>
      <c r="U15" s="657"/>
      <c r="V15" s="658"/>
      <c r="W15" s="656" t="s">
        <v>553</v>
      </c>
      <c r="X15" s="657"/>
      <c r="Y15" s="657"/>
      <c r="Z15" s="657"/>
      <c r="AA15" s="657"/>
      <c r="AB15" s="657"/>
      <c r="AC15" s="658"/>
      <c r="AD15" s="656" t="s">
        <v>553</v>
      </c>
      <c r="AE15" s="657"/>
      <c r="AF15" s="657"/>
      <c r="AG15" s="657"/>
      <c r="AH15" s="657"/>
      <c r="AI15" s="657"/>
      <c r="AJ15" s="658"/>
      <c r="AK15" s="656" t="s">
        <v>553</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553</v>
      </c>
      <c r="Q16" s="657"/>
      <c r="R16" s="657"/>
      <c r="S16" s="657"/>
      <c r="T16" s="657"/>
      <c r="U16" s="657"/>
      <c r="V16" s="658"/>
      <c r="W16" s="656" t="s">
        <v>553</v>
      </c>
      <c r="X16" s="657"/>
      <c r="Y16" s="657"/>
      <c r="Z16" s="657"/>
      <c r="AA16" s="657"/>
      <c r="AB16" s="657"/>
      <c r="AC16" s="658"/>
      <c r="AD16" s="656" t="s">
        <v>553</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553</v>
      </c>
      <c r="Q17" s="657"/>
      <c r="R17" s="657"/>
      <c r="S17" s="657"/>
      <c r="T17" s="657"/>
      <c r="U17" s="657"/>
      <c r="V17" s="658"/>
      <c r="W17" s="656" t="s">
        <v>553</v>
      </c>
      <c r="X17" s="657"/>
      <c r="Y17" s="657"/>
      <c r="Z17" s="657"/>
      <c r="AA17" s="657"/>
      <c r="AB17" s="657"/>
      <c r="AC17" s="658"/>
      <c r="AD17" s="656" t="s">
        <v>553</v>
      </c>
      <c r="AE17" s="657"/>
      <c r="AF17" s="657"/>
      <c r="AG17" s="657"/>
      <c r="AH17" s="657"/>
      <c r="AI17" s="657"/>
      <c r="AJ17" s="658"/>
      <c r="AK17" s="656"/>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12</v>
      </c>
      <c r="AE18" s="878"/>
      <c r="AF18" s="878"/>
      <c r="AG18" s="878"/>
      <c r="AH18" s="878"/>
      <c r="AI18" s="878"/>
      <c r="AJ18" s="879"/>
      <c r="AK18" s="877">
        <f>SUM(AK13:AQ17)</f>
        <v>11</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0</v>
      </c>
      <c r="Q19" s="657"/>
      <c r="R19" s="657"/>
      <c r="S19" s="657"/>
      <c r="T19" s="657"/>
      <c r="U19" s="657"/>
      <c r="V19" s="658"/>
      <c r="W19" s="656">
        <v>0</v>
      </c>
      <c r="X19" s="657"/>
      <c r="Y19" s="657"/>
      <c r="Z19" s="657"/>
      <c r="AA19" s="657"/>
      <c r="AB19" s="657"/>
      <c r="AC19" s="658"/>
      <c r="AD19" s="656">
        <v>12</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554</v>
      </c>
      <c r="H23" s="951"/>
      <c r="I23" s="951"/>
      <c r="J23" s="951"/>
      <c r="K23" s="951"/>
      <c r="L23" s="951"/>
      <c r="M23" s="951"/>
      <c r="N23" s="951"/>
      <c r="O23" s="952"/>
      <c r="P23" s="917">
        <v>10</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555</v>
      </c>
      <c r="H24" s="954"/>
      <c r="I24" s="954"/>
      <c r="J24" s="954"/>
      <c r="K24" s="954"/>
      <c r="L24" s="954"/>
      <c r="M24" s="954"/>
      <c r="N24" s="954"/>
      <c r="O24" s="955"/>
      <c r="P24" s="656">
        <v>1</v>
      </c>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11</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553</v>
      </c>
      <c r="AR31" s="193"/>
      <c r="AS31" s="126" t="s">
        <v>356</v>
      </c>
      <c r="AT31" s="127"/>
      <c r="AU31" s="192">
        <v>31</v>
      </c>
      <c r="AV31" s="192"/>
      <c r="AW31" s="394" t="s">
        <v>300</v>
      </c>
      <c r="AX31" s="395"/>
    </row>
    <row r="32" spans="1:50" ht="30" customHeight="1" x14ac:dyDescent="0.15">
      <c r="A32" s="399"/>
      <c r="B32" s="397"/>
      <c r="C32" s="397"/>
      <c r="D32" s="397"/>
      <c r="E32" s="397"/>
      <c r="F32" s="398"/>
      <c r="G32" s="560" t="s">
        <v>618</v>
      </c>
      <c r="H32" s="561"/>
      <c r="I32" s="561"/>
      <c r="J32" s="561"/>
      <c r="K32" s="561"/>
      <c r="L32" s="561"/>
      <c r="M32" s="561"/>
      <c r="N32" s="561"/>
      <c r="O32" s="562"/>
      <c r="P32" s="98" t="s">
        <v>575</v>
      </c>
      <c r="Q32" s="98"/>
      <c r="R32" s="98"/>
      <c r="S32" s="98"/>
      <c r="T32" s="98"/>
      <c r="U32" s="98"/>
      <c r="V32" s="98"/>
      <c r="W32" s="98"/>
      <c r="X32" s="99"/>
      <c r="Y32" s="467" t="s">
        <v>12</v>
      </c>
      <c r="Z32" s="527"/>
      <c r="AA32" s="528"/>
      <c r="AB32" s="457" t="s">
        <v>556</v>
      </c>
      <c r="AC32" s="457"/>
      <c r="AD32" s="457"/>
      <c r="AE32" s="211" t="s">
        <v>553</v>
      </c>
      <c r="AF32" s="212"/>
      <c r="AG32" s="212"/>
      <c r="AH32" s="212"/>
      <c r="AI32" s="211" t="s">
        <v>568</v>
      </c>
      <c r="AJ32" s="212"/>
      <c r="AK32" s="212"/>
      <c r="AL32" s="212"/>
      <c r="AM32" s="211">
        <v>0</v>
      </c>
      <c r="AN32" s="212"/>
      <c r="AO32" s="212"/>
      <c r="AP32" s="212"/>
      <c r="AQ32" s="333" t="s">
        <v>553</v>
      </c>
      <c r="AR32" s="200"/>
      <c r="AS32" s="200"/>
      <c r="AT32" s="334"/>
      <c r="AU32" s="212" t="s">
        <v>553</v>
      </c>
      <c r="AV32" s="212"/>
      <c r="AW32" s="212"/>
      <c r="AX32" s="214"/>
    </row>
    <row r="33" spans="1:50" ht="30"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556</v>
      </c>
      <c r="AC33" s="519"/>
      <c r="AD33" s="519"/>
      <c r="AE33" s="211" t="s">
        <v>553</v>
      </c>
      <c r="AF33" s="212"/>
      <c r="AG33" s="212"/>
      <c r="AH33" s="212"/>
      <c r="AI33" s="211" t="s">
        <v>568</v>
      </c>
      <c r="AJ33" s="212"/>
      <c r="AK33" s="212"/>
      <c r="AL33" s="212"/>
      <c r="AM33" s="211">
        <v>0</v>
      </c>
      <c r="AN33" s="212"/>
      <c r="AO33" s="212"/>
      <c r="AP33" s="212"/>
      <c r="AQ33" s="333" t="s">
        <v>553</v>
      </c>
      <c r="AR33" s="200"/>
      <c r="AS33" s="200"/>
      <c r="AT33" s="334"/>
      <c r="AU33" s="212">
        <v>1</v>
      </c>
      <c r="AV33" s="212"/>
      <c r="AW33" s="212"/>
      <c r="AX33" s="214"/>
    </row>
    <row r="34" spans="1:50" ht="30"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565</v>
      </c>
      <c r="AF34" s="212"/>
      <c r="AG34" s="212"/>
      <c r="AH34" s="212"/>
      <c r="AI34" s="211" t="s">
        <v>568</v>
      </c>
      <c r="AJ34" s="212"/>
      <c r="AK34" s="212"/>
      <c r="AL34" s="212"/>
      <c r="AM34" s="211">
        <v>0</v>
      </c>
      <c r="AN34" s="212"/>
      <c r="AO34" s="212"/>
      <c r="AP34" s="212"/>
      <c r="AQ34" s="333" t="s">
        <v>565</v>
      </c>
      <c r="AR34" s="200"/>
      <c r="AS34" s="200"/>
      <c r="AT34" s="334"/>
      <c r="AU34" s="212" t="s">
        <v>565</v>
      </c>
      <c r="AV34" s="212"/>
      <c r="AW34" s="212"/>
      <c r="AX34" s="214"/>
    </row>
    <row r="35" spans="1:50" ht="23.25" customHeight="1" x14ac:dyDescent="0.15">
      <c r="A35" s="219" t="s">
        <v>528</v>
      </c>
      <c r="B35" s="220"/>
      <c r="C35" s="220"/>
      <c r="D35" s="220"/>
      <c r="E35" s="220"/>
      <c r="F35" s="221"/>
      <c r="G35" s="225" t="s">
        <v>557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t="s">
        <v>564</v>
      </c>
      <c r="I70" s="300"/>
      <c r="J70" s="300"/>
      <c r="K70" s="300"/>
      <c r="L70" s="300"/>
      <c r="M70" s="300"/>
      <c r="N70" s="300"/>
      <c r="O70" s="300"/>
      <c r="P70" s="300" t="s">
        <v>564</v>
      </c>
      <c r="Q70" s="300"/>
      <c r="R70" s="300"/>
      <c r="S70" s="300"/>
      <c r="T70" s="300"/>
      <c r="U70" s="300"/>
      <c r="V70" s="300"/>
      <c r="W70" s="303" t="s">
        <v>517</v>
      </c>
      <c r="X70" s="304"/>
      <c r="Y70" s="263" t="s">
        <v>12</v>
      </c>
      <c r="Z70" s="263"/>
      <c r="AA70" s="264"/>
      <c r="AB70" s="265" t="s">
        <v>518</v>
      </c>
      <c r="AC70" s="265"/>
      <c r="AD70" s="265"/>
      <c r="AE70" s="211" t="s">
        <v>564</v>
      </c>
      <c r="AF70" s="212"/>
      <c r="AG70" s="212"/>
      <c r="AH70" s="212"/>
      <c r="AI70" s="211" t="s">
        <v>564</v>
      </c>
      <c r="AJ70" s="212"/>
      <c r="AK70" s="212"/>
      <c r="AL70" s="212"/>
      <c r="AM70" s="211" t="s">
        <v>564</v>
      </c>
      <c r="AN70" s="212"/>
      <c r="AO70" s="212"/>
      <c r="AP70" s="212"/>
      <c r="AQ70" s="211" t="s">
        <v>564</v>
      </c>
      <c r="AR70" s="212"/>
      <c r="AS70" s="212"/>
      <c r="AT70" s="213"/>
      <c r="AU70" s="212" t="s">
        <v>564</v>
      </c>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t="s">
        <v>564</v>
      </c>
      <c r="AF71" s="212"/>
      <c r="AG71" s="212"/>
      <c r="AH71" s="212"/>
      <c r="AI71" s="211" t="s">
        <v>564</v>
      </c>
      <c r="AJ71" s="212"/>
      <c r="AK71" s="212"/>
      <c r="AL71" s="212"/>
      <c r="AM71" s="211" t="s">
        <v>564</v>
      </c>
      <c r="AN71" s="212"/>
      <c r="AO71" s="212"/>
      <c r="AP71" s="212"/>
      <c r="AQ71" s="211" t="s">
        <v>564</v>
      </c>
      <c r="AR71" s="212"/>
      <c r="AS71" s="212"/>
      <c r="AT71" s="213"/>
      <c r="AU71" s="212" t="s">
        <v>564</v>
      </c>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t="s">
        <v>564</v>
      </c>
      <c r="AF72" s="212"/>
      <c r="AG72" s="212"/>
      <c r="AH72" s="212"/>
      <c r="AI72" s="211" t="s">
        <v>564</v>
      </c>
      <c r="AJ72" s="212"/>
      <c r="AK72" s="212"/>
      <c r="AL72" s="212"/>
      <c r="AM72" s="211" t="s">
        <v>564</v>
      </c>
      <c r="AN72" s="212"/>
      <c r="AO72" s="212"/>
      <c r="AP72" s="213"/>
      <c r="AQ72" s="211" t="s">
        <v>564</v>
      </c>
      <c r="AR72" s="212"/>
      <c r="AS72" s="212"/>
      <c r="AT72" s="213"/>
      <c r="AU72" s="212" t="s">
        <v>564</v>
      </c>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576</v>
      </c>
      <c r="H101" s="98"/>
      <c r="I101" s="98"/>
      <c r="J101" s="98"/>
      <c r="K101" s="98"/>
      <c r="L101" s="98"/>
      <c r="M101" s="98"/>
      <c r="N101" s="98"/>
      <c r="O101" s="98"/>
      <c r="P101" s="98"/>
      <c r="Q101" s="98"/>
      <c r="R101" s="98"/>
      <c r="S101" s="98"/>
      <c r="T101" s="98"/>
      <c r="U101" s="98"/>
      <c r="V101" s="98"/>
      <c r="W101" s="98"/>
      <c r="X101" s="99"/>
      <c r="Y101" s="538" t="s">
        <v>55</v>
      </c>
      <c r="Z101" s="539"/>
      <c r="AA101" s="540"/>
      <c r="AB101" s="457" t="s">
        <v>553</v>
      </c>
      <c r="AC101" s="457"/>
      <c r="AD101" s="457"/>
      <c r="AE101" s="211" t="s">
        <v>553</v>
      </c>
      <c r="AF101" s="212"/>
      <c r="AG101" s="212"/>
      <c r="AH101" s="213"/>
      <c r="AI101" s="211" t="s">
        <v>568</v>
      </c>
      <c r="AJ101" s="212"/>
      <c r="AK101" s="212"/>
      <c r="AL101" s="213"/>
      <c r="AM101" s="211">
        <v>1</v>
      </c>
      <c r="AN101" s="212"/>
      <c r="AO101" s="212"/>
      <c r="AP101" s="213"/>
      <c r="AQ101" s="211" t="s">
        <v>599</v>
      </c>
      <c r="AR101" s="212"/>
      <c r="AS101" s="212"/>
      <c r="AT101" s="213"/>
      <c r="AU101" s="211" t="s">
        <v>599</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566</v>
      </c>
      <c r="AC102" s="457"/>
      <c r="AD102" s="457"/>
      <c r="AE102" s="414" t="s">
        <v>553</v>
      </c>
      <c r="AF102" s="414"/>
      <c r="AG102" s="414"/>
      <c r="AH102" s="414"/>
      <c r="AI102" s="414" t="s">
        <v>568</v>
      </c>
      <c r="AJ102" s="414"/>
      <c r="AK102" s="414"/>
      <c r="AL102" s="414"/>
      <c r="AM102" s="414">
        <v>1</v>
      </c>
      <c r="AN102" s="414"/>
      <c r="AO102" s="414"/>
      <c r="AP102" s="414"/>
      <c r="AQ102" s="266">
        <v>3</v>
      </c>
      <c r="AR102" s="267"/>
      <c r="AS102" s="267"/>
      <c r="AT102" s="312"/>
      <c r="AU102" s="266">
        <v>4</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558</v>
      </c>
      <c r="AC116" s="459"/>
      <c r="AD116" s="460"/>
      <c r="AE116" s="414" t="s">
        <v>553</v>
      </c>
      <c r="AF116" s="414"/>
      <c r="AG116" s="414"/>
      <c r="AH116" s="414"/>
      <c r="AI116" s="414" t="s">
        <v>568</v>
      </c>
      <c r="AJ116" s="414"/>
      <c r="AK116" s="414"/>
      <c r="AL116" s="414"/>
      <c r="AM116" s="414">
        <v>12</v>
      </c>
      <c r="AN116" s="414"/>
      <c r="AO116" s="414"/>
      <c r="AP116" s="414"/>
      <c r="AQ116" s="211">
        <v>3.7</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547" t="s">
        <v>553</v>
      </c>
      <c r="AF117" s="547"/>
      <c r="AG117" s="547"/>
      <c r="AH117" s="547"/>
      <c r="AI117" s="547" t="s">
        <v>569</v>
      </c>
      <c r="AJ117" s="547"/>
      <c r="AK117" s="547"/>
      <c r="AL117" s="547"/>
      <c r="AM117" s="547" t="s">
        <v>578</v>
      </c>
      <c r="AN117" s="547"/>
      <c r="AO117" s="547"/>
      <c r="AP117" s="547"/>
      <c r="AQ117" s="547" t="s">
        <v>600</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559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553</v>
      </c>
      <c r="AR133" s="192"/>
      <c r="AS133" s="126" t="s">
        <v>356</v>
      </c>
      <c r="AT133" s="127"/>
      <c r="AU133" s="193" t="s">
        <v>567</v>
      </c>
      <c r="AV133" s="193"/>
      <c r="AW133" s="126" t="s">
        <v>300</v>
      </c>
      <c r="AX133" s="188"/>
    </row>
    <row r="134" spans="1:50" ht="39.75" customHeight="1" x14ac:dyDescent="0.15">
      <c r="A134" s="182"/>
      <c r="B134" s="179"/>
      <c r="C134" s="173"/>
      <c r="D134" s="179"/>
      <c r="E134" s="173"/>
      <c r="F134" s="174"/>
      <c r="G134" s="97" t="s">
        <v>561</v>
      </c>
      <c r="H134" s="98"/>
      <c r="I134" s="98"/>
      <c r="J134" s="98"/>
      <c r="K134" s="98"/>
      <c r="L134" s="98"/>
      <c r="M134" s="98"/>
      <c r="N134" s="98"/>
      <c r="O134" s="98"/>
      <c r="P134" s="98"/>
      <c r="Q134" s="98"/>
      <c r="R134" s="98"/>
      <c r="S134" s="98"/>
      <c r="T134" s="98"/>
      <c r="U134" s="98"/>
      <c r="V134" s="98"/>
      <c r="W134" s="98"/>
      <c r="X134" s="99"/>
      <c r="Y134" s="194" t="s">
        <v>379</v>
      </c>
      <c r="Z134" s="195"/>
      <c r="AA134" s="196"/>
      <c r="AB134" s="197" t="s">
        <v>562</v>
      </c>
      <c r="AC134" s="198"/>
      <c r="AD134" s="198"/>
      <c r="AE134" s="199" t="s">
        <v>553</v>
      </c>
      <c r="AF134" s="200"/>
      <c r="AG134" s="200"/>
      <c r="AH134" s="200"/>
      <c r="AI134" s="199" t="s">
        <v>568</v>
      </c>
      <c r="AJ134" s="200"/>
      <c r="AK134" s="200"/>
      <c r="AL134" s="200"/>
      <c r="AM134" s="199"/>
      <c r="AN134" s="200"/>
      <c r="AO134" s="200"/>
      <c r="AP134" s="200"/>
      <c r="AQ134" s="199" t="s">
        <v>553</v>
      </c>
      <c r="AR134" s="200"/>
      <c r="AS134" s="200"/>
      <c r="AT134" s="200"/>
      <c r="AU134" s="199" t="s">
        <v>565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562</v>
      </c>
      <c r="AC135" s="206"/>
      <c r="AD135" s="206"/>
      <c r="AE135" s="199" t="s">
        <v>553</v>
      </c>
      <c r="AF135" s="200"/>
      <c r="AG135" s="200"/>
      <c r="AH135" s="200"/>
      <c r="AI135" s="199" t="s">
        <v>568</v>
      </c>
      <c r="AJ135" s="200"/>
      <c r="AK135" s="200"/>
      <c r="AL135" s="200"/>
      <c r="AM135" s="199">
        <v>80</v>
      </c>
      <c r="AN135" s="200"/>
      <c r="AO135" s="200"/>
      <c r="AP135" s="200"/>
      <c r="AQ135" s="199" t="s">
        <v>553</v>
      </c>
      <c r="AR135" s="200"/>
      <c r="AS135" s="200"/>
      <c r="AT135" s="200"/>
      <c r="AU135" s="199">
        <v>90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553</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564</v>
      </c>
      <c r="AF432" s="193"/>
      <c r="AG432" s="126" t="s">
        <v>356</v>
      </c>
      <c r="AH432" s="127"/>
      <c r="AI432" s="149"/>
      <c r="AJ432" s="149"/>
      <c r="AK432" s="149"/>
      <c r="AL432" s="147"/>
      <c r="AM432" s="149"/>
      <c r="AN432" s="149"/>
      <c r="AO432" s="149"/>
      <c r="AP432" s="147"/>
      <c r="AQ432" s="589" t="s">
        <v>564</v>
      </c>
      <c r="AR432" s="193"/>
      <c r="AS432" s="126" t="s">
        <v>356</v>
      </c>
      <c r="AT432" s="127"/>
      <c r="AU432" s="193" t="s">
        <v>564</v>
      </c>
      <c r="AV432" s="193"/>
      <c r="AW432" s="126" t="s">
        <v>300</v>
      </c>
      <c r="AX432" s="188"/>
    </row>
    <row r="433" spans="1:50" ht="23.25" customHeight="1" x14ac:dyDescent="0.15">
      <c r="A433" s="182"/>
      <c r="B433" s="179"/>
      <c r="C433" s="173"/>
      <c r="D433" s="179"/>
      <c r="E433" s="335"/>
      <c r="F433" s="336"/>
      <c r="G433" s="97" t="s">
        <v>564</v>
      </c>
      <c r="H433" s="98"/>
      <c r="I433" s="98"/>
      <c r="J433" s="98"/>
      <c r="K433" s="98"/>
      <c r="L433" s="98"/>
      <c r="M433" s="98"/>
      <c r="N433" s="98"/>
      <c r="O433" s="98"/>
      <c r="P433" s="98"/>
      <c r="Q433" s="98"/>
      <c r="R433" s="98"/>
      <c r="S433" s="98"/>
      <c r="T433" s="98"/>
      <c r="U433" s="98"/>
      <c r="V433" s="98"/>
      <c r="W433" s="98"/>
      <c r="X433" s="99"/>
      <c r="Y433" s="194" t="s">
        <v>12</v>
      </c>
      <c r="Z433" s="195"/>
      <c r="AA433" s="196"/>
      <c r="AB433" s="206" t="s">
        <v>564</v>
      </c>
      <c r="AC433" s="206"/>
      <c r="AD433" s="206"/>
      <c r="AE433" s="333" t="s">
        <v>564</v>
      </c>
      <c r="AF433" s="200"/>
      <c r="AG433" s="200"/>
      <c r="AH433" s="200"/>
      <c r="AI433" s="333" t="s">
        <v>564</v>
      </c>
      <c r="AJ433" s="200"/>
      <c r="AK433" s="200"/>
      <c r="AL433" s="200"/>
      <c r="AM433" s="333" t="s">
        <v>564</v>
      </c>
      <c r="AN433" s="200"/>
      <c r="AO433" s="200"/>
      <c r="AP433" s="334"/>
      <c r="AQ433" s="333" t="s">
        <v>564</v>
      </c>
      <c r="AR433" s="200"/>
      <c r="AS433" s="200"/>
      <c r="AT433" s="334"/>
      <c r="AU433" s="200" t="s">
        <v>564</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206" t="s">
        <v>564</v>
      </c>
      <c r="AC434" s="206"/>
      <c r="AD434" s="206"/>
      <c r="AE434" s="333" t="s">
        <v>564</v>
      </c>
      <c r="AF434" s="200"/>
      <c r="AG434" s="200"/>
      <c r="AH434" s="334"/>
      <c r="AI434" s="333" t="s">
        <v>564</v>
      </c>
      <c r="AJ434" s="200"/>
      <c r="AK434" s="200"/>
      <c r="AL434" s="200"/>
      <c r="AM434" s="333" t="s">
        <v>564</v>
      </c>
      <c r="AN434" s="200"/>
      <c r="AO434" s="200"/>
      <c r="AP434" s="334"/>
      <c r="AQ434" s="333" t="s">
        <v>564</v>
      </c>
      <c r="AR434" s="200"/>
      <c r="AS434" s="200"/>
      <c r="AT434" s="334"/>
      <c r="AU434" s="200" t="s">
        <v>564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564</v>
      </c>
      <c r="AF435" s="200"/>
      <c r="AG435" s="200"/>
      <c r="AH435" s="334"/>
      <c r="AI435" s="333" t="s">
        <v>564</v>
      </c>
      <c r="AJ435" s="200"/>
      <c r="AK435" s="200"/>
      <c r="AL435" s="200"/>
      <c r="AM435" s="333" t="s">
        <v>564</v>
      </c>
      <c r="AN435" s="200"/>
      <c r="AO435" s="200"/>
      <c r="AP435" s="334"/>
      <c r="AQ435" s="333" t="s">
        <v>564</v>
      </c>
      <c r="AR435" s="200"/>
      <c r="AS435" s="200"/>
      <c r="AT435" s="334"/>
      <c r="AU435" s="200" t="s">
        <v>564</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564</v>
      </c>
      <c r="AF457" s="193"/>
      <c r="AG457" s="126" t="s">
        <v>356</v>
      </c>
      <c r="AH457" s="127"/>
      <c r="AI457" s="149"/>
      <c r="AJ457" s="149"/>
      <c r="AK457" s="149"/>
      <c r="AL457" s="147"/>
      <c r="AM457" s="149"/>
      <c r="AN457" s="149"/>
      <c r="AO457" s="149"/>
      <c r="AP457" s="147"/>
      <c r="AQ457" s="589" t="s">
        <v>564</v>
      </c>
      <c r="AR457" s="193"/>
      <c r="AS457" s="126" t="s">
        <v>356</v>
      </c>
      <c r="AT457" s="127"/>
      <c r="AU457" s="193" t="s">
        <v>564</v>
      </c>
      <c r="AV457" s="193"/>
      <c r="AW457" s="126" t="s">
        <v>300</v>
      </c>
      <c r="AX457" s="188"/>
    </row>
    <row r="458" spans="1:50" ht="23.25" customHeight="1" x14ac:dyDescent="0.15">
      <c r="A458" s="182"/>
      <c r="B458" s="179"/>
      <c r="C458" s="173"/>
      <c r="D458" s="179"/>
      <c r="E458" s="335"/>
      <c r="F458" s="336"/>
      <c r="G458" s="97" t="s">
        <v>564</v>
      </c>
      <c r="H458" s="98"/>
      <c r="I458" s="98"/>
      <c r="J458" s="98"/>
      <c r="K458" s="98"/>
      <c r="L458" s="98"/>
      <c r="M458" s="98"/>
      <c r="N458" s="98"/>
      <c r="O458" s="98"/>
      <c r="P458" s="98"/>
      <c r="Q458" s="98"/>
      <c r="R458" s="98"/>
      <c r="S458" s="98"/>
      <c r="T458" s="98"/>
      <c r="U458" s="98"/>
      <c r="V458" s="98"/>
      <c r="W458" s="98"/>
      <c r="X458" s="99"/>
      <c r="Y458" s="194" t="s">
        <v>12</v>
      </c>
      <c r="Z458" s="195"/>
      <c r="AA458" s="196"/>
      <c r="AB458" s="206" t="s">
        <v>564</v>
      </c>
      <c r="AC458" s="206"/>
      <c r="AD458" s="206"/>
      <c r="AE458" s="333" t="s">
        <v>564</v>
      </c>
      <c r="AF458" s="200"/>
      <c r="AG458" s="200"/>
      <c r="AH458" s="200"/>
      <c r="AI458" s="333" t="s">
        <v>564</v>
      </c>
      <c r="AJ458" s="200"/>
      <c r="AK458" s="200"/>
      <c r="AL458" s="200"/>
      <c r="AM458" s="333" t="s">
        <v>564</v>
      </c>
      <c r="AN458" s="200"/>
      <c r="AO458" s="200"/>
      <c r="AP458" s="334"/>
      <c r="AQ458" s="333" t="s">
        <v>564</v>
      </c>
      <c r="AR458" s="200"/>
      <c r="AS458" s="200"/>
      <c r="AT458" s="334"/>
      <c r="AU458" s="200" t="s">
        <v>564</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564</v>
      </c>
      <c r="AC459" s="198"/>
      <c r="AD459" s="198"/>
      <c r="AE459" s="333" t="s">
        <v>564</v>
      </c>
      <c r="AF459" s="200"/>
      <c r="AG459" s="200"/>
      <c r="AH459" s="334"/>
      <c r="AI459" s="333" t="s">
        <v>564</v>
      </c>
      <c r="AJ459" s="200"/>
      <c r="AK459" s="200"/>
      <c r="AL459" s="200"/>
      <c r="AM459" s="333" t="s">
        <v>564</v>
      </c>
      <c r="AN459" s="200"/>
      <c r="AO459" s="200"/>
      <c r="AP459" s="334"/>
      <c r="AQ459" s="333" t="s">
        <v>564</v>
      </c>
      <c r="AR459" s="200"/>
      <c r="AS459" s="200"/>
      <c r="AT459" s="334"/>
      <c r="AU459" s="200" t="s">
        <v>564</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564</v>
      </c>
      <c r="AF460" s="200"/>
      <c r="AG460" s="200"/>
      <c r="AH460" s="334"/>
      <c r="AI460" s="333" t="s">
        <v>564</v>
      </c>
      <c r="AJ460" s="200"/>
      <c r="AK460" s="200"/>
      <c r="AL460" s="200"/>
      <c r="AM460" s="333" t="s">
        <v>564</v>
      </c>
      <c r="AN460" s="200"/>
      <c r="AO460" s="200"/>
      <c r="AP460" s="334"/>
      <c r="AQ460" s="333" t="s">
        <v>564</v>
      </c>
      <c r="AR460" s="200"/>
      <c r="AS460" s="200"/>
      <c r="AT460" s="334"/>
      <c r="AU460" s="200" t="s">
        <v>564</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t="s">
        <v>564</v>
      </c>
      <c r="AF477" s="193"/>
      <c r="AG477" s="126" t="s">
        <v>356</v>
      </c>
      <c r="AH477" s="127"/>
      <c r="AI477" s="149"/>
      <c r="AJ477" s="149"/>
      <c r="AK477" s="149"/>
      <c r="AL477" s="147"/>
      <c r="AM477" s="149"/>
      <c r="AN477" s="149"/>
      <c r="AO477" s="149"/>
      <c r="AP477" s="147"/>
      <c r="AQ477" s="589" t="s">
        <v>564</v>
      </c>
      <c r="AR477" s="193"/>
      <c r="AS477" s="126" t="s">
        <v>356</v>
      </c>
      <c r="AT477" s="127"/>
      <c r="AU477" s="193" t="s">
        <v>564</v>
      </c>
      <c r="AV477" s="193"/>
      <c r="AW477" s="126" t="s">
        <v>300</v>
      </c>
      <c r="AX477" s="188"/>
    </row>
    <row r="478" spans="1:50" ht="23.25" hidden="1" customHeight="1" x14ac:dyDescent="0.15">
      <c r="A478" s="182"/>
      <c r="B478" s="179"/>
      <c r="C478" s="173"/>
      <c r="D478" s="179"/>
      <c r="E478" s="335"/>
      <c r="F478" s="336"/>
      <c r="G478" s="97" t="s">
        <v>564</v>
      </c>
      <c r="H478" s="98"/>
      <c r="I478" s="98"/>
      <c r="J478" s="98"/>
      <c r="K478" s="98"/>
      <c r="L478" s="98"/>
      <c r="M478" s="98"/>
      <c r="N478" s="98"/>
      <c r="O478" s="98"/>
      <c r="P478" s="98"/>
      <c r="Q478" s="98"/>
      <c r="R478" s="98"/>
      <c r="S478" s="98"/>
      <c r="T478" s="98"/>
      <c r="U478" s="98"/>
      <c r="V478" s="98"/>
      <c r="W478" s="98"/>
      <c r="X478" s="99"/>
      <c r="Y478" s="194" t="s">
        <v>12</v>
      </c>
      <c r="Z478" s="195"/>
      <c r="AA478" s="196"/>
      <c r="AB478" s="206" t="s">
        <v>564</v>
      </c>
      <c r="AC478" s="206"/>
      <c r="AD478" s="206"/>
      <c r="AE478" s="333" t="s">
        <v>564</v>
      </c>
      <c r="AF478" s="200"/>
      <c r="AG478" s="200"/>
      <c r="AH478" s="200"/>
      <c r="AI478" s="333" t="s">
        <v>564</v>
      </c>
      <c r="AJ478" s="200"/>
      <c r="AK478" s="200"/>
      <c r="AL478" s="200"/>
      <c r="AM478" s="333" t="s">
        <v>564</v>
      </c>
      <c r="AN478" s="200"/>
      <c r="AO478" s="200"/>
      <c r="AP478" s="334"/>
      <c r="AQ478" s="333" t="s">
        <v>564</v>
      </c>
      <c r="AR478" s="200"/>
      <c r="AS478" s="200"/>
      <c r="AT478" s="334"/>
      <c r="AU478" s="200" t="s">
        <v>564</v>
      </c>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t="s">
        <v>564</v>
      </c>
      <c r="AC479" s="198"/>
      <c r="AD479" s="198"/>
      <c r="AE479" s="333" t="s">
        <v>564</v>
      </c>
      <c r="AF479" s="200"/>
      <c r="AG479" s="200"/>
      <c r="AH479" s="334"/>
      <c r="AI479" s="333" t="s">
        <v>564</v>
      </c>
      <c r="AJ479" s="200"/>
      <c r="AK479" s="200"/>
      <c r="AL479" s="200"/>
      <c r="AM479" s="333" t="s">
        <v>564</v>
      </c>
      <c r="AN479" s="200"/>
      <c r="AO479" s="200"/>
      <c r="AP479" s="334"/>
      <c r="AQ479" s="333" t="s">
        <v>564</v>
      </c>
      <c r="AR479" s="200"/>
      <c r="AS479" s="200"/>
      <c r="AT479" s="334"/>
      <c r="AU479" s="200" t="s">
        <v>564</v>
      </c>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t="s">
        <v>564</v>
      </c>
      <c r="AF480" s="200"/>
      <c r="AG480" s="200"/>
      <c r="AH480" s="334"/>
      <c r="AI480" s="333" t="s">
        <v>564</v>
      </c>
      <c r="AJ480" s="200"/>
      <c r="AK480" s="200"/>
      <c r="AL480" s="200"/>
      <c r="AM480" s="333" t="s">
        <v>564</v>
      </c>
      <c r="AN480" s="200"/>
      <c r="AO480" s="200"/>
      <c r="AP480" s="334"/>
      <c r="AQ480" s="333" t="s">
        <v>564</v>
      </c>
      <c r="AR480" s="200"/>
      <c r="AS480" s="200"/>
      <c r="AT480" s="334"/>
      <c r="AU480" s="200" t="s">
        <v>564</v>
      </c>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61.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552</v>
      </c>
      <c r="AE702" s="339"/>
      <c r="AF702" s="339"/>
      <c r="AG702" s="381" t="s">
        <v>601</v>
      </c>
      <c r="AH702" s="382"/>
      <c r="AI702" s="382"/>
      <c r="AJ702" s="382"/>
      <c r="AK702" s="382"/>
      <c r="AL702" s="382"/>
      <c r="AM702" s="382"/>
      <c r="AN702" s="382"/>
      <c r="AO702" s="382"/>
      <c r="AP702" s="382"/>
      <c r="AQ702" s="382"/>
      <c r="AR702" s="382"/>
      <c r="AS702" s="382"/>
      <c r="AT702" s="382"/>
      <c r="AU702" s="382"/>
      <c r="AV702" s="382"/>
      <c r="AW702" s="382"/>
      <c r="AX702" s="383"/>
    </row>
    <row r="703" spans="1:50" ht="108"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552</v>
      </c>
      <c r="AE703" s="322"/>
      <c r="AF703" s="322"/>
      <c r="AG703" s="94" t="s">
        <v>614</v>
      </c>
      <c r="AH703" s="95"/>
      <c r="AI703" s="95"/>
      <c r="AJ703" s="95"/>
      <c r="AK703" s="95"/>
      <c r="AL703" s="95"/>
      <c r="AM703" s="95"/>
      <c r="AN703" s="95"/>
      <c r="AO703" s="95"/>
      <c r="AP703" s="95"/>
      <c r="AQ703" s="95"/>
      <c r="AR703" s="95"/>
      <c r="AS703" s="95"/>
      <c r="AT703" s="95"/>
      <c r="AU703" s="95"/>
      <c r="AV703" s="95"/>
      <c r="AW703" s="95"/>
      <c r="AX703" s="96"/>
    </row>
    <row r="704" spans="1:50" ht="78.599999999999994"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552</v>
      </c>
      <c r="AE704" s="782"/>
      <c r="AF704" s="782"/>
      <c r="AG704" s="160" t="s">
        <v>602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552</v>
      </c>
      <c r="AE705" s="714"/>
      <c r="AF705" s="714"/>
      <c r="AG705" s="118" t="s">
        <v>607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603</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604</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605</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552</v>
      </c>
      <c r="AE709" s="322"/>
      <c r="AF709" s="322"/>
      <c r="AG709" s="94" t="s">
        <v>608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605</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39.6"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552</v>
      </c>
      <c r="AE711" s="322"/>
      <c r="AF711" s="322"/>
      <c r="AG711" s="94" t="s">
        <v>609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605</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605</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1"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552</v>
      </c>
      <c r="AE714" s="807"/>
      <c r="AF714" s="808"/>
      <c r="AG714" s="735" t="s">
        <v>612</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552</v>
      </c>
      <c r="AE715" s="604"/>
      <c r="AF715" s="655"/>
      <c r="AG715" s="741" t="s">
        <v>610</v>
      </c>
      <c r="AH715" s="742"/>
      <c r="AI715" s="742"/>
      <c r="AJ715" s="742"/>
      <c r="AK715" s="742"/>
      <c r="AL715" s="742"/>
      <c r="AM715" s="742"/>
      <c r="AN715" s="742"/>
      <c r="AO715" s="742"/>
      <c r="AP715" s="742"/>
      <c r="AQ715" s="742"/>
      <c r="AR715" s="742"/>
      <c r="AS715" s="742"/>
      <c r="AT715" s="742"/>
      <c r="AU715" s="742"/>
      <c r="AV715" s="742"/>
      <c r="AW715" s="742"/>
      <c r="AX715" s="743"/>
    </row>
    <row r="716" spans="1:50" ht="26.1"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552</v>
      </c>
      <c r="AE716" s="626"/>
      <c r="AF716" s="626"/>
      <c r="AG716" s="94" t="s">
        <v>613</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552</v>
      </c>
      <c r="AE717" s="322"/>
      <c r="AF717" s="322"/>
      <c r="AG717" s="94" t="s">
        <v>611</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605</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605</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615</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616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564</v>
      </c>
      <c r="F737" s="986"/>
      <c r="G737" s="986"/>
      <c r="H737" s="986"/>
      <c r="I737" s="986"/>
      <c r="J737" s="986"/>
      <c r="K737" s="986"/>
      <c r="L737" s="986"/>
      <c r="M737" s="986"/>
      <c r="N737" s="358" t="s">
        <v>358</v>
      </c>
      <c r="O737" s="358"/>
      <c r="P737" s="358"/>
      <c r="Q737" s="358"/>
      <c r="R737" s="986" t="s">
        <v>564</v>
      </c>
      <c r="S737" s="986"/>
      <c r="T737" s="986"/>
      <c r="U737" s="986"/>
      <c r="V737" s="986"/>
      <c r="W737" s="986"/>
      <c r="X737" s="986"/>
      <c r="Y737" s="986"/>
      <c r="Z737" s="986"/>
      <c r="AA737" s="358" t="s">
        <v>359</v>
      </c>
      <c r="AB737" s="358"/>
      <c r="AC737" s="358"/>
      <c r="AD737" s="358"/>
      <c r="AE737" s="986" t="s">
        <v>564</v>
      </c>
      <c r="AF737" s="986"/>
      <c r="AG737" s="986"/>
      <c r="AH737" s="986"/>
      <c r="AI737" s="986"/>
      <c r="AJ737" s="986"/>
      <c r="AK737" s="986"/>
      <c r="AL737" s="986"/>
      <c r="AM737" s="986"/>
      <c r="AN737" s="358" t="s">
        <v>360</v>
      </c>
      <c r="AO737" s="358"/>
      <c r="AP737" s="358"/>
      <c r="AQ737" s="358"/>
      <c r="AR737" s="987" t="s">
        <v>564</v>
      </c>
      <c r="AS737" s="988"/>
      <c r="AT737" s="988"/>
      <c r="AU737" s="988"/>
      <c r="AV737" s="988"/>
      <c r="AW737" s="988"/>
      <c r="AX737" s="989"/>
      <c r="AY737" s="89"/>
      <c r="AZ737" s="89"/>
    </row>
    <row r="738" spans="1:52" ht="24.75" customHeight="1" x14ac:dyDescent="0.15">
      <c r="A738" s="990" t="s">
        <v>361</v>
      </c>
      <c r="B738" s="203"/>
      <c r="C738" s="203"/>
      <c r="D738" s="204"/>
      <c r="E738" s="986" t="s">
        <v>564</v>
      </c>
      <c r="F738" s="986"/>
      <c r="G738" s="986"/>
      <c r="H738" s="986"/>
      <c r="I738" s="986"/>
      <c r="J738" s="986"/>
      <c r="K738" s="986"/>
      <c r="L738" s="986"/>
      <c r="M738" s="986"/>
      <c r="N738" s="358" t="s">
        <v>362</v>
      </c>
      <c r="O738" s="358"/>
      <c r="P738" s="358"/>
      <c r="Q738" s="358"/>
      <c r="R738" s="986" t="s">
        <v>567</v>
      </c>
      <c r="S738" s="986"/>
      <c r="T738" s="986"/>
      <c r="U738" s="986"/>
      <c r="V738" s="986"/>
      <c r="W738" s="986"/>
      <c r="X738" s="986"/>
      <c r="Y738" s="986"/>
      <c r="Z738" s="986"/>
      <c r="AA738" s="358" t="s">
        <v>482</v>
      </c>
      <c r="AB738" s="358"/>
      <c r="AC738" s="358"/>
      <c r="AD738" s="358"/>
      <c r="AE738" s="986" t="s">
        <v>579</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550</v>
      </c>
      <c r="F739" s="998"/>
      <c r="G739" s="998"/>
      <c r="H739" s="91" t="str">
        <f>IF(E739="", "", "(")</f>
        <v>(</v>
      </c>
      <c r="I739" s="981" t="s">
        <v>435</v>
      </c>
      <c r="J739" s="981"/>
      <c r="K739" s="91" t="str">
        <f>IF(OR(I739="　", I739=""), "", "-")</f>
        <v>-</v>
      </c>
      <c r="L739" s="982">
        <v>38</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t="s">
        <v>580</v>
      </c>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t="s">
        <v>581</v>
      </c>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582</v>
      </c>
      <c r="H781" s="670"/>
      <c r="I781" s="670"/>
      <c r="J781" s="670"/>
      <c r="K781" s="671"/>
      <c r="L781" s="663" t="s">
        <v>583</v>
      </c>
      <c r="M781" s="664"/>
      <c r="N781" s="664"/>
      <c r="O781" s="664"/>
      <c r="P781" s="664"/>
      <c r="Q781" s="664"/>
      <c r="R781" s="664"/>
      <c r="S781" s="664"/>
      <c r="T781" s="664"/>
      <c r="U781" s="664"/>
      <c r="V781" s="664"/>
      <c r="W781" s="664"/>
      <c r="X781" s="665"/>
      <c r="Y781" s="384">
        <v>3</v>
      </c>
      <c r="Z781" s="385"/>
      <c r="AA781" s="385"/>
      <c r="AB781" s="804"/>
      <c r="AC781" s="669"/>
      <c r="AD781" s="670"/>
      <c r="AE781" s="670"/>
      <c r="AF781" s="670"/>
      <c r="AG781" s="671"/>
      <c r="AH781" s="663" t="s">
        <v>584</v>
      </c>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3</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45" customHeight="1" x14ac:dyDescent="0.15">
      <c r="A837" s="372">
        <v>1</v>
      </c>
      <c r="B837" s="372">
        <v>1</v>
      </c>
      <c r="C837" s="354" t="s">
        <v>586</v>
      </c>
      <c r="D837" s="340"/>
      <c r="E837" s="340"/>
      <c r="F837" s="340"/>
      <c r="G837" s="340"/>
      <c r="H837" s="340"/>
      <c r="I837" s="340"/>
      <c r="J837" s="341">
        <v>4013301013608</v>
      </c>
      <c r="K837" s="342"/>
      <c r="L837" s="342"/>
      <c r="M837" s="342"/>
      <c r="N837" s="342"/>
      <c r="O837" s="342"/>
      <c r="P837" s="355" t="s">
        <v>606</v>
      </c>
      <c r="Q837" s="343"/>
      <c r="R837" s="343"/>
      <c r="S837" s="343"/>
      <c r="T837" s="343"/>
      <c r="U837" s="343"/>
      <c r="V837" s="343"/>
      <c r="W837" s="343"/>
      <c r="X837" s="343"/>
      <c r="Y837" s="344">
        <v>3</v>
      </c>
      <c r="Z837" s="345"/>
      <c r="AA837" s="345"/>
      <c r="AB837" s="346"/>
      <c r="AC837" s="356" t="s">
        <v>524</v>
      </c>
      <c r="AD837" s="364"/>
      <c r="AE837" s="364"/>
      <c r="AF837" s="364"/>
      <c r="AG837" s="364"/>
      <c r="AH837" s="365">
        <v>1</v>
      </c>
      <c r="AI837" s="366"/>
      <c r="AJ837" s="366"/>
      <c r="AK837" s="366"/>
      <c r="AL837" s="350">
        <v>100</v>
      </c>
      <c r="AM837" s="351"/>
      <c r="AN837" s="351"/>
      <c r="AO837" s="352"/>
      <c r="AP837" s="353" t="s">
        <v>585</v>
      </c>
      <c r="AQ837" s="353"/>
      <c r="AR837" s="353"/>
      <c r="AS837" s="353"/>
      <c r="AT837" s="353"/>
      <c r="AU837" s="353"/>
      <c r="AV837" s="353"/>
      <c r="AW837" s="353"/>
      <c r="AX837" s="353"/>
    </row>
    <row r="838" spans="1:50" ht="45" customHeight="1" x14ac:dyDescent="0.15">
      <c r="A838" s="372">
        <v>2</v>
      </c>
      <c r="B838" s="372">
        <v>1</v>
      </c>
      <c r="C838" s="354" t="s">
        <v>587</v>
      </c>
      <c r="D838" s="340"/>
      <c r="E838" s="340"/>
      <c r="F838" s="340"/>
      <c r="G838" s="340"/>
      <c r="H838" s="340"/>
      <c r="I838" s="340"/>
      <c r="J838" s="341">
        <v>6010001019553</v>
      </c>
      <c r="K838" s="342"/>
      <c r="L838" s="342"/>
      <c r="M838" s="342"/>
      <c r="N838" s="342"/>
      <c r="O838" s="342"/>
      <c r="P838" s="355" t="s">
        <v>588</v>
      </c>
      <c r="Q838" s="343"/>
      <c r="R838" s="343"/>
      <c r="S838" s="343"/>
      <c r="T838" s="343"/>
      <c r="U838" s="343"/>
      <c r="V838" s="343"/>
      <c r="W838" s="343"/>
      <c r="X838" s="343"/>
      <c r="Y838" s="344">
        <v>3</v>
      </c>
      <c r="Z838" s="345"/>
      <c r="AA838" s="345"/>
      <c r="AB838" s="346"/>
      <c r="AC838" s="356" t="s">
        <v>524</v>
      </c>
      <c r="AD838" s="356"/>
      <c r="AE838" s="356"/>
      <c r="AF838" s="356"/>
      <c r="AG838" s="356"/>
      <c r="AH838" s="365">
        <v>1</v>
      </c>
      <c r="AI838" s="366"/>
      <c r="AJ838" s="366"/>
      <c r="AK838" s="366"/>
      <c r="AL838" s="350">
        <v>97.86</v>
      </c>
      <c r="AM838" s="351"/>
      <c r="AN838" s="351"/>
      <c r="AO838" s="352"/>
      <c r="AP838" s="353" t="s">
        <v>585</v>
      </c>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45" customHeight="1" x14ac:dyDescent="0.15">
      <c r="A870" s="372">
        <v>1</v>
      </c>
      <c r="B870" s="372">
        <v>1</v>
      </c>
      <c r="C870" s="354" t="s">
        <v>589</v>
      </c>
      <c r="D870" s="340"/>
      <c r="E870" s="340"/>
      <c r="F870" s="340"/>
      <c r="G870" s="340"/>
      <c r="H870" s="340"/>
      <c r="I870" s="340"/>
      <c r="J870" s="341">
        <v>7013401000164</v>
      </c>
      <c r="K870" s="342"/>
      <c r="L870" s="342"/>
      <c r="M870" s="342"/>
      <c r="N870" s="342"/>
      <c r="O870" s="342"/>
      <c r="P870" s="355" t="s">
        <v>592</v>
      </c>
      <c r="Q870" s="343"/>
      <c r="R870" s="343"/>
      <c r="S870" s="343"/>
      <c r="T870" s="343"/>
      <c r="U870" s="343"/>
      <c r="V870" s="343"/>
      <c r="W870" s="343"/>
      <c r="X870" s="343"/>
      <c r="Y870" s="344">
        <v>1</v>
      </c>
      <c r="Z870" s="345"/>
      <c r="AA870" s="345"/>
      <c r="AB870" s="346"/>
      <c r="AC870" s="356" t="s">
        <v>526</v>
      </c>
      <c r="AD870" s="364"/>
      <c r="AE870" s="364"/>
      <c r="AF870" s="364"/>
      <c r="AG870" s="364"/>
      <c r="AH870" s="365" t="s">
        <v>585</v>
      </c>
      <c r="AI870" s="366"/>
      <c r="AJ870" s="366"/>
      <c r="AK870" s="366"/>
      <c r="AL870" s="350" t="s">
        <v>585</v>
      </c>
      <c r="AM870" s="351"/>
      <c r="AN870" s="351"/>
      <c r="AO870" s="352"/>
      <c r="AP870" s="353" t="s">
        <v>585</v>
      </c>
      <c r="AQ870" s="353"/>
      <c r="AR870" s="353"/>
      <c r="AS870" s="353"/>
      <c r="AT870" s="353"/>
      <c r="AU870" s="353"/>
      <c r="AV870" s="353"/>
      <c r="AW870" s="353"/>
      <c r="AX870" s="353"/>
    </row>
    <row r="871" spans="1:50" ht="45" customHeight="1" x14ac:dyDescent="0.15">
      <c r="A871" s="372">
        <v>2</v>
      </c>
      <c r="B871" s="372">
        <v>1</v>
      </c>
      <c r="C871" s="354" t="s">
        <v>590</v>
      </c>
      <c r="D871" s="340"/>
      <c r="E871" s="340"/>
      <c r="F871" s="340"/>
      <c r="G871" s="340"/>
      <c r="H871" s="340"/>
      <c r="I871" s="340"/>
      <c r="J871" s="341">
        <v>5120001158218</v>
      </c>
      <c r="K871" s="342"/>
      <c r="L871" s="342"/>
      <c r="M871" s="342"/>
      <c r="N871" s="342"/>
      <c r="O871" s="342"/>
      <c r="P871" s="355" t="s">
        <v>593</v>
      </c>
      <c r="Q871" s="343"/>
      <c r="R871" s="343"/>
      <c r="S871" s="343"/>
      <c r="T871" s="343"/>
      <c r="U871" s="343"/>
      <c r="V871" s="343"/>
      <c r="W871" s="343"/>
      <c r="X871" s="343"/>
      <c r="Y871" s="344">
        <v>1</v>
      </c>
      <c r="Z871" s="345"/>
      <c r="AA871" s="345"/>
      <c r="AB871" s="346"/>
      <c r="AC871" s="356" t="s">
        <v>526</v>
      </c>
      <c r="AD871" s="364"/>
      <c r="AE871" s="364"/>
      <c r="AF871" s="364"/>
      <c r="AG871" s="364"/>
      <c r="AH871" s="365" t="s">
        <v>585</v>
      </c>
      <c r="AI871" s="366"/>
      <c r="AJ871" s="366"/>
      <c r="AK871" s="366"/>
      <c r="AL871" s="350" t="s">
        <v>585</v>
      </c>
      <c r="AM871" s="351"/>
      <c r="AN871" s="351"/>
      <c r="AO871" s="352"/>
      <c r="AP871" s="353" t="s">
        <v>585</v>
      </c>
      <c r="AQ871" s="353"/>
      <c r="AR871" s="353"/>
      <c r="AS871" s="353"/>
      <c r="AT871" s="353"/>
      <c r="AU871" s="353"/>
      <c r="AV871" s="353"/>
      <c r="AW871" s="353"/>
      <c r="AX871" s="353"/>
    </row>
    <row r="872" spans="1:50" ht="45" customHeight="1" x14ac:dyDescent="0.15">
      <c r="A872" s="372">
        <v>3</v>
      </c>
      <c r="B872" s="372">
        <v>1</v>
      </c>
      <c r="C872" s="354" t="s">
        <v>591</v>
      </c>
      <c r="D872" s="340"/>
      <c r="E872" s="340"/>
      <c r="F872" s="340"/>
      <c r="G872" s="340"/>
      <c r="H872" s="340"/>
      <c r="I872" s="340"/>
      <c r="J872" s="341">
        <v>2010001007355</v>
      </c>
      <c r="K872" s="342"/>
      <c r="L872" s="342"/>
      <c r="M872" s="342"/>
      <c r="N872" s="342"/>
      <c r="O872" s="342"/>
      <c r="P872" s="355" t="s">
        <v>594</v>
      </c>
      <c r="Q872" s="343"/>
      <c r="R872" s="343"/>
      <c r="S872" s="343"/>
      <c r="T872" s="343"/>
      <c r="U872" s="343"/>
      <c r="V872" s="343"/>
      <c r="W872" s="343"/>
      <c r="X872" s="343"/>
      <c r="Y872" s="344">
        <v>0.9</v>
      </c>
      <c r="Z872" s="345"/>
      <c r="AA872" s="345"/>
      <c r="AB872" s="346"/>
      <c r="AC872" s="356" t="s">
        <v>526</v>
      </c>
      <c r="AD872" s="364"/>
      <c r="AE872" s="364"/>
      <c r="AF872" s="364"/>
      <c r="AG872" s="364"/>
      <c r="AH872" s="348" t="s">
        <v>585</v>
      </c>
      <c r="AI872" s="349"/>
      <c r="AJ872" s="349"/>
      <c r="AK872" s="349"/>
      <c r="AL872" s="350" t="s">
        <v>585</v>
      </c>
      <c r="AM872" s="351"/>
      <c r="AN872" s="351"/>
      <c r="AO872" s="352"/>
      <c r="AP872" s="353" t="s">
        <v>585</v>
      </c>
      <c r="AQ872" s="353"/>
      <c r="AR872" s="353"/>
      <c r="AS872" s="353"/>
      <c r="AT872" s="353"/>
      <c r="AU872" s="353"/>
      <c r="AV872" s="353"/>
      <c r="AW872" s="353"/>
      <c r="AX872" s="353"/>
    </row>
    <row r="873" spans="1:50" ht="45" customHeight="1" x14ac:dyDescent="0.15">
      <c r="A873" s="372">
        <v>4</v>
      </c>
      <c r="B873" s="372">
        <v>1</v>
      </c>
      <c r="C873" s="354" t="s">
        <v>595</v>
      </c>
      <c r="D873" s="340"/>
      <c r="E873" s="340"/>
      <c r="F873" s="340"/>
      <c r="G873" s="340"/>
      <c r="H873" s="340"/>
      <c r="I873" s="340"/>
      <c r="J873" s="341">
        <v>4011501010912</v>
      </c>
      <c r="K873" s="342"/>
      <c r="L873" s="342"/>
      <c r="M873" s="342"/>
      <c r="N873" s="342"/>
      <c r="O873" s="342"/>
      <c r="P873" s="355" t="s">
        <v>596</v>
      </c>
      <c r="Q873" s="343"/>
      <c r="R873" s="343"/>
      <c r="S873" s="343"/>
      <c r="T873" s="343"/>
      <c r="U873" s="343"/>
      <c r="V873" s="343"/>
      <c r="W873" s="343"/>
      <c r="X873" s="343"/>
      <c r="Y873" s="344">
        <v>0.4</v>
      </c>
      <c r="Z873" s="345"/>
      <c r="AA873" s="345"/>
      <c r="AB873" s="346"/>
      <c r="AC873" s="356" t="s">
        <v>526</v>
      </c>
      <c r="AD873" s="364"/>
      <c r="AE873" s="364"/>
      <c r="AF873" s="364"/>
      <c r="AG873" s="364"/>
      <c r="AH873" s="348" t="s">
        <v>585</v>
      </c>
      <c r="AI873" s="349"/>
      <c r="AJ873" s="349"/>
      <c r="AK873" s="349"/>
      <c r="AL873" s="350" t="s">
        <v>585</v>
      </c>
      <c r="AM873" s="351"/>
      <c r="AN873" s="351"/>
      <c r="AO873" s="352"/>
      <c r="AP873" s="353" t="s">
        <v>585</v>
      </c>
      <c r="AQ873" s="353"/>
      <c r="AR873" s="353"/>
      <c r="AS873" s="353"/>
      <c r="AT873" s="353"/>
      <c r="AU873" s="353"/>
      <c r="AV873" s="353"/>
      <c r="AW873" s="353"/>
      <c r="AX873" s="353"/>
    </row>
    <row r="874" spans="1:50" ht="45" customHeight="1" x14ac:dyDescent="0.15">
      <c r="A874" s="372">
        <v>5</v>
      </c>
      <c r="B874" s="372">
        <v>1</v>
      </c>
      <c r="C874" s="354" t="s">
        <v>597</v>
      </c>
      <c r="D874" s="340"/>
      <c r="E874" s="340"/>
      <c r="F874" s="340"/>
      <c r="G874" s="340"/>
      <c r="H874" s="340"/>
      <c r="I874" s="340"/>
      <c r="J874" s="341">
        <v>2011501004016</v>
      </c>
      <c r="K874" s="342"/>
      <c r="L874" s="342"/>
      <c r="M874" s="342"/>
      <c r="N874" s="342"/>
      <c r="O874" s="342"/>
      <c r="P874" s="355" t="s">
        <v>598</v>
      </c>
      <c r="Q874" s="343"/>
      <c r="R874" s="343"/>
      <c r="S874" s="343"/>
      <c r="T874" s="343"/>
      <c r="U874" s="343"/>
      <c r="V874" s="343"/>
      <c r="W874" s="343"/>
      <c r="X874" s="343"/>
      <c r="Y874" s="344">
        <v>0.4</v>
      </c>
      <c r="Z874" s="345"/>
      <c r="AA874" s="345"/>
      <c r="AB874" s="346"/>
      <c r="AC874" s="356" t="s">
        <v>526</v>
      </c>
      <c r="AD874" s="364"/>
      <c r="AE874" s="364"/>
      <c r="AF874" s="364"/>
      <c r="AG874" s="364"/>
      <c r="AH874" s="348" t="s">
        <v>585</v>
      </c>
      <c r="AI874" s="349"/>
      <c r="AJ874" s="349"/>
      <c r="AK874" s="349"/>
      <c r="AL874" s="350" t="s">
        <v>585</v>
      </c>
      <c r="AM874" s="351"/>
      <c r="AN874" s="351"/>
      <c r="AO874" s="352"/>
      <c r="AP874" s="353" t="s">
        <v>585</v>
      </c>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82">
    <cfRule type="expression" dxfId="2797" priority="13881">
      <formula>IF(RIGHT(TEXT(Y782,"0.#"),1)=".",FALSE,TRUE)</formula>
    </cfRule>
    <cfRule type="expression" dxfId="2796" priority="13882">
      <formula>IF(RIGHT(TEXT(Y782,"0.#"),1)=".",TRUE,FALSE)</formula>
    </cfRule>
  </conditionalFormatting>
  <conditionalFormatting sqref="Y791">
    <cfRule type="expression" dxfId="2795" priority="13877">
      <formula>IF(RIGHT(TEXT(Y791,"0.#"),1)=".",FALSE,TRUE)</formula>
    </cfRule>
    <cfRule type="expression" dxfId="2794" priority="13878">
      <formula>IF(RIGHT(TEXT(Y791,"0.#"),1)=".",TRUE,FALSE)</formula>
    </cfRule>
  </conditionalFormatting>
  <conditionalFormatting sqref="Y822:Y829 Y820 Y809:Y816 Y807 Y796:Y803 Y794">
    <cfRule type="expression" dxfId="2793" priority="13659">
      <formula>IF(RIGHT(TEXT(Y794,"0.#"),1)=".",FALSE,TRUE)</formula>
    </cfRule>
    <cfRule type="expression" dxfId="2792" priority="13660">
      <formula>IF(RIGHT(TEXT(Y794,"0.#"),1)=".",TRUE,FALSE)</formula>
    </cfRule>
  </conditionalFormatting>
  <conditionalFormatting sqref="P16:AQ17 P13:AX13 P15:AX15">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83:Y790 Y781">
    <cfRule type="expression" dxfId="2785" priority="13683">
      <formula>IF(RIGHT(TEXT(Y781,"0.#"),1)=".",FALSE,TRUE)</formula>
    </cfRule>
    <cfRule type="expression" dxfId="2784" priority="13684">
      <formula>IF(RIGHT(TEXT(Y781,"0.#"),1)=".",TRUE,FALSE)</formula>
    </cfRule>
  </conditionalFormatting>
  <conditionalFormatting sqref="AU782">
    <cfRule type="expression" dxfId="2783" priority="13681">
      <formula>IF(RIGHT(TEXT(AU782,"0.#"),1)=".",FALSE,TRUE)</formula>
    </cfRule>
    <cfRule type="expression" dxfId="2782" priority="13682">
      <formula>IF(RIGHT(TEXT(AU782,"0.#"),1)=".",TRUE,FALSE)</formula>
    </cfRule>
  </conditionalFormatting>
  <conditionalFormatting sqref="AU791">
    <cfRule type="expression" dxfId="2781" priority="13679">
      <formula>IF(RIGHT(TEXT(AU791,"0.#"),1)=".",FALSE,TRUE)</formula>
    </cfRule>
    <cfRule type="expression" dxfId="2780" priority="13680">
      <formula>IF(RIGHT(TEXT(AU791,"0.#"),1)=".",TRUE,FALSE)</formula>
    </cfRule>
  </conditionalFormatting>
  <conditionalFormatting sqref="AU783:AU790 AU781">
    <cfRule type="expression" dxfId="2779" priority="13677">
      <formula>IF(RIGHT(TEXT(AU781,"0.#"),1)=".",FALSE,TRUE)</formula>
    </cfRule>
    <cfRule type="expression" dxfId="2778" priority="13678">
      <formula>IF(RIGHT(TEXT(AU781,"0.#"),1)=".",TRUE,FALSE)</formula>
    </cfRule>
  </conditionalFormatting>
  <conditionalFormatting sqref="Y821 Y808 Y795">
    <cfRule type="expression" dxfId="2777" priority="13663">
      <formula>IF(RIGHT(TEXT(Y795,"0.#"),1)=".",FALSE,TRUE)</formula>
    </cfRule>
    <cfRule type="expression" dxfId="2776" priority="13664">
      <formula>IF(RIGHT(TEXT(Y795,"0.#"),1)=".",TRUE,FALSE)</formula>
    </cfRule>
  </conditionalFormatting>
  <conditionalFormatting sqref="Y830 Y817 Y804">
    <cfRule type="expression" dxfId="2775" priority="13661">
      <formula>IF(RIGHT(TEXT(Y804,"0.#"),1)=".",FALSE,TRUE)</formula>
    </cfRule>
    <cfRule type="expression" dxfId="2774" priority="13662">
      <formula>IF(RIGHT(TEXT(Y804,"0.#"),1)=".",TRUE,FALSE)</formula>
    </cfRule>
  </conditionalFormatting>
  <conditionalFormatting sqref="AU821 AU808 AU795">
    <cfRule type="expression" dxfId="2773" priority="13657">
      <formula>IF(RIGHT(TEXT(AU795,"0.#"),1)=".",FALSE,TRUE)</formula>
    </cfRule>
    <cfRule type="expression" dxfId="2772" priority="13658">
      <formula>IF(RIGHT(TEXT(AU795,"0.#"),1)=".",TRUE,FALSE)</formula>
    </cfRule>
  </conditionalFormatting>
  <conditionalFormatting sqref="AU830 AU817 AU804">
    <cfRule type="expression" dxfId="2771" priority="13655">
      <formula>IF(RIGHT(TEXT(AU804,"0.#"),1)=".",FALSE,TRUE)</formula>
    </cfRule>
    <cfRule type="expression" dxfId="2770" priority="13656">
      <formula>IF(RIGHT(TEXT(AU804,"0.#"),1)=".",TRUE,FALSE)</formula>
    </cfRule>
  </conditionalFormatting>
  <conditionalFormatting sqref="AU822:AU829 AU820 AU809:AU816 AU807 AU796:AU803 AU794">
    <cfRule type="expression" dxfId="2769" priority="13653">
      <formula>IF(RIGHT(TEXT(AU794,"0.#"),1)=".",FALSE,TRUE)</formula>
    </cfRule>
    <cfRule type="expression" dxfId="2768" priority="13654">
      <formula>IF(RIGHT(TEXT(AU794,"0.#"),1)=".",TRUE,FALSE)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39:AO866">
    <cfRule type="expression" dxfId="2503" priority="6631">
      <formula>IF(AND(AL839&gt;=0, RIGHT(TEXT(AL839,"0.#"),1)&lt;&gt;"."),TRUE,FALSE)</formula>
    </cfRule>
    <cfRule type="expression" dxfId="2502" priority="6632">
      <formula>IF(AND(AL839&gt;=0, RIGHT(TEXT(AL839,"0.#"),1)="."),TRUE,FALSE)</formula>
    </cfRule>
    <cfRule type="expression" dxfId="2501" priority="6633">
      <formula>IF(AND(AL839&lt;0, RIGHT(TEXT(AL839,"0.#"),1)&lt;&gt;"."),TRUE,FALSE)</formula>
    </cfRule>
    <cfRule type="expression" dxfId="2500" priority="6634">
      <formula>IF(AND(AL839&lt;0, RIGHT(TEXT(AL839,"0.#"),1)="."),TRUE,FALSE)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39:Y866">
    <cfRule type="expression" dxfId="2429" priority="2959">
      <formula>IF(RIGHT(TEXT(Y839,"0.#"),1)=".",FALSE,TRUE)</formula>
    </cfRule>
    <cfRule type="expression" dxfId="2428" priority="2960">
      <formula>IF(RIGHT(TEXT(Y839,"0.#"),1)=".",TRUE,FALSE)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7:AO838">
    <cfRule type="expression" dxfId="2385" priority="2817">
      <formula>IF(AND(AL837&gt;=0, RIGHT(TEXT(AL837,"0.#"),1)&lt;&gt;"."),TRUE,FALSE)</formula>
    </cfRule>
    <cfRule type="expression" dxfId="2384" priority="2818">
      <formula>IF(AND(AL837&gt;=0, RIGHT(TEXT(AL837,"0.#"),1)="."),TRUE,FALSE)</formula>
    </cfRule>
    <cfRule type="expression" dxfId="2383" priority="2819">
      <formula>IF(AND(AL837&lt;0, RIGHT(TEXT(AL837,"0.#"),1)&lt;&gt;"."),TRUE,FALSE)</formula>
    </cfRule>
    <cfRule type="expression" dxfId="2382" priority="2820">
      <formula>IF(AND(AL837&lt;0, RIGHT(TEXT(AL837,"0.#"),1)="."),TRUE,FALSE)</formula>
    </cfRule>
  </conditionalFormatting>
  <conditionalFormatting sqref="Y837:Y838">
    <cfRule type="expression" dxfId="2381" priority="2815">
      <formula>IF(RIGHT(TEXT(Y837,"0.#"),1)=".",FALSE,TRUE)</formula>
    </cfRule>
    <cfRule type="expression" dxfId="2380" priority="2816">
      <formula>IF(RIGHT(TEXT(Y837,"0.#"),1)=".",TRUE,FALSE)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72 AL875: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AL873:AO873">
    <cfRule type="expression" dxfId="707" priority="5">
      <formula>IF(AND(AL873&gt;=0, RIGHT(TEXT(AL873,"0.#"),1)&lt;&gt;"."),TRUE,FALSE)</formula>
    </cfRule>
    <cfRule type="expression" dxfId="706" priority="6">
      <formula>IF(AND(AL873&gt;=0, RIGHT(TEXT(AL873,"0.#"),1)="."),TRUE,FALSE)</formula>
    </cfRule>
    <cfRule type="expression" dxfId="705" priority="7">
      <formula>IF(AND(AL873&lt;0, RIGHT(TEXT(AL873,"0.#"),1)&lt;&gt;"."),TRUE,FALSE)</formula>
    </cfRule>
    <cfRule type="expression" dxfId="704" priority="8">
      <formula>IF(AND(AL873&lt;0, RIGHT(TEXT(AL873,"0.#"),1)="."),TRUE,FALSE)</formula>
    </cfRule>
  </conditionalFormatting>
  <conditionalFormatting sqref="AL874:AO874">
    <cfRule type="expression" dxfId="703" priority="1">
      <formula>IF(AND(AL874&gt;=0, RIGHT(TEXT(AL874,"0.#"),1)&lt;&gt;"."),TRUE,FALSE)</formula>
    </cfRule>
    <cfRule type="expression" dxfId="702" priority="2">
      <formula>IF(AND(AL874&gt;=0, RIGHT(TEXT(AL874,"0.#"),1)="."),TRUE,FALSE)</formula>
    </cfRule>
    <cfRule type="expression" dxfId="701" priority="3">
      <formula>IF(AND(AL874&lt;0, RIGHT(TEXT(AL874,"0.#"),1)&lt;&gt;"."),TRUE,FALSE)</formula>
    </cfRule>
    <cfRule type="expression" dxfId="700" priority="4">
      <formula>IF(AND(AL874&lt;0, RIGHT(TEXT(AL874,"0.#"),1)="."),TRUE,FALSE)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17" max="49" man="1"/>
    <brk id="6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0" sqref="B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552</v>
      </c>
      <c r="M3" s="13" t="str">
        <f t="shared" ref="M3:M11" si="2">IF(L3="","",K3)</f>
        <v>文教及び科学振興</v>
      </c>
      <c r="N3" s="13" t="str">
        <f>IF(M3="",N2,IF(N2&lt;&gt;"",CONCATENATE(N2,"、",M3),M3))</f>
        <v>文教及び科学振興</v>
      </c>
      <c r="O3" s="13"/>
      <c r="P3" s="12" t="s">
        <v>191</v>
      </c>
      <c r="Q3" s="17" t="s">
        <v>552</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t="s">
        <v>552</v>
      </c>
      <c r="C10" s="13" t="str">
        <f t="shared" si="0"/>
        <v>国土強靱化施策</v>
      </c>
      <c r="D10" s="13" t="str">
        <f t="shared" si="8"/>
        <v>科学技術・イノベーション、国土強靱化施策</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2018-05-30T04:47:30Z</cp:lastPrinted>
  <dcterms:created xsi:type="dcterms:W3CDTF">2012-03-13T00:50:25Z</dcterms:created>
  <dcterms:modified xsi:type="dcterms:W3CDTF">2018-07-10T14:12:56Z</dcterms:modified>
</cp:coreProperties>
</file>