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[企画調整課]佐々木 宏和</author>
  </authors>
  <commentList>
    <comment ref="AD23" authorId="0" shape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 ref="AE102" authorId="0" shapeId="0">
      <text>
        <r>
          <rPr>
            <b/>
            <sz val="9"/>
            <color indexed="81"/>
            <rFont val="ＭＳ Ｐゴシック"/>
            <family val="3"/>
            <charset val="128"/>
          </rPr>
          <t>初年度は発表に至る結果は得られない見込みであったため記入していません</t>
        </r>
      </text>
    </comment>
    <comment ref="AI102" authorId="0" shapeId="0">
      <text>
        <r>
          <rPr>
            <b/>
            <sz val="9"/>
            <color indexed="81"/>
            <rFont val="ＭＳ Ｐゴシック"/>
            <family val="3"/>
            <charset val="128"/>
          </rPr>
          <t>記載ミスを修正しました</t>
        </r>
      </text>
    </comment>
  </commentList>
</comments>
</file>

<file path=xl/sharedStrings.xml><?xml version="1.0" encoding="utf-8"?>
<sst xmlns="http://schemas.openxmlformats.org/spreadsheetml/2006/main" count="2919" uniqueCount="614">
  <si>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</si>
  <si>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</si>
  <si>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</si>
  <si>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</si>
  <si>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</si>
  <si>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</si>
  <si>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</si>
  <si>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</si>
  <si>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</si>
  <si>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</si>
  <si>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</si>
  <si>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</si>
  <si>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</si>
  <si>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</si>
  <si>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</si>
  <si>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</si>
  <si>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</si>
  <si>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</si>
  <si>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</si>
  <si>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</si>
  <si>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</si>
  <si>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</si>
  <si>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</si>
  <si>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</si>
  <si>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</si>
  <si>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</si>
  <si>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</si>
  <si>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</si>
  <si>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</si>
  <si>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</si>
  <si>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</si>
  <si>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</si>
  <si>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</si>
  <si>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</si>
  <si>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</si>
  <si>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</si>
  <si>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</si>
  <si>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</si>
  <si>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</si>
  <si>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</si>
  <si>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</si>
  <si>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</si>
  <si>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</si>
  <si>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</si>
  <si>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</si>
  <si>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</si>
  <si>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</si>
  <si>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</si>
  <si>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</si>
  <si>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</si>
  <si>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</si>
  <si>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</si>
  <si>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</si>
  <si>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</si>
  <si>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</si>
  <si>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</si>
  <si>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</si>
  <si>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</si>
  <si>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</si>
  <si>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</si>
  <si>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</si>
  <si>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</si>
  <si>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</si>
  <si>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</si>
  <si>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</si>
  <si>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</si>
  <si>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</si>
  <si>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</si>
  <si>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</si>
  <si>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</si>
  <si>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</si>
  <si>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</si>
  <si>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</si>
  <si>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</si>
  <si>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</si>
  <si>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</si>
  <si>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</si>
  <si>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</si>
  <si>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</si>
  <si>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</si>
  <si>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</si>
  <si>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</si>
  <si>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</si>
  <si>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</si>
  <si>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</si>
  <si>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</si>
  <si>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</si>
  <si>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</si>
  <si>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</si>
  <si>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</si>
  <si>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</si>
  <si>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</si>
  <si>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</si>
  <si>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</si>
  <si>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</si>
  <si>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</si>
  <si>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</si>
  <si>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</si>
  <si>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</si>
  <si>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</si>
  <si>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</si>
  <si>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</si>
  <si>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</si>
  <si>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</si>
  <si>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</si>
  <si>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</si>
  <si>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</si>
  <si>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</si>
  <si>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</si>
  <si>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</si>
  <si>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</si>
  <si>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</si>
  <si>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</si>
  <si>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</si>
  <si>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</si>
  <si>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</si>
  <si>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</si>
  <si>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</si>
  <si>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</si>
  <si>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</si>
  <si>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</si>
  <si>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</si>
  <si>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</si>
  <si>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</si>
  <si>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</si>
  <si>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</si>
  <si>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</si>
  <si>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</si>
  <si>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</si>
  <si>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</si>
  <si>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</si>
  <si>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</si>
  <si>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</si>
  <si>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</si>
  <si>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</si>
  <si>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</si>
  <si>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</si>
  <si>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</si>
  <si>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</si>
  <si>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</si>
  <si>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</si>
  <si>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</si>
  <si>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</si>
  <si>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</si>
  <si>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</si>
  <si>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</si>
  <si>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</si>
  <si>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</si>
  <si>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</si>
  <si>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</si>
  <si>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</si>
  <si>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</si>
  <si>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</si>
  <si>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</si>
  <si>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</si>
  <si>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</si>
  <si>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</si>
  <si>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</si>
  <si>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</si>
  <si>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</si>
  <si>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</si>
  <si>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</si>
  <si>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</si>
  <si>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</si>
  <si>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</si>
  <si>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</si>
  <si>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</si>
  <si>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</si>
  <si>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</si>
  <si>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</si>
  <si>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</si>
  <si>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</si>
  <si>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</si>
  <si>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</si>
  <si>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</si>
  <si>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</si>
  <si>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</si>
  <si>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</si>
  <si>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</si>
  <si>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</si>
  <si>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</si>
  <si>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</si>
  <si>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</si>
  <si>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</si>
  <si>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</si>
  <si>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</si>
  <si>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</si>
  <si>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</si>
  <si>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</si>
  <si>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</si>
  <si>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</si>
  <si>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</si>
  <si>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</si>
  <si>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</si>
  <si>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</si>
  <si>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</si>
  <si>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</si>
  <si>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</si>
  <si>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</si>
  <si>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</si>
  <si>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</si>
  <si>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</si>
  <si>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</si>
  <si>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</si>
  <si>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</si>
  <si>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</si>
  <si>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</si>
  <si>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</si>
  <si>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</si>
  <si>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</si>
  <si>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</si>
  <si>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</si>
  <si>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</si>
  <si>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</si>
  <si>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</si>
  <si>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</si>
  <si>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</si>
  <si>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</si>
  <si>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</si>
  <si>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</si>
  <si>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</si>
  <si>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</si>
  <si>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</si>
  <si>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</si>
  <si>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</si>
  <si>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</si>
  <si>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</si>
  <si>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</si>
  <si>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</si>
  <si>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</si>
  <si>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</si>
  <si>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</si>
  <si>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</si>
  <si>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</si>
  <si>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</si>
  <si>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</si>
  <si>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</si>
  <si>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</si>
  <si>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</si>
  <si>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</si>
  <si>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</si>
  <si>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</si>
  <si>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</si>
  <si>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</si>
  <si>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</si>
  <si>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</si>
  <si>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</si>
  <si>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</si>
  <si>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</si>
  <si>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</si>
  <si>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</si>
  <si>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</si>
  <si>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</si>
  <si>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</si>
  <si>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</si>
  <si>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</si>
  <si>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</si>
  <si>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</si>
  <si>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</si>
  <si>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</si>
  <si>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</si>
  <si>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</si>
  <si>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</si>
  <si>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</si>
  <si>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</si>
  <si>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</si>
  <si>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</si>
  <si>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</si>
  <si>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</si>
  <si>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</si>
  <si>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</si>
  <si>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</si>
  <si>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</si>
  <si>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</si>
  <si>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</si>
  <si>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</si>
  <si>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</si>
  <si>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</si>
  <si>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</si>
  <si>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</si>
  <si>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</si>
  <si>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</si>
  <si>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</si>
  <si>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</si>
  <si>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</si>
  <si>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</si>
  <si>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</si>
  <si>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</si>
  <si>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</si>
  <si>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</si>
  <si>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</si>
  <si>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</si>
  <si>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</si>
  <si>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</si>
  <si>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</si>
  <si>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</si>
  <si>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</si>
  <si>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</si>
  <si>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</si>
  <si>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</si>
  <si>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</si>
  <si>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</si>
  <si>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</si>
  <si>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</si>
  <si>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</si>
  <si>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</si>
  <si>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</si>
  <si>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</si>
  <si>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</si>
  <si>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</si>
  <si>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</si>
  <si>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</si>
  <si>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</si>
  <si>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</si>
  <si>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</si>
  <si>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</si>
  <si>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</si>
  <si>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</si>
  <si>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</si>
  <si>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</si>
  <si>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</si>
  <si>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</si>
  <si>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</si>
  <si>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</si>
  <si>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</si>
  <si>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</si>
  <si>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</si>
  <si>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</si>
  <si>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</si>
  <si>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</si>
  <si>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</si>
  <si>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</si>
  <si>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</si>
  <si>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</si>
  <si>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</si>
  <si>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</si>
  <si>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</si>
  <si>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</si>
  <si>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</si>
  <si>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</si>
  <si>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</si>
  <si>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</si>
  <si>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</si>
  <si>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</si>
  <si>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</si>
  <si>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</si>
  <si>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</si>
  <si>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</si>
  <si>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</si>
  <si>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</si>
  <si>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</si>
  <si>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</si>
  <si>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</si>
  <si>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</si>
  <si>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</si>
  <si>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</si>
  <si>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</si>
  <si>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</si>
  <si>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</si>
  <si>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</si>
  <si>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</si>
  <si>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</si>
  <si>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</si>
  <si>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</si>
  <si>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</si>
  <si>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</si>
  <si>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</si>
  <si>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</si>
  <si>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</si>
  <si>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</si>
  <si>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</si>
  <si>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</si>
  <si>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</si>
  <si>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</si>
  <si>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</si>
  <si>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</si>
  <si>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</si>
  <si>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</si>
  <si>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</si>
  <si>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</si>
  <si>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</si>
  <si>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</si>
  <si>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</si>
  <si>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</si>
  <si>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</si>
  <si>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</si>
  <si>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</si>
  <si>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</si>
  <si>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</si>
  <si>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</si>
  <si>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</si>
  <si>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</si>
  <si>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</si>
  <si>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</si>
  <si>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</si>
  <si>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</si>
  <si>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</si>
  <si>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</si>
  <si>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</si>
  <si>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</si>
  <si>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</si>
  <si>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</si>
  <si>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</si>
  <si>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</si>
  <si>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</si>
  <si>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</si>
  <si>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</si>
  <si>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</si>
  <si>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</si>
  <si>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</si>
  <si>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</si>
  <si>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</si>
  <si>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</si>
  <si>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</si>
  <si>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</si>
  <si>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</si>
  <si>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</si>
  <si>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</si>
  <si>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</si>
  <si>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</si>
  <si>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</si>
  <si>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</si>
  <si>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</si>
  <si>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</si>
  <si>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</si>
  <si>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</si>
  <si>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</si>
  <si>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</si>
  <si>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</si>
  <si>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</si>
  <si>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</si>
  <si>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</si>
  <si>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</si>
  <si>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</si>
  <si>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</si>
  <si>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</si>
  <si>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</si>
  <si>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</si>
  <si>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</si>
  <si>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</si>
  <si>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</si>
  <si>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</si>
  <si>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</si>
  <si>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</si>
  <si>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</si>
  <si>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</si>
  <si>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</si>
  <si>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</si>
  <si>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</si>
  <si>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</si>
  <si>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</si>
  <si>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</si>
  <si>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</si>
  <si>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</si>
  <si>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</si>
  <si>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</si>
  <si>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</si>
  <si>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</si>
  <si>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</si>
  <si>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</si>
  <si>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</si>
  <si>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</si>
  <si>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</si>
  <si>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</si>
  <si>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</si>
  <si>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</si>
  <si>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</si>
  <si>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</si>
  <si>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</si>
  <si>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</si>
  <si>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</si>
  <si>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</si>
  <si>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</si>
  <si>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</si>
  <si>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</si>
  <si>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</si>
  <si>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</si>
  <si>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</si>
  <si>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</si>
  <si>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</si>
  <si>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</si>
  <si>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</si>
  <si>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</si>
  <si>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</si>
  <si>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</si>
  <si>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</si>
  <si>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</si>
  <si>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</si>
  <si>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</si>
  <si>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</si>
  <si>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</si>
  <si>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</si>
  <si>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</si>
  <si>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</si>
  <si>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</si>
  <si>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</si>
  <si>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</si>
  <si>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</si>
  <si>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</si>
  <si>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</si>
  <si>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</si>
  <si>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</si>
  <si>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</si>
  <si>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</si>
  <si>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</si>
  <si>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</si>
  <si>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</si>
  <si>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</si>
  <si>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</si>
  <si>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</si>
  <si>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</si>
  <si>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</si>
  <si>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</si>
  <si>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</si>
  <si>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</si>
  <si>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</si>
  <si>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</si>
  <si>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</si>
  <si>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</si>
  <si>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</si>
  <si>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</si>
  <si>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</si>
  <si>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</si>
  <si>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</si>
  <si>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</si>
  <si>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</si>
  <si>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</si>
  <si>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</si>
  <si>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</si>
  <si>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</si>
  <si>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</si>
  <si>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</si>
  <si>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</si>
  <si>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</si>
  <si>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</si>
  <si>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</si>
  <si>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</si>
  <si>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</si>
  <si>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</si>
  <si>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</si>
  <si>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</si>
  <si>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</si>
  <si>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</si>
  <si>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</si>
  <si>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</si>
  <si>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</si>
  <si>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</si>
  <si>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</si>
  <si>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</si>
  <si>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</si>
  <si>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</si>
  <si>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国土技術政策総合研究所（横須賀）</t>
    <phoneticPr fontId="5"/>
  </si>
  <si>
    <t>○</t>
  </si>
  <si>
    <t>－</t>
    <phoneticPr fontId="5"/>
  </si>
  <si>
    <t>-</t>
  </si>
  <si>
    <t>-</t>
    <phoneticPr fontId="5"/>
  </si>
  <si>
    <t>-</t>
    <phoneticPr fontId="5"/>
  </si>
  <si>
    <t>開発手法</t>
    <phoneticPr fontId="5"/>
  </si>
  <si>
    <t>式</t>
    <rPh sb="0" eb="1">
      <t>シキ</t>
    </rPh>
    <phoneticPr fontId="5"/>
  </si>
  <si>
    <t>当初予算額／論文・報告発表、刊行物公表件数　　</t>
    <phoneticPr fontId="5"/>
  </si>
  <si>
    <t>件</t>
    <rPh sb="0" eb="1">
      <t>ケン</t>
    </rPh>
    <phoneticPr fontId="5"/>
  </si>
  <si>
    <t>百万円</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</si>
  <si>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</si>
  <si>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</si>
  <si>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</si>
  <si>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</si>
  <si>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国土交通省が実施している技術研究開発課題を効果的・効率的に推進することに資する。</t>
    <phoneticPr fontId="5"/>
  </si>
  <si>
    <t>－</t>
    <phoneticPr fontId="5"/>
  </si>
  <si>
    <t>－</t>
    <phoneticPr fontId="5"/>
  </si>
  <si>
    <t>-</t>
    <phoneticPr fontId="5"/>
  </si>
  <si>
    <t>-</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</si>
  <si>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</si>
  <si>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</si>
  <si>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</si>
  <si>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</si>
  <si>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</si>
  <si>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</si>
  <si>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</si>
  <si>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</si>
  <si>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</si>
  <si>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t>
    <phoneticPr fontId="5"/>
  </si>
  <si>
    <t>-</t>
    <phoneticPr fontId="5"/>
  </si>
  <si>
    <t>-</t>
    <phoneticPr fontId="5"/>
  </si>
  <si>
    <t>・国土交通省重点政策に位置付けられている「防災・減災対策」に該当する。</t>
    <phoneticPr fontId="5"/>
  </si>
  <si>
    <t>百万円/件</t>
    <rPh sb="4" eb="5">
      <t>ケン</t>
    </rPh>
    <phoneticPr fontId="5"/>
  </si>
  <si>
    <t>-</t>
    <phoneticPr fontId="5"/>
  </si>
  <si>
    <t>海上輸送の構造変化に対応したコンテナ航路網予測手法の開発</t>
    <phoneticPr fontId="5"/>
  </si>
  <si>
    <t>-</t>
    <phoneticPr fontId="5"/>
  </si>
  <si>
    <t>海上輸送の構造変化に対応したコンテナ航路網の予測手法の開発</t>
    <phoneticPr fontId="5"/>
  </si>
  <si>
    <t>6/4</t>
    <phoneticPr fontId="5"/>
  </si>
  <si>
    <t>5/2</t>
    <phoneticPr fontId="5"/>
  </si>
  <si>
    <t>・支出先の選定について企画競争により競争性の確保に努めており、支出先選定の妥当性については第三者機関である技術提案評価審査会により審議していただいている。</t>
    <phoneticPr fontId="5"/>
  </si>
  <si>
    <t>・企画競争により妥当なコストで契約している。</t>
    <phoneticPr fontId="5"/>
  </si>
  <si>
    <t>・業務着手時には業務計画書の提出を求めるとともに、打合せや完了時に行う検査により業務の実施状況及び成果を把握している。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</si>
  <si>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</si>
  <si>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</si>
  <si>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新27-075</t>
    <phoneticPr fontId="5"/>
  </si>
  <si>
    <t>新27-0065</t>
    <phoneticPr fontId="5"/>
  </si>
  <si>
    <t>468</t>
    <phoneticPr fontId="5"/>
  </si>
  <si>
    <t>国土交通省</t>
  </si>
  <si>
    <t>　国際海上コンテナ貨物量の増大や輸送効率化を背景に、超大型コンテナ船の急増や、船社の連携が急展開しているほか、新パナマ運河の供用（2016年予定）や、北極海航路の利用増が見込まれている。このような海上輸送構造の変化に応じて、アジア諸国の後手を踏むことなく国際コンテナ戦略港湾施策の更なる展開を的確に講じるために、将来の世界のコンテナ航路ネットワーク変化や我が国へのコンテナ船の寄港変化を定量的に予測できるコンテナ航路網予測手法を開発する。</t>
    <phoneticPr fontId="5"/>
  </si>
  <si>
    <t>　国際海上コンテナ船の航路網に関わる資料（航路推移、大型船建造、アライアンス、ターミナルオペレーター、ハブ港湾、運河整備、貨物流動等）及び、コンテナ航路形成に関わる資料（コンテナ船の投入航路、船型、頻度、寄港地等）の収集分析を行い、世界主要地域間におけるコンテナ貨物流動量予測サブモデルとコンテナ船投入予測サブモデルからなるコンテナ航路網予測モデルを開発する。更には、超大型コンテナ船の就航状況、北極海航路の商業利用進展、海上コンテナ貨物量の推移等を基に、将来の海上輸送に関わるシナリオ設定を行い、将来のコンテナ航路網の予測を行う。</t>
    <phoneticPr fontId="5"/>
  </si>
  <si>
    <t>-</t>
    <phoneticPr fontId="5"/>
  </si>
  <si>
    <t>室長　山本　康太</t>
    <rPh sb="3" eb="5">
      <t>ヤマモト</t>
    </rPh>
    <rPh sb="6" eb="8">
      <t>コウタ</t>
    </rPh>
    <phoneticPr fontId="5"/>
  </si>
  <si>
    <t>港湾計画研究室</t>
    <rPh sb="0" eb="2">
      <t>コウワン</t>
    </rPh>
    <rPh sb="2" eb="4">
      <t>ケイカク</t>
    </rPh>
    <rPh sb="4" eb="7">
      <t>ケンキュウシツ</t>
    </rPh>
    <phoneticPr fontId="5"/>
  </si>
  <si>
    <t>有</t>
  </si>
  <si>
    <t>無</t>
  </si>
  <si>
    <t>試験研究費</t>
    <rPh sb="0" eb="2">
      <t>シケン</t>
    </rPh>
    <rPh sb="2" eb="5">
      <t>ケンキュウヒ</t>
    </rPh>
    <phoneticPr fontId="5"/>
  </si>
  <si>
    <t>技術経費，人件費等（パシフィックコンサルタンツ（株））</t>
    <rPh sb="0" eb="2">
      <t>ギジュツ</t>
    </rPh>
    <rPh sb="2" eb="4">
      <t>ケイヒ</t>
    </rPh>
    <rPh sb="5" eb="8">
      <t>ジンケンヒ</t>
    </rPh>
    <rPh sb="8" eb="9">
      <t>トウ</t>
    </rPh>
    <rPh sb="24" eb="25">
      <t>カブ</t>
    </rPh>
    <phoneticPr fontId="5"/>
  </si>
  <si>
    <t>パシフィックコンサルタンツ（株）</t>
    <rPh sb="14" eb="15">
      <t>カブ</t>
    </rPh>
    <phoneticPr fontId="5"/>
  </si>
  <si>
    <t>-</t>
    <phoneticPr fontId="5"/>
  </si>
  <si>
    <t>海上輸送構造に影響を与えうる要因に関する資料収集，航路網予測モデルの改善</t>
    <phoneticPr fontId="5"/>
  </si>
  <si>
    <t>本事業に関連する論文・報告発表、刊行物公表件数</t>
    <phoneticPr fontId="5"/>
  </si>
  <si>
    <t>港湾研究部　研究・活動の方針　3.1　②[http://www.nilim.go.jp/japanese/organization/kouwan/houshin_kouwan.pdf]</t>
    <rPh sb="0" eb="2">
      <t>コウワン</t>
    </rPh>
    <rPh sb="2" eb="5">
      <t>ケンキュウブ</t>
    </rPh>
    <rPh sb="6" eb="8">
      <t>ケンキュウ</t>
    </rPh>
    <rPh sb="9" eb="11">
      <t>カツドウ</t>
    </rPh>
    <rPh sb="12" eb="14">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</si>
</sst>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CC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158750</xdr:colOff>
      <xdr:row>132</xdr:row>
      <xdr:rowOff>7937</xdr:rowOff>
    </xdr:from>
    <xdr:to>
      <xdr:col>49</xdr:col>
      <xdr:colOff>336230</xdr:colOff>
      <xdr:row>132</xdr:row>
      <xdr:rowOff>212044</xdr:rowOff>
    </xdr:to>
    <xdr:sp macro="" textlink="">
      <xdr:nvSpPr>
        <xdr:cNvPr id="7" name="Text Box 7"/>
        <xdr:cNvSpPr txBox="1">
          <a:spLocks noChangeArrowheads="1"/>
        </xdr:cNvSpPr>
      </xdr:nvSpPr>
      <xdr:spPr bwMode="auto">
        <a:xfrm>
          <a:off x="9485313" y="19057937"/>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13</xdr:col>
      <xdr:colOff>0</xdr:colOff>
      <xdr:row>752</xdr:row>
      <xdr:rowOff>185510</xdr:rowOff>
    </xdr:from>
    <xdr:to>
      <xdr:col>22</xdr:col>
      <xdr:colOff>151158</xdr:colOff>
      <xdr:row>754</xdr:row>
      <xdr:rowOff>259894</xdr:rowOff>
    </xdr:to>
    <xdr:sp macro="" textlink="">
      <xdr:nvSpPr>
        <xdr:cNvPr id="47" name="大かっこ 46"/>
        <xdr:cNvSpPr>
          <a:spLocks noChangeArrowheads="1"/>
        </xdr:cNvSpPr>
      </xdr:nvSpPr>
      <xdr:spPr bwMode="auto">
        <a:xfrm>
          <a:off x="2579688" y="46675448"/>
          <a:ext cx="1937095" cy="77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０．４</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13</xdr:col>
      <xdr:colOff>194317</xdr:colOff>
      <xdr:row>745</xdr:row>
      <xdr:rowOff>276378</xdr:rowOff>
    </xdr:from>
    <xdr:ext cx="1736373" cy="642484"/>
    <xdr:sp macro="" textlink="">
      <xdr:nvSpPr>
        <xdr:cNvPr id="48" name="正方形/長方形 47"/>
        <xdr:cNvSpPr/>
      </xdr:nvSpPr>
      <xdr:spPr>
        <a:xfrm>
          <a:off x="2774005" y="44321566"/>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５．０百万円</a:t>
          </a:r>
          <a:endParaRPr kumimoji="1" lang="en-US" altLang="ja-JP" sz="1100">
            <a:solidFill>
              <a:sysClr val="windowText" lastClr="000000"/>
            </a:solidFill>
            <a:latin typeface="+mn-ea"/>
            <a:ea typeface="+mn-ea"/>
          </a:endParaRPr>
        </a:p>
      </xdr:txBody>
    </xdr:sp>
    <xdr:clientData/>
  </xdr:oneCellAnchor>
  <xdr:twoCellAnchor>
    <xdr:from>
      <xdr:col>23</xdr:col>
      <xdr:colOff>71908</xdr:colOff>
      <xdr:row>746</xdr:row>
      <xdr:rowOff>246955</xdr:rowOff>
    </xdr:from>
    <xdr:to>
      <xdr:col>28</xdr:col>
      <xdr:colOff>57458</xdr:colOff>
      <xdr:row>746</xdr:row>
      <xdr:rowOff>254507</xdr:rowOff>
    </xdr:to>
    <xdr:cxnSp macro="">
      <xdr:nvCxnSpPr>
        <xdr:cNvPr id="49" name="直線矢印コネクタ 48"/>
        <xdr:cNvCxnSpPr/>
      </xdr:nvCxnSpPr>
      <xdr:spPr>
        <a:xfrm flipV="1">
          <a:off x="4635971" y="44641393"/>
          <a:ext cx="97773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10994</xdr:colOff>
      <xdr:row>745</xdr:row>
      <xdr:rowOff>0</xdr:rowOff>
    </xdr:from>
    <xdr:ext cx="2742995" cy="183384"/>
    <xdr:sp macro="" textlink="">
      <xdr:nvSpPr>
        <xdr:cNvPr id="50" name="テキスト ボックス 49"/>
        <xdr:cNvSpPr txBox="1"/>
      </xdr:nvSpPr>
      <xdr:spPr>
        <a:xfrm>
          <a:off x="5765682" y="44045188"/>
          <a:ext cx="2742995"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簡易公募型プロポーザル方式に準ずる方式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28</xdr:col>
      <xdr:colOff>198226</xdr:colOff>
      <xdr:row>745</xdr:row>
      <xdr:rowOff>289994</xdr:rowOff>
    </xdr:from>
    <xdr:to>
      <xdr:col>41</xdr:col>
      <xdr:colOff>146906</xdr:colOff>
      <xdr:row>747</xdr:row>
      <xdr:rowOff>228867</xdr:rowOff>
    </xdr:to>
    <xdr:sp macro="" textlink="">
      <xdr:nvSpPr>
        <xdr:cNvPr id="51" name="正方形/長方形 50"/>
        <xdr:cNvSpPr/>
      </xdr:nvSpPr>
      <xdr:spPr>
        <a:xfrm>
          <a:off x="5754476" y="44335182"/>
          <a:ext cx="2528368" cy="63737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Ａ．コンサルタント</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４．７百万円</a:t>
          </a:r>
          <a:endParaRPr kumimoji="1" lang="en-US" altLang="ja-JP" sz="1100">
            <a:solidFill>
              <a:sysClr val="windowText" lastClr="000000"/>
            </a:solidFill>
            <a:latin typeface="+mn-ea"/>
            <a:ea typeface="+mn-ea"/>
          </a:endParaRPr>
        </a:p>
      </xdr:txBody>
    </xdr:sp>
    <xdr:clientData/>
  </xdr:twoCellAnchor>
  <xdr:twoCellAnchor>
    <xdr:from>
      <xdr:col>13</xdr:col>
      <xdr:colOff>27216</xdr:colOff>
      <xdr:row>748</xdr:row>
      <xdr:rowOff>1521</xdr:rowOff>
    </xdr:from>
    <xdr:to>
      <xdr:col>24</xdr:col>
      <xdr:colOff>3856</xdr:colOff>
      <xdr:row>750</xdr:row>
      <xdr:rowOff>233587</xdr:rowOff>
    </xdr:to>
    <xdr:sp macro="" textlink="">
      <xdr:nvSpPr>
        <xdr:cNvPr id="52" name="大かっこ 51"/>
        <xdr:cNvSpPr/>
      </xdr:nvSpPr>
      <xdr:spPr>
        <a:xfrm>
          <a:off x="2606904" y="45094459"/>
          <a:ext cx="2159452" cy="93056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調査・研究の総括，将来シナリオの設定，コンテナ航路網の予測</a:t>
          </a:r>
        </a:p>
      </xdr:txBody>
    </xdr:sp>
    <xdr:clientData/>
  </xdr:twoCellAnchor>
  <xdr:twoCellAnchor>
    <xdr:from>
      <xdr:col>28</xdr:col>
      <xdr:colOff>146280</xdr:colOff>
      <xdr:row>748</xdr:row>
      <xdr:rowOff>1521</xdr:rowOff>
    </xdr:from>
    <xdr:to>
      <xdr:col>42</xdr:col>
      <xdr:colOff>90064</xdr:colOff>
      <xdr:row>750</xdr:row>
      <xdr:rowOff>165553</xdr:rowOff>
    </xdr:to>
    <xdr:sp macro="" textlink="">
      <xdr:nvSpPr>
        <xdr:cNvPr id="53" name="大かっこ 52"/>
        <xdr:cNvSpPr/>
      </xdr:nvSpPr>
      <xdr:spPr>
        <a:xfrm>
          <a:off x="5702530" y="45094459"/>
          <a:ext cx="2721909" cy="86253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海上輸送構造に影響を与えうる要因に関する資料収集，航路網予測モデルの</a:t>
          </a:r>
          <a:r>
            <a:rPr kumimoji="1" lang="ja-JP" altLang="en-US" sz="1100">
              <a:solidFill>
                <a:schemeClr val="tx1"/>
              </a:solidFill>
              <a:effectLst/>
              <a:latin typeface="+mn-lt"/>
              <a:ea typeface="+mn-ea"/>
              <a:cs typeface="+mn-cs"/>
            </a:rPr>
            <a:t>改善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604</v>
      </c>
      <c r="AF5" s="717"/>
      <c r="AG5" s="717"/>
      <c r="AH5" s="717"/>
      <c r="AI5" s="717"/>
      <c r="AJ5" s="717"/>
      <c r="AK5" s="717"/>
      <c r="AL5" s="717"/>
      <c r="AM5" s="717"/>
      <c r="AN5" s="717"/>
      <c r="AO5" s="717"/>
      <c r="AP5" s="718"/>
      <c r="AQ5" s="719" t="s">
        <v>603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v>
      </c>
      <c r="Q13" s="98"/>
      <c r="R13" s="98"/>
      <c r="S13" s="98"/>
      <c r="T13" s="98"/>
      <c r="U13" s="98"/>
      <c r="V13" s="99"/>
      <c r="W13" s="97">
        <v>5</v>
      </c>
      <c r="X13" s="98"/>
      <c r="Y13" s="98"/>
      <c r="Z13" s="98"/>
      <c r="AA13" s="98"/>
      <c r="AB13" s="98"/>
      <c r="AC13" s="99"/>
      <c r="AD13" s="97">
        <v>5</v>
      </c>
      <c r="AE13" s="98"/>
      <c r="AF13" s="98"/>
      <c r="AG13" s="98"/>
      <c r="AH13" s="98"/>
      <c r="AI13" s="98"/>
      <c r="AJ13" s="99"/>
      <c r="AK13" s="97" t="s">
        <v>587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5</v>
      </c>
      <c r="X18" s="104"/>
      <c r="Y18" s="104"/>
      <c r="Z18" s="104"/>
      <c r="AA18" s="104"/>
      <c r="AB18" s="104"/>
      <c r="AC18" s="105"/>
      <c r="AD18" s="103">
        <f>SUM(AD13:AJ17)</f>
        <v>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5</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587</v>
      </c>
      <c r="H23" s="184"/>
      <c r="I23" s="184"/>
      <c r="J23" s="184"/>
      <c r="K23" s="184"/>
      <c r="L23" s="184"/>
      <c r="M23" s="184"/>
      <c r="N23" s="184"/>
      <c r="O23" s="185"/>
      <c r="P23" s="94" t="s">
        <v>587</v>
      </c>
      <c r="Q23" s="95"/>
      <c r="R23" s="95"/>
      <c r="S23" s="95"/>
      <c r="T23" s="95"/>
      <c r="U23" s="95"/>
      <c r="V23" s="96"/>
      <c r="W23" s="94" t="s">
        <v>569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t="s">
        <v>587</v>
      </c>
      <c r="Q24" s="98"/>
      <c r="R24" s="98"/>
      <c r="S24" s="98"/>
      <c r="T24" s="98"/>
      <c r="U24" s="98"/>
      <c r="V24" s="99"/>
      <c r="W24" s="97" t="s">
        <v>570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555</v>
      </c>
      <c r="Q25" s="98"/>
      <c r="R25" s="98"/>
      <c r="S25" s="98"/>
      <c r="T25" s="98"/>
      <c r="U25" s="98"/>
      <c r="V25" s="99"/>
      <c r="W25" s="97" t="s">
        <v>569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555</v>
      </c>
      <c r="H26" s="187"/>
      <c r="I26" s="187"/>
      <c r="J26" s="187"/>
      <c r="K26" s="187"/>
      <c r="L26" s="187"/>
      <c r="M26" s="187"/>
      <c r="N26" s="187"/>
      <c r="O26" s="188"/>
      <c r="P26" s="97" t="s">
        <v>555</v>
      </c>
      <c r="Q26" s="98"/>
      <c r="R26" s="98"/>
      <c r="S26" s="98"/>
      <c r="T26" s="98"/>
      <c r="U26" s="98"/>
      <c r="V26" s="99"/>
      <c r="W26" s="97" t="s">
        <v>571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t="s">
        <v>555</v>
      </c>
      <c r="Q27" s="98"/>
      <c r="R27" s="98"/>
      <c r="S27" s="98"/>
      <c r="T27" s="98"/>
      <c r="U27" s="98"/>
      <c r="V27" s="99"/>
      <c r="W27" s="97" t="s">
        <v>572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29</v>
      </c>
      <c r="AV31" s="269"/>
      <c r="AW31" s="377" t="s">
        <v>300</v>
      </c>
      <c r="AX31" s="378"/>
    </row>
    <row r="32" spans="1:50" ht="23.25" customHeight="1" x14ac:dyDescent="0.15">
      <c r="A32" s="515"/>
      <c r="B32" s="513"/>
      <c r="C32" s="513"/>
      <c r="D32" s="513"/>
      <c r="E32" s="513"/>
      <c r="F32" s="514"/>
      <c r="G32" s="540" t="s">
        <v>588</v>
      </c>
      <c r="H32" s="541"/>
      <c r="I32" s="541"/>
      <c r="J32" s="541"/>
      <c r="K32" s="541"/>
      <c r="L32" s="541"/>
      <c r="M32" s="541"/>
      <c r="N32" s="541"/>
      <c r="O32" s="542"/>
      <c r="P32" s="158" t="s">
        <v>557</v>
      </c>
      <c r="Q32" s="158"/>
      <c r="R32" s="158"/>
      <c r="S32" s="158"/>
      <c r="T32" s="158"/>
      <c r="U32" s="158"/>
      <c r="V32" s="158"/>
      <c r="W32" s="158"/>
      <c r="X32" s="229"/>
      <c r="Y32" s="336" t="s">
        <v>12</v>
      </c>
      <c r="Z32" s="549"/>
      <c r="AA32" s="550"/>
      <c r="AB32" s="551" t="s">
        <v>558</v>
      </c>
      <c r="AC32" s="551"/>
      <c r="AD32" s="551"/>
      <c r="AE32" s="362" t="s">
        <v>555</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t="s">
        <v>555</v>
      </c>
      <c r="AF33" s="363"/>
      <c r="AG33" s="363"/>
      <c r="AH33" s="363"/>
      <c r="AI33" s="362" t="s">
        <v>555</v>
      </c>
      <c r="AJ33" s="363"/>
      <c r="AK33" s="363"/>
      <c r="AL33" s="363"/>
      <c r="AM33" s="362">
        <v>1</v>
      </c>
      <c r="AN33" s="363"/>
      <c r="AO33" s="363"/>
      <c r="AP33" s="363"/>
      <c r="AQ33" s="100" t="s">
        <v>555</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00" t="s">
        <v>528</v>
      </c>
      <c r="B35" s="901"/>
      <c r="C35" s="901"/>
      <c r="D35" s="901"/>
      <c r="E35" s="901"/>
      <c r="F35" s="902"/>
      <c r="G35" s="906" t="s">
        <v>613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602</v>
      </c>
      <c r="AR66" s="269"/>
      <c r="AS66" s="868" t="s">
        <v>356</v>
      </c>
      <c r="AT66" s="869"/>
      <c r="AU66" s="269" t="s">
        <v>602</v>
      </c>
      <c r="AV66" s="269"/>
      <c r="AW66" s="868" t="s">
        <v>490</v>
      </c>
      <c r="AX66" s="981"/>
    </row>
    <row r="67" spans="1:50" ht="23.25" hidden="1" customHeight="1" x14ac:dyDescent="0.15">
      <c r="A67" s="854"/>
      <c r="B67" s="855"/>
      <c r="C67" s="855"/>
      <c r="D67" s="855"/>
      <c r="E67" s="855"/>
      <c r="F67" s="856"/>
      <c r="G67" s="982" t="s">
        <v>364</v>
      </c>
      <c r="H67" s="965" t="s">
        <v>581</v>
      </c>
      <c r="I67" s="966"/>
      <c r="J67" s="966"/>
      <c r="K67" s="966"/>
      <c r="L67" s="966"/>
      <c r="M67" s="966"/>
      <c r="N67" s="966"/>
      <c r="O67" s="967"/>
      <c r="P67" s="965" t="s">
        <v>582</v>
      </c>
      <c r="Q67" s="966"/>
      <c r="R67" s="966"/>
      <c r="S67" s="966"/>
      <c r="T67" s="966"/>
      <c r="U67" s="966"/>
      <c r="V67" s="967"/>
      <c r="W67" s="971"/>
      <c r="X67" s="972"/>
      <c r="Y67" s="952" t="s">
        <v>12</v>
      </c>
      <c r="Z67" s="952"/>
      <c r="AA67" s="953"/>
      <c r="AB67" s="954" t="s">
        <v>518</v>
      </c>
      <c r="AC67" s="954"/>
      <c r="AD67" s="954"/>
      <c r="AE67" s="362" t="s">
        <v>555</v>
      </c>
      <c r="AF67" s="363"/>
      <c r="AG67" s="363"/>
      <c r="AH67" s="363"/>
      <c r="AI67" s="362" t="s">
        <v>555</v>
      </c>
      <c r="AJ67" s="363"/>
      <c r="AK67" s="363"/>
      <c r="AL67" s="363"/>
      <c r="AM67" s="362" t="s">
        <v>555</v>
      </c>
      <c r="AN67" s="363"/>
      <c r="AO67" s="363"/>
      <c r="AP67" s="363"/>
      <c r="AQ67" s="362" t="s">
        <v>555</v>
      </c>
      <c r="AR67" s="363"/>
      <c r="AS67" s="363"/>
      <c r="AT67" s="364"/>
      <c r="AU67" s="363" t="s">
        <v>555</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555</v>
      </c>
      <c r="AF68" s="363"/>
      <c r="AG68" s="363"/>
      <c r="AH68" s="363"/>
      <c r="AI68" s="362" t="s">
        <v>555</v>
      </c>
      <c r="AJ68" s="363"/>
      <c r="AK68" s="363"/>
      <c r="AL68" s="363"/>
      <c r="AM68" s="362" t="s">
        <v>555</v>
      </c>
      <c r="AN68" s="363"/>
      <c r="AO68" s="363"/>
      <c r="AP68" s="363"/>
      <c r="AQ68" s="362" t="s">
        <v>555</v>
      </c>
      <c r="AR68" s="363"/>
      <c r="AS68" s="363"/>
      <c r="AT68" s="364"/>
      <c r="AU68" s="363" t="s">
        <v>555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555</v>
      </c>
      <c r="AF69" s="818"/>
      <c r="AG69" s="818"/>
      <c r="AH69" s="818"/>
      <c r="AI69" s="817" t="s">
        <v>555</v>
      </c>
      <c r="AJ69" s="818"/>
      <c r="AK69" s="818"/>
      <c r="AL69" s="818"/>
      <c r="AM69" s="817" t="s">
        <v>555</v>
      </c>
      <c r="AN69" s="818"/>
      <c r="AO69" s="818"/>
      <c r="AP69" s="818"/>
      <c r="AQ69" s="362" t="s">
        <v>555</v>
      </c>
      <c r="AR69" s="363"/>
      <c r="AS69" s="363"/>
      <c r="AT69" s="364"/>
      <c r="AU69" s="363" t="s">
        <v>555</v>
      </c>
      <c r="AV69" s="363"/>
      <c r="AW69" s="363"/>
      <c r="AX69" s="365"/>
    </row>
    <row r="70" spans="1:50" ht="23.25" hidden="1" customHeight="1" x14ac:dyDescent="0.15">
      <c r="A70" s="854" t="s">
        <v>498</v>
      </c>
      <c r="B70" s="855"/>
      <c r="C70" s="855"/>
      <c r="D70" s="855"/>
      <c r="E70" s="855"/>
      <c r="F70" s="856"/>
      <c r="G70" s="942" t="s">
        <v>365</v>
      </c>
      <c r="H70" s="943" t="s">
        <v>582</v>
      </c>
      <c r="I70" s="943"/>
      <c r="J70" s="943"/>
      <c r="K70" s="943"/>
      <c r="L70" s="943"/>
      <c r="M70" s="943"/>
      <c r="N70" s="943"/>
      <c r="O70" s="943"/>
      <c r="P70" s="943" t="s">
        <v>582</v>
      </c>
      <c r="Q70" s="943"/>
      <c r="R70" s="943"/>
      <c r="S70" s="943"/>
      <c r="T70" s="943"/>
      <c r="U70" s="943"/>
      <c r="V70" s="943"/>
      <c r="W70" s="946" t="s">
        <v>517</v>
      </c>
      <c r="X70" s="947"/>
      <c r="Y70" s="952" t="s">
        <v>12</v>
      </c>
      <c r="Z70" s="952"/>
      <c r="AA70" s="953"/>
      <c r="AB70" s="954" t="s">
        <v>518</v>
      </c>
      <c r="AC70" s="954"/>
      <c r="AD70" s="954"/>
      <c r="AE70" s="362" t="s">
        <v>555</v>
      </c>
      <c r="AF70" s="363"/>
      <c r="AG70" s="363"/>
      <c r="AH70" s="363"/>
      <c r="AI70" s="362" t="s">
        <v>555</v>
      </c>
      <c r="AJ70" s="363"/>
      <c r="AK70" s="363"/>
      <c r="AL70" s="363"/>
      <c r="AM70" s="362" t="s">
        <v>555</v>
      </c>
      <c r="AN70" s="363"/>
      <c r="AO70" s="363"/>
      <c r="AP70" s="363"/>
      <c r="AQ70" s="362" t="s">
        <v>555</v>
      </c>
      <c r="AR70" s="363"/>
      <c r="AS70" s="363"/>
      <c r="AT70" s="364"/>
      <c r="AU70" s="363" t="s">
        <v>555</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555</v>
      </c>
      <c r="AF71" s="363"/>
      <c r="AG71" s="363"/>
      <c r="AH71" s="363"/>
      <c r="AI71" s="362" t="s">
        <v>555</v>
      </c>
      <c r="AJ71" s="363"/>
      <c r="AK71" s="363"/>
      <c r="AL71" s="363"/>
      <c r="AM71" s="362" t="s">
        <v>555</v>
      </c>
      <c r="AN71" s="363"/>
      <c r="AO71" s="363"/>
      <c r="AP71" s="363"/>
      <c r="AQ71" s="362" t="s">
        <v>555</v>
      </c>
      <c r="AR71" s="363"/>
      <c r="AS71" s="363"/>
      <c r="AT71" s="364"/>
      <c r="AU71" s="363" t="s">
        <v>555</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555</v>
      </c>
      <c r="AF72" s="363"/>
      <c r="AG72" s="363"/>
      <c r="AH72" s="363"/>
      <c r="AI72" s="362" t="s">
        <v>555</v>
      </c>
      <c r="AJ72" s="363"/>
      <c r="AK72" s="363"/>
      <c r="AL72" s="363"/>
      <c r="AM72" s="362" t="s">
        <v>555</v>
      </c>
      <c r="AN72" s="363"/>
      <c r="AO72" s="363"/>
      <c r="AP72" s="364"/>
      <c r="AQ72" s="362" t="s">
        <v>555</v>
      </c>
      <c r="AR72" s="363"/>
      <c r="AS72" s="363"/>
      <c r="AT72" s="364"/>
      <c r="AU72" s="363" t="s">
        <v>555</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612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4</v>
      </c>
      <c r="AF101" s="363"/>
      <c r="AG101" s="363"/>
      <c r="AH101" s="364"/>
      <c r="AI101" s="362">
        <v>2</v>
      </c>
      <c r="AJ101" s="363"/>
      <c r="AK101" s="363"/>
      <c r="AL101" s="364"/>
      <c r="AM101" s="362">
        <v>2</v>
      </c>
      <c r="AN101" s="363"/>
      <c r="AO101" s="363"/>
      <c r="AP101" s="364"/>
      <c r="AQ101" s="362" t="s">
        <v>580</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t="s">
        <v>587</v>
      </c>
      <c r="AF102" s="356"/>
      <c r="AG102" s="356"/>
      <c r="AH102" s="356"/>
      <c r="AI102" s="356">
        <v>2</v>
      </c>
      <c r="AJ102" s="356"/>
      <c r="AK102" s="356"/>
      <c r="AL102" s="356"/>
      <c r="AM102" s="356">
        <v>2</v>
      </c>
      <c r="AN102" s="356"/>
      <c r="AO102" s="356"/>
      <c r="AP102" s="356"/>
      <c r="AQ102" s="817" t="s">
        <v>585</v>
      </c>
      <c r="AR102" s="818"/>
      <c r="AS102" s="818"/>
      <c r="AT102" s="819"/>
      <c r="AU102" s="817" t="s">
        <v>555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559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v>1.5</v>
      </c>
      <c r="AF116" s="356"/>
      <c r="AG116" s="356"/>
      <c r="AH116" s="356"/>
      <c r="AI116" s="356">
        <v>2.5</v>
      </c>
      <c r="AJ116" s="356"/>
      <c r="AK116" s="356"/>
      <c r="AL116" s="356"/>
      <c r="AM116" s="356">
        <v>2.5</v>
      </c>
      <c r="AN116" s="356"/>
      <c r="AO116" s="356"/>
      <c r="AP116" s="356"/>
      <c r="AQ116" s="362" t="s">
        <v>602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589</v>
      </c>
      <c r="AF117" s="304"/>
      <c r="AG117" s="304"/>
      <c r="AH117" s="304"/>
      <c r="AI117" s="304" t="s">
        <v>590</v>
      </c>
      <c r="AJ117" s="304"/>
      <c r="AK117" s="304"/>
      <c r="AL117" s="304"/>
      <c r="AM117" s="304" t="s">
        <v>590</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92.2</v>
      </c>
      <c r="AF134" s="101"/>
      <c r="AG134" s="101"/>
      <c r="AH134" s="101"/>
      <c r="AI134" s="264">
        <v>93.8</v>
      </c>
      <c r="AJ134" s="101"/>
      <c r="AK134" s="101"/>
      <c r="AL134" s="101"/>
      <c r="AM134" s="264">
        <v>96.8</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80</v>
      </c>
      <c r="AF135" s="101"/>
      <c r="AG135" s="101"/>
      <c r="AH135" s="101"/>
      <c r="AI135" s="264">
        <v>80</v>
      </c>
      <c r="AJ135" s="101"/>
      <c r="AK135" s="101"/>
      <c r="AL135" s="101"/>
      <c r="AM135" s="264">
        <v>90</v>
      </c>
      <c r="AN135" s="101"/>
      <c r="AO135" s="101"/>
      <c r="AP135" s="101"/>
      <c r="AQ135" s="264" t="s">
        <v>555</v>
      </c>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35.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576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3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568</v>
      </c>
      <c r="AF737" s="111"/>
      <c r="AG737" s="111"/>
      <c r="AH737" s="111"/>
      <c r="AI737" s="111"/>
      <c r="AJ737" s="111"/>
      <c r="AK737" s="111"/>
      <c r="AL737" s="111"/>
      <c r="AM737" s="111"/>
      <c r="AN737" s="112" t="s">
        <v>360</v>
      </c>
      <c r="AO737" s="112"/>
      <c r="AP737" s="112"/>
      <c r="AQ737" s="112"/>
      <c r="AR737" s="113" t="s">
        <v>568</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599</v>
      </c>
      <c r="F739" s="126"/>
      <c r="G739" s="126"/>
      <c r="H739" s="91" t="str">
        <f>IF(E739="", "", "(")</f>
        <v>(</v>
      </c>
      <c r="I739" s="106"/>
      <c r="J739" s="106"/>
      <c r="K739" s="91" t="str">
        <f>IF(OR(I739="　", I739=""), "", "-")</f>
        <v/>
      </c>
      <c r="L739" s="107">
        <v>457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4.7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5" t="s">
        <v>609</v>
      </c>
      <c r="D837" s="416"/>
      <c r="E837" s="416"/>
      <c r="F837" s="416"/>
      <c r="G837" s="416"/>
      <c r="H837" s="416"/>
      <c r="I837" s="416"/>
      <c r="J837" s="417">
        <v>8013401001509</v>
      </c>
      <c r="K837" s="418"/>
      <c r="L837" s="418"/>
      <c r="M837" s="418"/>
      <c r="N837" s="418"/>
      <c r="O837" s="418"/>
      <c r="P837" s="426" t="s">
        <v>611</v>
      </c>
      <c r="Q837" s="315"/>
      <c r="R837" s="315"/>
      <c r="S837" s="315"/>
      <c r="T837" s="315"/>
      <c r="U837" s="315"/>
      <c r="V837" s="315"/>
      <c r="W837" s="315"/>
      <c r="X837" s="315"/>
      <c r="Y837" s="316">
        <v>4.7</v>
      </c>
      <c r="Z837" s="317"/>
      <c r="AA837" s="317"/>
      <c r="AB837" s="318"/>
      <c r="AC837" s="326" t="s">
        <v>524</v>
      </c>
      <c r="AD837" s="424"/>
      <c r="AE837" s="424"/>
      <c r="AF837" s="424"/>
      <c r="AG837" s="424"/>
      <c r="AH837" s="419">
        <v>1</v>
      </c>
      <c r="AI837" s="420"/>
      <c r="AJ837" s="420"/>
      <c r="AK837" s="420"/>
      <c r="AL837" s="323">
        <v>99.9</v>
      </c>
      <c r="AM837" s="324"/>
      <c r="AN837" s="324"/>
      <c r="AO837" s="325"/>
      <c r="AP837" s="319" t="s">
        <v>610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c r="F1102" s="895"/>
      <c r="G1102" s="895"/>
      <c r="H1102" s="895"/>
      <c r="I1102" s="895"/>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35" max="49" man="1"/>
    <brk id="778" max="49" man="1"/>
    <brk id="83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7" sqref="BF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2018-06-28T06:28:03Z</cp:lastPrinted>
  <dcterms:created xsi:type="dcterms:W3CDTF">2012-03-13T00:50:25Z</dcterms:created>
  <dcterms:modified xsi:type="dcterms:W3CDTF">2018-07-10T14:22:03Z</dcterms:modified>
</cp:coreProperties>
</file>