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wana-r25c\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iterate="1" iterateCount="100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comments1.xml><?xml version="1.0" encoding="utf-8"?>
<comments xmlns="http://schemas.openxmlformats.org/spreadsheetml/2006/main">
  <authors>
    <author>なし</author>
  </authors>
  <commentList>
    <comment ref="AM101" authorId="0" shapeId="0">
      <text>
        <r>
          <rPr>
            <sz val="8"/>
            <color indexed="81"/>
            <rFont val="ＭＳ Ｐゴシック"/>
            <family val="3"/>
            <charset val="128"/>
          </rPr>
          <t>国際物流課　１件
物流政策課　３件
（報告書２件＋事例集１件）</t>
        </r>
      </text>
    </comment>
    <comment ref="AQ102" authorId="0" shapeId="0">
      <text>
        <r>
          <rPr>
            <sz val="8"/>
            <color indexed="81"/>
            <rFont val="ＭＳ Ｐゴシック"/>
            <family val="3"/>
            <charset val="128"/>
          </rPr>
          <t>国際物流課　２件
物流政策課　２件
（報告書１件＋ガイドライン１件）</t>
        </r>
      </text>
    </comment>
  </commentList>
</comments>
</file>

<file path=xl/sharedStrings.xml><?xml version="1.0" encoding="utf-8"?>
<sst xmlns="http://schemas.openxmlformats.org/spreadsheetml/2006/main" count="2792" uniqueCount="604">
  <si>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</si>
  <si>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</si>
  <si>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</si>
  <si>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</si>
  <si>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</si>
  <si>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</si>
  <si>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</si>
  <si>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</si>
  <si>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</si>
  <si>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</si>
  <si>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</si>
  <si>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</si>
  <si>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</si>
  <si>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</si>
  <si>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</si>
  <si>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</si>
  <si>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</si>
  <si>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</si>
  <si>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</si>
  <si>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</si>
  <si>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</si>
  <si>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</si>
  <si>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</si>
  <si>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</si>
  <si>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</si>
  <si>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</si>
  <si>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</si>
  <si>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</si>
  <si>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</si>
  <si>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</si>
  <si>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</si>
  <si>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</si>
  <si>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</si>
  <si>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</si>
  <si>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</si>
  <si>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</si>
  <si>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</si>
  <si>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</si>
  <si>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</si>
  <si>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</si>
  <si>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</si>
  <si>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</si>
  <si>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</si>
  <si>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</si>
  <si>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</si>
  <si>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</si>
  <si>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</si>
  <si>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</si>
  <si>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</si>
  <si>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</si>
  <si>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</si>
  <si>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</si>
  <si>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</si>
  <si>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</si>
  <si>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</si>
  <si>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</si>
  <si>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</si>
  <si>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</si>
  <si>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</si>
  <si>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</si>
  <si>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</si>
  <si>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</si>
  <si>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</si>
  <si>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</si>
  <si>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</si>
  <si>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</si>
  <si>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</si>
  <si>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</si>
  <si>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</si>
  <si>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</si>
  <si>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</si>
  <si>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</si>
  <si>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</si>
  <si>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</si>
  <si>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</si>
  <si>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</si>
  <si>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</si>
  <si>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</si>
  <si>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</si>
  <si>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</si>
  <si>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</si>
  <si>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</si>
  <si>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</si>
  <si>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</si>
  <si>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</si>
  <si>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</si>
  <si>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</si>
  <si>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</si>
  <si>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</si>
  <si>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</si>
  <si>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</si>
  <si>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</si>
  <si>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</si>
  <si>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</si>
  <si>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</si>
  <si>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</si>
  <si>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</si>
  <si>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</si>
  <si>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</si>
  <si>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</si>
  <si>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</si>
  <si>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</si>
  <si>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</si>
  <si>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</si>
  <si>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</si>
  <si>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</si>
  <si>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</si>
  <si>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</si>
  <si>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</si>
  <si>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</si>
  <si>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</si>
  <si>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</si>
  <si>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</si>
  <si>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</si>
  <si>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</si>
  <si>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</si>
  <si>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</si>
  <si>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</si>
  <si>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</si>
  <si>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</si>
  <si>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</si>
  <si>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</si>
  <si>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</si>
  <si>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</si>
  <si>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</si>
  <si>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</si>
  <si>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</si>
  <si>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</si>
  <si>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</si>
  <si>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</si>
  <si>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</si>
  <si>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</si>
  <si>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</si>
  <si>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</si>
  <si>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</si>
  <si>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</si>
  <si>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</si>
  <si>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</si>
  <si>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</si>
  <si>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</si>
  <si>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</si>
  <si>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</si>
  <si>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</si>
  <si>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</si>
  <si>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</si>
  <si>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</si>
  <si>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</si>
  <si>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</si>
  <si>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</si>
  <si>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</si>
  <si>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</si>
  <si>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</si>
  <si>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</si>
  <si>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</si>
  <si>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</si>
  <si>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</si>
  <si>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</si>
  <si>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</si>
  <si>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</si>
  <si>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</si>
  <si>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</si>
  <si>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</si>
  <si>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</si>
  <si>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</si>
  <si>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</si>
  <si>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</si>
  <si>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</si>
  <si>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</si>
  <si>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</si>
  <si>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</si>
  <si>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</si>
  <si>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</si>
  <si>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</si>
  <si>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</si>
  <si>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</si>
  <si>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</si>
  <si>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</si>
  <si>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</si>
  <si>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</si>
  <si>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</si>
  <si>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</si>
  <si>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</si>
  <si>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</si>
  <si>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</si>
  <si>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</si>
  <si>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</si>
  <si>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</si>
  <si>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</si>
  <si>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</si>
  <si>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</si>
  <si>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</si>
  <si>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</si>
  <si>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</si>
  <si>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</si>
  <si>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</si>
  <si>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</si>
  <si>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</si>
  <si>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</si>
  <si>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</si>
  <si>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</si>
  <si>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</si>
  <si>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</si>
  <si>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</si>
  <si>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</si>
  <si>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</si>
  <si>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</si>
  <si>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</si>
  <si>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</si>
  <si>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</si>
  <si>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</si>
  <si>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</si>
  <si>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</si>
  <si>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</si>
  <si>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</si>
  <si>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</si>
  <si>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</si>
  <si>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</si>
  <si>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</si>
  <si>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</si>
  <si>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</si>
  <si>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</si>
  <si>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</si>
  <si>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</si>
  <si>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</si>
  <si>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</si>
  <si>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</si>
  <si>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</si>
  <si>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</si>
  <si>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</si>
  <si>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</si>
  <si>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</si>
  <si>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</si>
  <si>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</si>
  <si>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</si>
  <si>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</si>
  <si>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</si>
  <si>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</si>
  <si>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</si>
  <si>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</si>
  <si>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</si>
  <si>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</si>
  <si>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</si>
  <si>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</si>
  <si>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</si>
  <si>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</si>
  <si>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</si>
  <si>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</si>
  <si>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</si>
  <si>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</si>
  <si>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</si>
  <si>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</si>
  <si>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</si>
  <si>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</si>
  <si>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</si>
  <si>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</si>
  <si>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</si>
  <si>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</si>
  <si>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</si>
  <si>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</si>
  <si>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</si>
  <si>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</si>
  <si>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</si>
  <si>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</si>
  <si>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</si>
  <si>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</si>
  <si>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</si>
  <si>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</si>
  <si>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</si>
  <si>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</si>
  <si>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</si>
  <si>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</si>
  <si>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</si>
  <si>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</si>
  <si>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</si>
  <si>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</si>
  <si>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</si>
  <si>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</si>
  <si>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</si>
  <si>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</si>
  <si>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</si>
  <si>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</si>
  <si>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</si>
  <si>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</si>
  <si>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</si>
  <si>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</si>
  <si>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</si>
  <si>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</si>
  <si>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</si>
  <si>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</si>
  <si>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</si>
  <si>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</si>
  <si>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</si>
  <si>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</si>
  <si>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</si>
  <si>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</si>
  <si>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</si>
  <si>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</si>
  <si>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</si>
  <si>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</si>
  <si>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</si>
  <si>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</si>
  <si>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</si>
  <si>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</si>
  <si>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</si>
  <si>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</si>
  <si>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</si>
  <si>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</si>
  <si>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</si>
  <si>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</si>
  <si>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</si>
  <si>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</si>
  <si>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</si>
  <si>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</si>
  <si>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</si>
  <si>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</si>
  <si>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</si>
  <si>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</si>
  <si>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</si>
  <si>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</si>
  <si>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</si>
  <si>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</si>
  <si>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</si>
  <si>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</si>
  <si>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</si>
  <si>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</si>
  <si>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</si>
  <si>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</si>
  <si>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</si>
  <si>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</si>
  <si>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</si>
  <si>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</si>
  <si>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</si>
  <si>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</si>
  <si>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</si>
  <si>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</si>
  <si>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</si>
  <si>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</si>
  <si>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</si>
  <si>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</si>
  <si>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</si>
  <si>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</si>
  <si>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</si>
  <si>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</si>
  <si>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</si>
  <si>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</si>
  <si>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</si>
  <si>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</si>
  <si>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</si>
  <si>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</si>
  <si>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</si>
  <si>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</si>
  <si>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</si>
  <si>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</si>
  <si>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</si>
  <si>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</si>
  <si>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</si>
  <si>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</si>
  <si>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</si>
  <si>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</si>
  <si>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</si>
  <si>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</si>
  <si>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</si>
  <si>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</si>
  <si>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</si>
  <si>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</si>
  <si>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</si>
  <si>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</si>
  <si>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</si>
  <si>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</si>
  <si>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</si>
  <si>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</si>
  <si>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</si>
  <si>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</si>
  <si>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</si>
  <si>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</si>
  <si>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</si>
  <si>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</si>
  <si>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</si>
  <si>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</si>
  <si>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</si>
  <si>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</si>
  <si>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</si>
  <si>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</si>
  <si>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</si>
  <si>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</si>
  <si>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</si>
  <si>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</si>
  <si>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</si>
  <si>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</si>
  <si>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</si>
  <si>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</si>
  <si>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</si>
  <si>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</si>
  <si>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</si>
  <si>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</si>
  <si>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</si>
  <si>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</si>
  <si>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</si>
  <si>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</si>
  <si>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</si>
  <si>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</si>
  <si>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</si>
  <si>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</si>
  <si>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</si>
  <si>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</si>
  <si>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</si>
  <si>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</si>
  <si>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</si>
  <si>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</si>
  <si>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</si>
  <si>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</si>
  <si>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</si>
  <si>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</si>
  <si>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</si>
  <si>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</si>
  <si>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</si>
  <si>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</si>
  <si>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</si>
  <si>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</si>
  <si>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</si>
  <si>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</si>
  <si>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</si>
  <si>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</si>
  <si>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</si>
  <si>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</si>
  <si>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</si>
  <si>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</si>
  <si>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</si>
  <si>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</si>
  <si>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</si>
  <si>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</si>
  <si>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</si>
  <si>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</si>
  <si>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</si>
  <si>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</si>
  <si>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</si>
  <si>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</si>
  <si>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</si>
  <si>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</si>
  <si>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</si>
  <si>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</si>
  <si>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</si>
  <si>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</si>
  <si>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</si>
  <si>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</si>
  <si>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</si>
  <si>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</si>
  <si>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</si>
  <si>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</si>
  <si>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</si>
  <si>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</si>
  <si>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</si>
  <si>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</si>
  <si>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</si>
  <si>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</si>
  <si>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</si>
  <si>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</si>
  <si>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</si>
  <si>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</si>
  <si>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</si>
  <si>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</si>
  <si>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</si>
  <si>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</si>
  <si>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</si>
  <si>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</si>
  <si>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</si>
  <si>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</si>
  <si>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</si>
  <si>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</si>
  <si>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</si>
  <si>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</si>
  <si>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</si>
  <si>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</si>
  <si>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</si>
  <si>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</si>
  <si>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</si>
  <si>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</si>
  <si>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</si>
  <si>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</si>
  <si>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</si>
  <si>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</si>
  <si>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</si>
  <si>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</si>
  <si>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</si>
  <si>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</si>
  <si>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</si>
  <si>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</si>
  <si>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</si>
  <si>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</si>
  <si>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</si>
  <si>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</si>
  <si>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</si>
  <si>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</si>
  <si>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</si>
  <si>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</si>
  <si>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</si>
  <si>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</si>
  <si>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</si>
  <si>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</si>
  <si>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</si>
  <si>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</si>
  <si>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</si>
  <si>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</si>
  <si>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</si>
  <si>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</si>
  <si>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</si>
  <si>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</si>
  <si>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</si>
  <si>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</si>
  <si>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</si>
  <si>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</si>
  <si>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</si>
  <si>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</si>
  <si>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</si>
  <si>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</si>
  <si>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</si>
  <si>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</si>
  <si>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</si>
  <si>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</si>
  <si>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</si>
  <si>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</si>
  <si>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</si>
  <si>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</si>
  <si>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</si>
  <si>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</si>
  <si>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</si>
  <si>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</si>
  <si>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</si>
  <si>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</si>
  <si>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</si>
  <si>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</si>
  <si>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</si>
  <si>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</si>
  <si>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</si>
  <si>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</si>
  <si>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</si>
  <si>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</si>
  <si>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</si>
  <si>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</si>
  <si>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</si>
  <si>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</si>
  <si>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</si>
  <si>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</si>
  <si>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</si>
  <si>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</si>
  <si>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</si>
  <si>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</si>
  <si>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</si>
  <si>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</si>
  <si>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</si>
  <si>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</si>
  <si>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物流政策課</t>
    <rPh sb="0" eb="2">
      <t>ブツリュウ</t>
    </rPh>
    <rPh sb="2" eb="5">
      <t>セイサクカ</t>
    </rPh>
    <phoneticPr fontId="5"/>
  </si>
  <si>
    <t>○</t>
  </si>
  <si>
    <t>－</t>
    <phoneticPr fontId="5"/>
  </si>
  <si>
    <t>総合的物流体系整備推進調査費</t>
    <phoneticPr fontId="5"/>
  </si>
  <si>
    <t>物流情報システムを相互連携している国数を5カ国以上に拡大</t>
    <rPh sb="0" eb="2">
      <t>ブツリュウ</t>
    </rPh>
    <rPh sb="2" eb="4">
      <t>ジョウホウ</t>
    </rPh>
    <rPh sb="9" eb="11">
      <t>ソウゴ</t>
    </rPh>
    <rPh sb="11" eb="13">
      <t>レンケイ</t>
    </rPh>
    <rPh sb="17" eb="18">
      <t>クニ</t>
    </rPh>
    <rPh sb="18" eb="19">
      <t>スウ</t>
    </rPh>
    <rPh sb="22" eb="23">
      <t>コク</t>
    </rPh>
    <rPh sb="23" eb="25">
      <t>イジョウ</t>
    </rPh>
    <rPh sb="26" eb="28">
      <t>カクダイ</t>
    </rPh>
    <phoneticPr fontId="5"/>
  </si>
  <si>
    <t>物流情報システムを相互に連携している国数</t>
    <rPh sb="0" eb="2">
      <t>ブツリュウ</t>
    </rPh>
    <rPh sb="2" eb="4">
      <t>ジョウホウ</t>
    </rPh>
    <rPh sb="9" eb="11">
      <t>ソウゴ</t>
    </rPh>
    <rPh sb="12" eb="14">
      <t>レンケイ</t>
    </rPh>
    <rPh sb="18" eb="19">
      <t>クニ</t>
    </rPh>
    <rPh sb="19" eb="20">
      <t>スウ</t>
    </rPh>
    <phoneticPr fontId="5"/>
  </si>
  <si>
    <t>調査報告書作成件数</t>
    <phoneticPr fontId="5"/>
  </si>
  <si>
    <t>38,694/6</t>
    <phoneticPr fontId="5"/>
  </si>
  <si>
    <t>15,892/2</t>
    <phoneticPr fontId="5"/>
  </si>
  <si>
    <t>執行額／調査事業件数　　　　　　</t>
    <phoneticPr fontId="5"/>
  </si>
  <si>
    <t>6　国際競争力、観光交流、広域・地域間連携等の確保・強化</t>
  </si>
  <si>
    <t>19　海上物流基盤の強化等総合的な物流体系整備の推進、みなとの振興、安定的な国際海上輸送の確保を推進する</t>
  </si>
  <si>
    <t>関係主体が多岐にわたり、利害関係が錯綜することから国が実施すべきであると考えられる。</t>
    <rPh sb="0" eb="2">
      <t>カンケイ</t>
    </rPh>
    <rPh sb="2" eb="4">
      <t>シュタイ</t>
    </rPh>
    <rPh sb="5" eb="7">
      <t>タキ</t>
    </rPh>
    <rPh sb="12" eb="14">
      <t>リガイ</t>
    </rPh>
    <rPh sb="14" eb="16">
      <t>カンケイ</t>
    </rPh>
    <rPh sb="17" eb="19">
      <t>サクソウ</t>
    </rPh>
    <rPh sb="25" eb="26">
      <t>クニ</t>
    </rPh>
    <rPh sb="27" eb="29">
      <t>ジッシ</t>
    </rPh>
    <rPh sb="36" eb="37">
      <t>カンガ</t>
    </rPh>
    <phoneticPr fontId="5"/>
  </si>
  <si>
    <t>有</t>
  </si>
  <si>
    <t>無</t>
  </si>
  <si>
    <t>‐</t>
  </si>
  <si>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</si>
  <si>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</si>
  <si>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見込み通りの実績である。</t>
    <rPh sb="0" eb="2">
      <t>ミコ</t>
    </rPh>
    <rPh sb="3" eb="4">
      <t>ドオ</t>
    </rPh>
    <rPh sb="6" eb="8">
      <t>ジッセキ</t>
    </rPh>
    <phoneticPr fontId="5"/>
  </si>
  <si>
    <t>一者応募となったものは、「平成２９年度物量の平準化による物流生産性向上方策検討業務｣及び｢平成２９年度物流施設等における省力化と生産性向上に関する調査業務｣であるが、ともに、一般競争入札での募集であり、競争性を確保したものの、結果的に一者応募となったものである。</t>
    <rPh sb="13" eb="15">
      <t>ヘイセイ</t>
    </rPh>
    <rPh sb="17" eb="19">
      <t>ネンド</t>
    </rPh>
    <rPh sb="19" eb="21">
      <t>ブツリョウ</t>
    </rPh>
    <rPh sb="22" eb="25">
      <t>ヘイジュンカ</t>
    </rPh>
    <rPh sb="28" eb="30">
      <t>ブツリュウ</t>
    </rPh>
    <rPh sb="30" eb="33">
      <t>セイサンセイ</t>
    </rPh>
    <rPh sb="33" eb="35">
      <t>コウジョウ</t>
    </rPh>
    <rPh sb="35" eb="37">
      <t>ホウサク</t>
    </rPh>
    <rPh sb="37" eb="39">
      <t>ケントウ</t>
    </rPh>
    <rPh sb="39" eb="41">
      <t>ギョウム</t>
    </rPh>
    <rPh sb="42" eb="43">
      <t>オヨ</t>
    </rPh>
    <rPh sb="45" eb="47">
      <t>ヘイセイ</t>
    </rPh>
    <rPh sb="49" eb="51">
      <t>ネンド</t>
    </rPh>
    <phoneticPr fontId="5"/>
  </si>
  <si>
    <t>総合政策局</t>
    <rPh sb="0" eb="2">
      <t>ソウゴウ</t>
    </rPh>
    <rPh sb="2" eb="4">
      <t>セイサク</t>
    </rPh>
    <rPh sb="4" eb="5">
      <t>キョク</t>
    </rPh>
    <phoneticPr fontId="5"/>
  </si>
  <si>
    <t>物流産業イノベーションの推進</t>
    <rPh sb="0" eb="2">
      <t>ブツリュウ</t>
    </rPh>
    <rPh sb="2" eb="4">
      <t>サンギョウ</t>
    </rPh>
    <rPh sb="12" eb="14">
      <t>スイシン</t>
    </rPh>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</si>
  <si>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rPh sb="13" eb="15">
      <t>ゲンショウ</t>
    </rPh>
    <rPh sb="56" eb="58">
      <t>ヨクセイ</t>
    </rPh>
    <rPh sb="117" eb="120">
      <t>カノウセイ</t>
    </rPh>
    <rPh sb="122" eb="124">
      <t>テイカ</t>
    </rPh>
    <rPh sb="170" eb="172">
      <t>ブツリュウ</t>
    </rPh>
    <rPh sb="225" eb="227">
      <t>コウケン</t>
    </rPh>
    <phoneticPr fontId="5"/>
  </si>
  <si>
    <t>ヶ国</t>
    <rPh sb="1" eb="2">
      <t>コク</t>
    </rPh>
    <phoneticPr fontId="5"/>
  </si>
  <si>
    <t>件</t>
    <rPh sb="0" eb="1">
      <t>ケン</t>
    </rPh>
    <phoneticPr fontId="5"/>
  </si>
  <si>
    <t>円</t>
    <rPh sb="0" eb="1">
      <t>エン</t>
    </rPh>
    <phoneticPr fontId="5"/>
  </si>
  <si>
    <t>円/件</t>
    <rPh sb="0" eb="1">
      <t>エン</t>
    </rPh>
    <rPh sb="2" eb="3">
      <t>ケン</t>
    </rPh>
    <phoneticPr fontId="5"/>
  </si>
  <si>
    <t>産業活動と国民生活の基盤である物流を官民一体となった強い産業構造に改革するための事業であり、その目的は国民や社会のニーズを的確に反映しているものと考えられる。</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モクテキ</t>
    </rPh>
    <rPh sb="51" eb="53">
      <t>コクミン</t>
    </rPh>
    <rPh sb="54" eb="56">
      <t>シャカイ</t>
    </rPh>
    <rPh sb="61" eb="63">
      <t>テキカク</t>
    </rPh>
    <rPh sb="64" eb="66">
      <t>ハンエイ</t>
    </rPh>
    <rPh sb="73" eb="74">
      <t>カンガ</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</si>
  <si>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カンケイ</t>
    </rPh>
    <rPh sb="50" eb="52">
      <t>シュタイ</t>
    </rPh>
    <rPh sb="53" eb="55">
      <t>タキ</t>
    </rPh>
    <rPh sb="59" eb="61">
      <t>リガイ</t>
    </rPh>
    <rPh sb="61" eb="63">
      <t>カンケイ</t>
    </rPh>
    <rPh sb="64" eb="66">
      <t>サクソウ</t>
    </rPh>
    <rPh sb="73" eb="75">
      <t>チョウサ</t>
    </rPh>
    <rPh sb="76" eb="78">
      <t>ジッシ</t>
    </rPh>
    <rPh sb="79" eb="81">
      <t>ヒツヨウ</t>
    </rPh>
    <rPh sb="83" eb="85">
      <t>テキセツ</t>
    </rPh>
    <rPh sb="89" eb="92">
      <t>セイサクテキ</t>
    </rPh>
    <rPh sb="94" eb="97">
      <t>ユウセンド</t>
    </rPh>
    <rPh sb="98" eb="99">
      <t>タカ</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</si>
  <si>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</si>
  <si>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0" eb="1">
      <t>ホン</t>
    </rPh>
    <rPh sb="1" eb="3">
      <t>ジギョウ</t>
    </rPh>
    <rPh sb="5" eb="7">
      <t>ブツリュウ</t>
    </rPh>
    <rPh sb="8" eb="10">
      <t>カンミン</t>
    </rPh>
    <rPh sb="10" eb="12">
      <t>イッタイ</t>
    </rPh>
    <rPh sb="16" eb="17">
      <t>ツヨ</t>
    </rPh>
    <rPh sb="18" eb="20">
      <t>サンギョウ</t>
    </rPh>
    <rPh sb="20" eb="22">
      <t>コウゾウ</t>
    </rPh>
    <rPh sb="23" eb="25">
      <t>カイカク</t>
    </rPh>
    <rPh sb="32" eb="34">
      <t>ブツリュウ</t>
    </rPh>
    <rPh sb="34" eb="36">
      <t>サンギョウ</t>
    </rPh>
    <rPh sb="48" eb="49">
      <t>ワ</t>
    </rPh>
    <rPh sb="50" eb="51">
      <t>クニ</t>
    </rPh>
    <rPh sb="52" eb="54">
      <t>ケイザイ</t>
    </rPh>
    <rPh sb="54" eb="56">
      <t>セイチョウ</t>
    </rPh>
    <rPh sb="57" eb="59">
      <t>ジツゲン</t>
    </rPh>
    <rPh sb="60" eb="62">
      <t>コウケン</t>
    </rPh>
    <rPh sb="69" eb="71">
      <t>モクテキ</t>
    </rPh>
    <rPh sb="77" eb="80">
      <t>ソウゴウテキ</t>
    </rPh>
    <rPh sb="81" eb="83">
      <t>ブツリュウ</t>
    </rPh>
    <rPh sb="83" eb="85">
      <t>タイケイ</t>
    </rPh>
    <rPh sb="85" eb="87">
      <t>セイビ</t>
    </rPh>
    <rPh sb="88" eb="90">
      <t>スイシン</t>
    </rPh>
    <phoneticPr fontId="5"/>
  </si>
  <si>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・国土のグランドデザイン2050（平成26年7月4日公表）
・交通政策基本計画（平成27年2月13日閣議決定）
・総合物流施策大綱（2017年度ｰ2020年度）（平成29年7月28日閣議決定）</t>
    <rPh sb="1" eb="3">
      <t>ニホン</t>
    </rPh>
    <rPh sb="3" eb="5">
      <t>サイコウ</t>
    </rPh>
    <rPh sb="5" eb="7">
      <t>センリャク</t>
    </rPh>
    <rPh sb="8" eb="10">
      <t>ヘイセイ</t>
    </rPh>
    <rPh sb="12" eb="13">
      <t>ネン</t>
    </rPh>
    <rPh sb="14" eb="15">
      <t>ツキ</t>
    </rPh>
    <rPh sb="17" eb="18">
      <t>ニチ</t>
    </rPh>
    <rPh sb="18" eb="20">
      <t>カクギ</t>
    </rPh>
    <rPh sb="20" eb="22">
      <t>ケッテイ</t>
    </rPh>
    <rPh sb="26" eb="28">
      <t>ニホン</t>
    </rPh>
    <rPh sb="30" eb="32">
      <t>センリャク</t>
    </rPh>
    <rPh sb="33" eb="35">
      <t>カイテイ</t>
    </rPh>
    <rPh sb="40" eb="42">
      <t>ヘイセイ</t>
    </rPh>
    <rPh sb="44" eb="45">
      <t>ネン</t>
    </rPh>
    <rPh sb="46" eb="47">
      <t>ツキ</t>
    </rPh>
    <rPh sb="49" eb="50">
      <t>ニチ</t>
    </rPh>
    <rPh sb="50" eb="52">
      <t>カクギ</t>
    </rPh>
    <rPh sb="52" eb="54">
      <t>ケッテイ</t>
    </rPh>
    <rPh sb="58" eb="60">
      <t>ニホン</t>
    </rPh>
    <rPh sb="60" eb="62">
      <t>サイコウ</t>
    </rPh>
    <rPh sb="62" eb="64">
      <t>センリャク</t>
    </rPh>
    <rPh sb="120" eb="122">
      <t>ミライ</t>
    </rPh>
    <rPh sb="122" eb="124">
      <t>トウシ</t>
    </rPh>
    <rPh sb="124" eb="126">
      <t>センリャク</t>
    </rPh>
    <rPh sb="127" eb="129">
      <t>ヘイセイ</t>
    </rPh>
    <rPh sb="131" eb="132">
      <t>ネン</t>
    </rPh>
    <rPh sb="133" eb="134">
      <t>ツキ</t>
    </rPh>
    <rPh sb="135" eb="136">
      <t>ニチ</t>
    </rPh>
    <rPh sb="136" eb="138">
      <t>カクギ</t>
    </rPh>
    <rPh sb="138" eb="140">
      <t>ケッテイ</t>
    </rPh>
    <rPh sb="143" eb="145">
      <t>コクド</t>
    </rPh>
    <rPh sb="159" eb="161">
      <t>ヘイセイ</t>
    </rPh>
    <rPh sb="163" eb="164">
      <t>ネン</t>
    </rPh>
    <rPh sb="165" eb="166">
      <t>ツキ</t>
    </rPh>
    <rPh sb="167" eb="168">
      <t>ニチ</t>
    </rPh>
    <rPh sb="168" eb="170">
      <t>コウヒョウ</t>
    </rPh>
    <rPh sb="173" eb="175">
      <t>コウツウ</t>
    </rPh>
    <rPh sb="175" eb="177">
      <t>セイサク</t>
    </rPh>
    <rPh sb="177" eb="179">
      <t>キホン</t>
    </rPh>
    <rPh sb="179" eb="181">
      <t>ケイカク</t>
    </rPh>
    <rPh sb="182" eb="184">
      <t>ヘイセイ</t>
    </rPh>
    <rPh sb="186" eb="187">
      <t>ネン</t>
    </rPh>
    <rPh sb="188" eb="189">
      <t>ツキ</t>
    </rPh>
    <rPh sb="191" eb="192">
      <t>ニチ</t>
    </rPh>
    <rPh sb="192" eb="194">
      <t>カクギ</t>
    </rPh>
    <rPh sb="194" eb="196">
      <t>ケッテイ</t>
    </rPh>
    <rPh sb="199" eb="201">
      <t>ソウゴウ</t>
    </rPh>
    <rPh sb="201" eb="203">
      <t>ブツリュウ</t>
    </rPh>
    <rPh sb="203" eb="205">
      <t>セサク</t>
    </rPh>
    <rPh sb="205" eb="207">
      <t>タイコウ</t>
    </rPh>
    <rPh sb="212" eb="214">
      <t>ネンド</t>
    </rPh>
    <rPh sb="219" eb="221">
      <t>ネンド</t>
    </rPh>
    <rPh sb="223" eb="225">
      <t>ヘイセイ</t>
    </rPh>
    <rPh sb="227" eb="228">
      <t>ネン</t>
    </rPh>
    <rPh sb="229" eb="230">
      <t>ツキ</t>
    </rPh>
    <rPh sb="232" eb="233">
      <t>ニチ</t>
    </rPh>
    <rPh sb="233" eb="235">
      <t>カクギ</t>
    </rPh>
    <rPh sb="235" eb="237">
      <t>ケッテイ</t>
    </rPh>
    <phoneticPr fontId="5"/>
  </si>
  <si>
    <t>産業活動と国民生活の基盤である物流システムを、持続可能かつより高度でシームレスな物流環境に改革していくため（物流産業イノベーション）、物流事業者や異業種荷主間での共同輸配送や共同モーダルシフト等の連携による取組を促進した物流生産性向上、物流システムの国際標準化、国際物流のシームレス化を推進するために、標準化についての課題や望ましい在り方、北東アジア物流情報サービスネットワーク（NEALｰNET）についてASEANやEU等への展開やパレット等の物流機材の国際的なリターナブルユースや日中韓の物流機材の標準化の取組の促進方策等について、調査・検討する。</t>
    <rPh sb="0" eb="2">
      <t>サンギョウ</t>
    </rPh>
    <rPh sb="2" eb="4">
      <t>カツドウ</t>
    </rPh>
    <rPh sb="5" eb="7">
      <t>コクミン</t>
    </rPh>
    <rPh sb="7" eb="9">
      <t>セイカツ</t>
    </rPh>
    <rPh sb="10" eb="12">
      <t>キバン</t>
    </rPh>
    <rPh sb="15" eb="17">
      <t>ブツリュウ</t>
    </rPh>
    <rPh sb="23" eb="25">
      <t>ジゾク</t>
    </rPh>
    <rPh sb="25" eb="27">
      <t>カノウ</t>
    </rPh>
    <rPh sb="31" eb="33">
      <t>コウド</t>
    </rPh>
    <rPh sb="40" eb="42">
      <t>ブツリュウ</t>
    </rPh>
    <rPh sb="42" eb="44">
      <t>カンキョウ</t>
    </rPh>
    <rPh sb="45" eb="47">
      <t>カイカク</t>
    </rPh>
    <rPh sb="54" eb="56">
      <t>ブツリュウ</t>
    </rPh>
    <rPh sb="56" eb="58">
      <t>サンギョウ</t>
    </rPh>
    <rPh sb="67" eb="69">
      <t>ブツリュウ</t>
    </rPh>
    <rPh sb="69" eb="72">
      <t>ジギョウシャ</t>
    </rPh>
    <rPh sb="106" eb="108">
      <t>ソクシン</t>
    </rPh>
    <rPh sb="242" eb="245">
      <t>ニッチュウカン</t>
    </rPh>
    <rPh sb="246" eb="248">
      <t>ブツリュウ</t>
    </rPh>
    <rPh sb="248" eb="250">
      <t>キザイ</t>
    </rPh>
    <rPh sb="251" eb="254">
      <t>ヒョウジュンカ</t>
    </rPh>
    <rPh sb="255" eb="257">
      <t>トリクミ</t>
    </rPh>
    <rPh sb="258" eb="260">
      <t>ソクシン</t>
    </rPh>
    <rPh sb="260" eb="262">
      <t>ホウサク</t>
    </rPh>
    <rPh sb="262" eb="263">
      <t>トウ</t>
    </rPh>
    <rPh sb="268" eb="270">
      <t>チョウサ</t>
    </rPh>
    <rPh sb="271" eb="273">
      <t>ケントウ</t>
    </rPh>
    <phoneticPr fontId="5"/>
  </si>
  <si>
    <t>調査業務の作業量、セミナー及び意見交換会の開催回数に見合った水準であると考えられる。</t>
    <rPh sb="0" eb="2">
      <t>チョウサ</t>
    </rPh>
    <rPh sb="2" eb="4">
      <t>ギョウム</t>
    </rPh>
    <rPh sb="5" eb="8">
      <t>サギョウリョウ</t>
    </rPh>
    <rPh sb="13" eb="14">
      <t>オヨ</t>
    </rPh>
    <rPh sb="15" eb="17">
      <t>イケン</t>
    </rPh>
    <rPh sb="17" eb="20">
      <t>コウカンカイ</t>
    </rPh>
    <rPh sb="21" eb="23">
      <t>カイサイ</t>
    </rPh>
    <rPh sb="23" eb="25">
      <t>カイスウ</t>
    </rPh>
    <rPh sb="26" eb="28">
      <t>ミア</t>
    </rPh>
    <rPh sb="30" eb="32">
      <t>スイジュン</t>
    </rPh>
    <rPh sb="36" eb="37">
      <t>カンガ</t>
    </rPh>
    <phoneticPr fontId="5"/>
  </si>
  <si>
    <t>セミナーにて配布し説明するなどして、十分な活用を図っている。</t>
    <rPh sb="6" eb="8">
      <t>ハイフ</t>
    </rPh>
    <rPh sb="9" eb="11">
      <t>セツメイ</t>
    </rPh>
    <rPh sb="18" eb="20">
      <t>ジュウブン</t>
    </rPh>
    <rPh sb="21" eb="23">
      <t>カツヨウ</t>
    </rPh>
    <rPh sb="24" eb="25">
      <t>ハカ</t>
    </rPh>
    <phoneticPr fontId="5"/>
  </si>
  <si>
    <t>-</t>
    <phoneticPr fontId="5"/>
  </si>
  <si>
    <t>新26-35</t>
    <rPh sb="0" eb="1">
      <t>シン</t>
    </rPh>
    <phoneticPr fontId="5"/>
  </si>
  <si>
    <t>新26-029</t>
    <phoneticPr fontId="5"/>
  </si>
  <si>
    <t>214</t>
    <phoneticPr fontId="5"/>
  </si>
  <si>
    <r>
      <t>平成2</t>
    </r>
    <r>
      <rPr>
        <sz val="11"/>
        <rFont val="ＭＳ Ｐゴシック"/>
        <family val="3"/>
        <charset val="128"/>
      </rPr>
      <t>9年度国際物流のシームレス化に関する調査</t>
    </r>
    <rPh sb="0" eb="2">
      <t>ヘイセイ</t>
    </rPh>
    <rPh sb="4" eb="6">
      <t>ネンド</t>
    </rPh>
    <rPh sb="6" eb="8">
      <t>コクサイ</t>
    </rPh>
    <rPh sb="8" eb="10">
      <t>ブツリュウ</t>
    </rPh>
    <rPh sb="16" eb="17">
      <t>カ</t>
    </rPh>
    <rPh sb="18" eb="19">
      <t>カン</t>
    </rPh>
    <rPh sb="21" eb="23">
      <t>チョウサ</t>
    </rPh>
    <phoneticPr fontId="5"/>
  </si>
  <si>
    <t>公益社団法人日本ロジスティックスシステム協会</t>
    <rPh sb="0" eb="2">
      <t>コウエキ</t>
    </rPh>
    <rPh sb="2" eb="6">
      <t>シャダンホウジン</t>
    </rPh>
    <phoneticPr fontId="5"/>
  </si>
  <si>
    <t>調査費</t>
    <rPh sb="0" eb="3">
      <t>チョウサヒ</t>
    </rPh>
    <phoneticPr fontId="5"/>
  </si>
  <si>
    <t>平成29年度国際物流のシームレス化に関する調査</t>
    <phoneticPr fontId="5"/>
  </si>
  <si>
    <t>日中韓物流大臣会合共同声明・付属書4.1及び付属書3（平成28年7月28日）　　http://www.mlit.go.jp/seisakutokatsu/freight/seisakutokatsu_freight_tk1_000019.html
（日中韓物流大臣会合において、ASEAN、欧州各国の物流情報システムへの相互連携に向けて方針を示しているため目標値として設定した。）</t>
    <phoneticPr fontId="5"/>
  </si>
  <si>
    <t>24,285/4</t>
    <phoneticPr fontId="5"/>
  </si>
  <si>
    <t>14,300/4</t>
    <phoneticPr fontId="5"/>
  </si>
  <si>
    <t>課長
山田　輝希</t>
    <rPh sb="0" eb="2">
      <t>カチョウ</t>
    </rPh>
    <phoneticPr fontId="5"/>
  </si>
  <si>
    <t>執行等改善</t>
  </si>
  <si>
    <t>競争性の確保等により可能な限り効率的な執行に努めるべき。</t>
    <phoneticPr fontId="5"/>
  </si>
  <si>
    <t>本事業の目的は、個々の事業者の自発的取組に委ねていたのでは達成が困難なものであり、また、本事業による調査・検討は、物流産業にとどまらず製造業、卸売・小売業等の多岐にわたる業界に密接に関連するものであること、外国政府等との連絡調整等を伴うものであることなどから、国が実施することが効率的であり効果的である。</t>
    <rPh sb="0" eb="1">
      <t>ホン</t>
    </rPh>
    <rPh sb="1" eb="3">
      <t>ジギョウ</t>
    </rPh>
    <rPh sb="4" eb="6">
      <t>モクテキ</t>
    </rPh>
    <rPh sb="8" eb="10">
      <t>ココ</t>
    </rPh>
    <rPh sb="11" eb="14">
      <t>ジギョウシャ</t>
    </rPh>
    <rPh sb="15" eb="18">
      <t>ジハツテキ</t>
    </rPh>
    <rPh sb="18" eb="20">
      <t>トリクミ</t>
    </rPh>
    <rPh sb="21" eb="22">
      <t>ユダ</t>
    </rPh>
    <rPh sb="29" eb="31">
      <t>タッセイ</t>
    </rPh>
    <rPh sb="32" eb="34">
      <t>コンナン</t>
    </rPh>
    <rPh sb="44" eb="45">
      <t>ホン</t>
    </rPh>
    <rPh sb="45" eb="47">
      <t>ジギョウ</t>
    </rPh>
    <rPh sb="50" eb="52">
      <t>チョウサ</t>
    </rPh>
    <rPh sb="53" eb="55">
      <t>ケントウ</t>
    </rPh>
    <rPh sb="57" eb="59">
      <t>ブツリュウ</t>
    </rPh>
    <rPh sb="59" eb="61">
      <t>サンギョウ</t>
    </rPh>
    <rPh sb="67" eb="70">
      <t>セイゾウギョウ</t>
    </rPh>
    <rPh sb="71" eb="73">
      <t>オロシウ</t>
    </rPh>
    <rPh sb="74" eb="76">
      <t>コウ</t>
    </rPh>
    <rPh sb="76" eb="77">
      <t>ギョウ</t>
    </rPh>
    <rPh sb="77" eb="78">
      <t>トウ</t>
    </rPh>
    <rPh sb="79" eb="81">
      <t>タキ</t>
    </rPh>
    <rPh sb="85" eb="87">
      <t>ギョウカイ</t>
    </rPh>
    <rPh sb="88" eb="90">
      <t>ミッセツ</t>
    </rPh>
    <rPh sb="91" eb="93">
      <t>カンレン</t>
    </rPh>
    <rPh sb="103" eb="105">
      <t>ガイコク</t>
    </rPh>
    <rPh sb="105" eb="107">
      <t>セイフ</t>
    </rPh>
    <rPh sb="107" eb="108">
      <t>トウ</t>
    </rPh>
    <rPh sb="110" eb="112">
      <t>レンラク</t>
    </rPh>
    <rPh sb="112" eb="114">
      <t>チョウセイ</t>
    </rPh>
    <rPh sb="114" eb="115">
      <t>トウ</t>
    </rPh>
    <rPh sb="116" eb="117">
      <t>トモナ</t>
    </rPh>
    <rPh sb="130" eb="131">
      <t>クニ</t>
    </rPh>
    <rPh sb="132" eb="134">
      <t>ジッシ</t>
    </rPh>
    <rPh sb="139" eb="141">
      <t>コウリツ</t>
    </rPh>
    <rPh sb="141" eb="142">
      <t>テキ</t>
    </rPh>
    <rPh sb="145" eb="148">
      <t>コウカテキ</t>
    </rPh>
    <phoneticPr fontId="5"/>
  </si>
  <si>
    <t>国が実施する趣旨にかんがみ、広く物流産業全体に取組の成果が普及し、我が国の経済成長に寄与するよう取り組んでいく。</t>
    <rPh sb="0" eb="1">
      <t>クニ</t>
    </rPh>
    <rPh sb="2" eb="4">
      <t>ジッシ</t>
    </rPh>
    <rPh sb="6" eb="8">
      <t>シュシ</t>
    </rPh>
    <rPh sb="14" eb="15">
      <t>ヒロ</t>
    </rPh>
    <rPh sb="16" eb="18">
      <t>ブツリュウ</t>
    </rPh>
    <rPh sb="18" eb="20">
      <t>サンギョウ</t>
    </rPh>
    <rPh sb="20" eb="22">
      <t>ゼンタイ</t>
    </rPh>
    <rPh sb="23" eb="25">
      <t>トリクミ</t>
    </rPh>
    <rPh sb="26" eb="28">
      <t>セイカ</t>
    </rPh>
    <rPh sb="29" eb="31">
      <t>フキュウ</t>
    </rPh>
    <rPh sb="33" eb="34">
      <t>ワ</t>
    </rPh>
    <rPh sb="35" eb="36">
      <t>クニ</t>
    </rPh>
    <rPh sb="37" eb="39">
      <t>ケイザイ</t>
    </rPh>
    <rPh sb="39" eb="41">
      <t>セイチョウ</t>
    </rPh>
    <rPh sb="42" eb="44">
      <t>キヨ</t>
    </rPh>
    <rPh sb="48" eb="49">
      <t>ト</t>
    </rPh>
    <rPh sb="50" eb="51">
      <t>ク</t>
    </rPh>
    <phoneticPr fontId="5"/>
  </si>
  <si>
    <t>引き続き、競争性の確保等により効率的な執行に努める。</t>
    <phoneticPr fontId="5"/>
  </si>
  <si>
    <t>※百万円未満を四捨五入しているため、「予算額・執行額｣欄と誤差が生じている。
「新しい日本のための優先課題推進枠」36
日本は2020年に開催予定の第８回日中韓物流大臣会合の開催国であり、同会合における成果文書案の作成に向けた調査内容の拡充のため、増加となった。</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62" eb="64">
      <t>ニホン</t>
    </rPh>
    <rPh sb="69" eb="70">
      <t>ネン</t>
    </rPh>
    <rPh sb="71" eb="73">
      <t>カイサイ</t>
    </rPh>
    <rPh sb="73" eb="75">
      <t>ヨテイ</t>
    </rPh>
    <rPh sb="76" eb="77">
      <t>ダイ</t>
    </rPh>
    <rPh sb="78" eb="79">
      <t>カイ</t>
    </rPh>
    <rPh sb="79" eb="82">
      <t>ニッチュウカン</t>
    </rPh>
    <rPh sb="82" eb="84">
      <t>ブツリュウ</t>
    </rPh>
    <rPh sb="84" eb="86">
      <t>ダイジン</t>
    </rPh>
    <rPh sb="86" eb="88">
      <t>カイゴウ</t>
    </rPh>
    <rPh sb="89" eb="92">
      <t>カイサイコク</t>
    </rPh>
    <rPh sb="96" eb="97">
      <t>オナ</t>
    </rPh>
    <rPh sb="97" eb="99">
      <t>カイゴウ</t>
    </rPh>
    <rPh sb="103" eb="105">
      <t>セイカ</t>
    </rPh>
    <rPh sb="105" eb="107">
      <t>ブンショ</t>
    </rPh>
    <rPh sb="107" eb="108">
      <t>アン</t>
    </rPh>
    <rPh sb="109" eb="111">
      <t>サクセイ</t>
    </rPh>
    <rPh sb="112" eb="113">
      <t>ム</t>
    </rPh>
    <rPh sb="115" eb="117">
      <t>チョウサ</t>
    </rPh>
    <rPh sb="117" eb="119">
      <t>ナイヨウ</t>
    </rPh>
    <rPh sb="120" eb="122">
      <t>カクジュウ</t>
    </rPh>
    <rPh sb="126" eb="1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</si>
</sst>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8"/>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102348</xdr:colOff>
      <xdr:row>742</xdr:row>
      <xdr:rowOff>41834</xdr:rowOff>
    </xdr:from>
    <xdr:to>
      <xdr:col>31</xdr:col>
      <xdr:colOff>34367</xdr:colOff>
      <xdr:row>744</xdr:row>
      <xdr:rowOff>109665</xdr:rowOff>
    </xdr:to>
    <xdr:sp macro="" textlink="">
      <xdr:nvSpPr>
        <xdr:cNvPr id="8" name="正方形/長方形 7"/>
        <xdr:cNvSpPr/>
      </xdr:nvSpPr>
      <xdr:spPr>
        <a:xfrm>
          <a:off x="3902823" y="37951334"/>
          <a:ext cx="2132294" cy="772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２４百万円</a:t>
          </a:r>
          <a:endParaRPr kumimoji="1" lang="en-US" altLang="ja-JP" sz="1100"/>
        </a:p>
      </xdr:txBody>
    </xdr:sp>
    <xdr:clientData/>
  </xdr:twoCellAnchor>
  <xdr:twoCellAnchor>
    <xdr:from>
      <xdr:col>19</xdr:col>
      <xdr:colOff>183173</xdr:colOff>
      <xdr:row>744</xdr:row>
      <xdr:rowOff>207825</xdr:rowOff>
    </xdr:from>
    <xdr:to>
      <xdr:col>31</xdr:col>
      <xdr:colOff>133868</xdr:colOff>
      <xdr:row>746</xdr:row>
      <xdr:rowOff>25543</xdr:rowOff>
    </xdr:to>
    <xdr:sp macro="" textlink="">
      <xdr:nvSpPr>
        <xdr:cNvPr id="9" name="大かっこ 8"/>
        <xdr:cNvSpPr/>
      </xdr:nvSpPr>
      <xdr:spPr>
        <a:xfrm>
          <a:off x="3783623" y="38822175"/>
          <a:ext cx="2350995" cy="5225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30</xdr:col>
      <xdr:colOff>181327</xdr:colOff>
      <xdr:row>748</xdr:row>
      <xdr:rowOff>251229</xdr:rowOff>
    </xdr:from>
    <xdr:to>
      <xdr:col>39</xdr:col>
      <xdr:colOff>120017</xdr:colOff>
      <xdr:row>751</xdr:row>
      <xdr:rowOff>51882</xdr:rowOff>
    </xdr:to>
    <xdr:sp macro="" textlink="">
      <xdr:nvSpPr>
        <xdr:cNvPr id="10" name="正方形/長方形 9"/>
        <xdr:cNvSpPr/>
      </xdr:nvSpPr>
      <xdr:spPr>
        <a:xfrm>
          <a:off x="5982052" y="40275279"/>
          <a:ext cx="1738915" cy="8579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１０百万円</a:t>
          </a:r>
          <a:endParaRPr kumimoji="1" lang="en-US" altLang="ja-JP" sz="1100"/>
        </a:p>
      </xdr:txBody>
    </xdr:sp>
    <xdr:clientData/>
  </xdr:twoCellAnchor>
  <xdr:twoCellAnchor>
    <xdr:from>
      <xdr:col>30</xdr:col>
      <xdr:colOff>178123</xdr:colOff>
      <xdr:row>747</xdr:row>
      <xdr:rowOff>287050</xdr:rowOff>
    </xdr:from>
    <xdr:to>
      <xdr:col>39</xdr:col>
      <xdr:colOff>125079</xdr:colOff>
      <xdr:row>748</xdr:row>
      <xdr:rowOff>172002</xdr:rowOff>
    </xdr:to>
    <xdr:sp macro="" textlink="">
      <xdr:nvSpPr>
        <xdr:cNvPr id="11" name="テキスト ボックス 10"/>
        <xdr:cNvSpPr txBox="1"/>
      </xdr:nvSpPr>
      <xdr:spPr>
        <a:xfrm>
          <a:off x="5978848" y="39958675"/>
          <a:ext cx="1747181" cy="237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27</xdr:col>
      <xdr:colOff>143267</xdr:colOff>
      <xdr:row>751</xdr:row>
      <xdr:rowOff>134206</xdr:rowOff>
    </xdr:from>
    <xdr:to>
      <xdr:col>45</xdr:col>
      <xdr:colOff>137592</xdr:colOff>
      <xdr:row>752</xdr:row>
      <xdr:rowOff>84668</xdr:rowOff>
    </xdr:to>
    <xdr:sp macro="" textlink="">
      <xdr:nvSpPr>
        <xdr:cNvPr id="12" name="大かっこ 11"/>
        <xdr:cNvSpPr/>
      </xdr:nvSpPr>
      <xdr:spPr>
        <a:xfrm>
          <a:off x="5572517" y="40340289"/>
          <a:ext cx="3613825" cy="299712"/>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mn-lt"/>
              <a:ea typeface="+mn-ea"/>
              <a:cs typeface="+mn-cs"/>
            </a:rPr>
            <a:t>・平成</a:t>
          </a:r>
          <a:r>
            <a:rPr lang="en-US" altLang="ja-JP" sz="1200">
              <a:solidFill>
                <a:schemeClr val="tx1"/>
              </a:solidFill>
              <a:effectLst/>
              <a:latin typeface="+mn-lt"/>
              <a:ea typeface="+mn-ea"/>
              <a:cs typeface="+mn-cs"/>
            </a:rPr>
            <a:t>29</a:t>
          </a:r>
          <a:r>
            <a:rPr lang="ja-JP" altLang="en-US" sz="1200">
              <a:solidFill>
                <a:schemeClr val="tx1"/>
              </a:solidFill>
              <a:effectLst/>
              <a:latin typeface="+mn-lt"/>
              <a:ea typeface="+mn-ea"/>
              <a:cs typeface="+mn-cs"/>
            </a:rPr>
            <a:t>年度国際物流のシームレス化に関する調査</a:t>
          </a:r>
          <a:endParaRPr lang="en-US" altLang="ja-JP" sz="1200">
            <a:solidFill>
              <a:schemeClr val="tx1"/>
            </a:solidFill>
            <a:latin typeface="+mn-ea"/>
            <a:ea typeface="+mn-ea"/>
            <a:cs typeface="+mn-cs"/>
          </a:endParaRPr>
        </a:p>
      </xdr:txBody>
    </xdr:sp>
    <xdr:clientData/>
  </xdr:twoCellAnchor>
  <xdr:twoCellAnchor>
    <xdr:from>
      <xdr:col>25</xdr:col>
      <xdr:colOff>168087</xdr:colOff>
      <xdr:row>745</xdr:row>
      <xdr:rowOff>336176</xdr:rowOff>
    </xdr:from>
    <xdr:to>
      <xdr:col>30</xdr:col>
      <xdr:colOff>181326</xdr:colOff>
      <xdr:row>749</xdr:row>
      <xdr:rowOff>325247</xdr:rowOff>
    </xdr:to>
    <xdr:cxnSp macro="">
      <xdr:nvCxnSpPr>
        <xdr:cNvPr id="13" name="図形 209"/>
        <xdr:cNvCxnSpPr>
          <a:endCxn id="10" idx="1"/>
        </xdr:cNvCxnSpPr>
      </xdr:nvCxnSpPr>
      <xdr:spPr>
        <a:xfrm rot="16200000" flipH="1">
          <a:off x="4775983" y="39495655"/>
          <a:ext cx="1398771" cy="10133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90" zoomScaleNormal="115" zoomScaleSheetLayoutView="90" zoomScalePageLayoutView="85" workbookViewId="0">
      <selection activeCell="G25" sqref="G25: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597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3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582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ＩＴ戦略、地方創生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41</v>
      </c>
      <c r="Q13" s="98"/>
      <c r="R13" s="98"/>
      <c r="S13" s="98"/>
      <c r="T13" s="98"/>
      <c r="U13" s="98"/>
      <c r="V13" s="99"/>
      <c r="W13" s="97">
        <v>16</v>
      </c>
      <c r="X13" s="98"/>
      <c r="Y13" s="98"/>
      <c r="Z13" s="98"/>
      <c r="AA13" s="98"/>
      <c r="AB13" s="98"/>
      <c r="AC13" s="99"/>
      <c r="AD13" s="97">
        <v>25</v>
      </c>
      <c r="AE13" s="98"/>
      <c r="AF13" s="98"/>
      <c r="AG13" s="98"/>
      <c r="AH13" s="98"/>
      <c r="AI13" s="98"/>
      <c r="AJ13" s="99"/>
      <c r="AK13" s="97">
        <v>21</v>
      </c>
      <c r="AL13" s="98"/>
      <c r="AM13" s="98"/>
      <c r="AN13" s="98"/>
      <c r="AO13" s="98"/>
      <c r="AP13" s="98"/>
      <c r="AQ13" s="99"/>
      <c r="AR13" s="94">
        <v>36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41</v>
      </c>
      <c r="Q18" s="104"/>
      <c r="R18" s="104"/>
      <c r="S18" s="104"/>
      <c r="T18" s="104"/>
      <c r="U18" s="104"/>
      <c r="V18" s="105"/>
      <c r="W18" s="103">
        <f>SUM(W13:AC17)</f>
        <v>16</v>
      </c>
      <c r="X18" s="104"/>
      <c r="Y18" s="104"/>
      <c r="Z18" s="104"/>
      <c r="AA18" s="104"/>
      <c r="AB18" s="104"/>
      <c r="AC18" s="105"/>
      <c r="AD18" s="103">
        <f>SUM(AD13:AJ17)</f>
        <v>25</v>
      </c>
      <c r="AE18" s="104"/>
      <c r="AF18" s="104"/>
      <c r="AG18" s="104"/>
      <c r="AH18" s="104"/>
      <c r="AI18" s="104"/>
      <c r="AJ18" s="105"/>
      <c r="AK18" s="103">
        <f>SUM(AK13:AQ17)</f>
        <v>21</v>
      </c>
      <c r="AL18" s="104"/>
      <c r="AM18" s="104"/>
      <c r="AN18" s="104"/>
      <c r="AO18" s="104"/>
      <c r="AP18" s="104"/>
      <c r="AQ18" s="105"/>
      <c r="AR18" s="103">
        <f>SUM(AR13:AX17)</f>
        <v>36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39</v>
      </c>
      <c r="Q19" s="98"/>
      <c r="R19" s="98"/>
      <c r="S19" s="98"/>
      <c r="T19" s="98"/>
      <c r="U19" s="98"/>
      <c r="V19" s="99"/>
      <c r="W19" s="97">
        <v>16</v>
      </c>
      <c r="X19" s="98"/>
      <c r="Y19" s="98"/>
      <c r="Z19" s="98"/>
      <c r="AA19" s="98"/>
      <c r="AB19" s="98"/>
      <c r="AC19" s="99"/>
      <c r="AD19" s="97">
        <v>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0.95121951219512191</v>
      </c>
      <c r="Q20" s="539"/>
      <c r="R20" s="539"/>
      <c r="S20" s="539"/>
      <c r="T20" s="539"/>
      <c r="U20" s="539"/>
      <c r="V20" s="539"/>
      <c r="W20" s="539">
        <f>IF(W18=0, "-", SUM(W19)/W18)</f>
        <v>1</v>
      </c>
      <c r="X20" s="539"/>
      <c r="Y20" s="539"/>
      <c r="Z20" s="539"/>
      <c r="AA20" s="539"/>
      <c r="AB20" s="539"/>
      <c r="AC20" s="539"/>
      <c r="AD20" s="539">
        <f>IF(AD18=0, "-", SUM(AD19)/AD18)</f>
        <v>0.96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0.95121951219512191</v>
      </c>
      <c r="Q21" s="539"/>
      <c r="R21" s="539"/>
      <c r="S21" s="539"/>
      <c r="T21" s="539"/>
      <c r="U21" s="539"/>
      <c r="V21" s="539"/>
      <c r="W21" s="539">
        <f>IF(W19=0, "-", SUM(W19)/SUM(W13,W14))</f>
        <v>1</v>
      </c>
      <c r="X21" s="539"/>
      <c r="Y21" s="539"/>
      <c r="Z21" s="539"/>
      <c r="AA21" s="539"/>
      <c r="AB21" s="539"/>
      <c r="AC21" s="539"/>
      <c r="AD21" s="539">
        <f>IF(AD19=0, "-", SUM(AD19)/SUM(AD13,AD14))</f>
        <v>0.96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6" customHeight="1" x14ac:dyDescent="0.15">
      <c r="A23" s="198"/>
      <c r="B23" s="199"/>
      <c r="C23" s="199"/>
      <c r="D23" s="199"/>
      <c r="E23" s="199"/>
      <c r="F23" s="200"/>
      <c r="G23" s="183" t="s">
        <v>554</v>
      </c>
      <c r="H23" s="184"/>
      <c r="I23" s="184"/>
      <c r="J23" s="184"/>
      <c r="K23" s="184"/>
      <c r="L23" s="184"/>
      <c r="M23" s="184"/>
      <c r="N23" s="184"/>
      <c r="O23" s="185"/>
      <c r="P23" s="94">
        <v>21</v>
      </c>
      <c r="Q23" s="95"/>
      <c r="R23" s="95"/>
      <c r="S23" s="95"/>
      <c r="T23" s="95"/>
      <c r="U23" s="95"/>
      <c r="V23" s="96"/>
      <c r="W23" s="94">
        <v>36</v>
      </c>
      <c r="X23" s="95"/>
      <c r="Y23" s="95"/>
      <c r="Z23" s="95"/>
      <c r="AA23" s="95"/>
      <c r="AB23" s="95"/>
      <c r="AC23" s="96"/>
      <c r="AD23" s="206" t="s">
        <v>603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v>
      </c>
      <c r="Q29" s="226"/>
      <c r="R29" s="226"/>
      <c r="S29" s="226"/>
      <c r="T29" s="226"/>
      <c r="U29" s="226"/>
      <c r="V29" s="227"/>
      <c r="W29" s="225">
        <f>AR13</f>
        <v>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574</v>
      </c>
      <c r="AC32" s="551"/>
      <c r="AD32" s="551"/>
      <c r="AE32" s="362">
        <v>2</v>
      </c>
      <c r="AF32" s="363"/>
      <c r="AG32" s="363"/>
      <c r="AH32" s="363"/>
      <c r="AI32" s="362">
        <v>2</v>
      </c>
      <c r="AJ32" s="363"/>
      <c r="AK32" s="363"/>
      <c r="AL32" s="363"/>
      <c r="AM32" s="362">
        <v>2</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v>5</v>
      </c>
      <c r="AF33" s="363"/>
      <c r="AG33" s="363"/>
      <c r="AH33" s="363"/>
      <c r="AI33" s="362">
        <v>5</v>
      </c>
      <c r="AJ33" s="363"/>
      <c r="AK33" s="363"/>
      <c r="AL33" s="363"/>
      <c r="AM33" s="362">
        <v>5</v>
      </c>
      <c r="AN33" s="363"/>
      <c r="AO33" s="363"/>
      <c r="AP33" s="363"/>
      <c r="AQ33" s="100"/>
      <c r="AR33" s="101"/>
      <c r="AS33" s="101"/>
      <c r="AT33" s="102"/>
      <c r="AU33" s="363">
        <v>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40</v>
      </c>
      <c r="AF34" s="363"/>
      <c r="AG34" s="363"/>
      <c r="AH34" s="363"/>
      <c r="AI34" s="362">
        <v>40</v>
      </c>
      <c r="AJ34" s="363"/>
      <c r="AK34" s="363"/>
      <c r="AL34" s="363"/>
      <c r="AM34" s="362">
        <v>40</v>
      </c>
      <c r="AN34" s="363"/>
      <c r="AO34" s="363"/>
      <c r="AP34" s="363"/>
      <c r="AQ34" s="100"/>
      <c r="AR34" s="101"/>
      <c r="AS34" s="101"/>
      <c r="AT34" s="102"/>
      <c r="AU34" s="363"/>
      <c r="AV34" s="363"/>
      <c r="AW34" s="363"/>
      <c r="AX34" s="365"/>
    </row>
    <row r="35" spans="1:50" ht="23.25" customHeight="1" x14ac:dyDescent="0.15">
      <c r="A35" s="900" t="s">
        <v>528</v>
      </c>
      <c r="B35" s="901"/>
      <c r="C35" s="901"/>
      <c r="D35" s="901"/>
      <c r="E35" s="901"/>
      <c r="F35" s="902"/>
      <c r="G35" s="906" t="s">
        <v>594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3.7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2">
        <v>6</v>
      </c>
      <c r="AF101" s="363"/>
      <c r="AG101" s="363"/>
      <c r="AH101" s="364"/>
      <c r="AI101" s="362">
        <v>2</v>
      </c>
      <c r="AJ101" s="363"/>
      <c r="AK101" s="363"/>
      <c r="AL101" s="364"/>
      <c r="AM101" s="362">
        <v>4</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575</v>
      </c>
      <c r="AC102" s="551"/>
      <c r="AD102" s="551"/>
      <c r="AE102" s="356">
        <v>4</v>
      </c>
      <c r="AF102" s="356"/>
      <c r="AG102" s="356"/>
      <c r="AH102" s="356"/>
      <c r="AI102" s="356">
        <v>2</v>
      </c>
      <c r="AJ102" s="356"/>
      <c r="AK102" s="356"/>
      <c r="AL102" s="356"/>
      <c r="AM102" s="356">
        <v>3</v>
      </c>
      <c r="AN102" s="356"/>
      <c r="AO102" s="356"/>
      <c r="AP102" s="356"/>
      <c r="AQ102" s="817">
        <v>4</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6449</v>
      </c>
      <c r="AF116" s="356"/>
      <c r="AG116" s="356"/>
      <c r="AH116" s="356"/>
      <c r="AI116" s="356">
        <v>7946</v>
      </c>
      <c r="AJ116" s="356"/>
      <c r="AK116" s="356"/>
      <c r="AL116" s="356"/>
      <c r="AM116" s="356">
        <v>6071</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558</v>
      </c>
      <c r="AF117" s="304"/>
      <c r="AG117" s="304"/>
      <c r="AH117" s="304"/>
      <c r="AI117" s="304" t="s">
        <v>559</v>
      </c>
      <c r="AJ117" s="304"/>
      <c r="AK117" s="304"/>
      <c r="AL117" s="304"/>
      <c r="AM117" s="304" t="s">
        <v>595</v>
      </c>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12.7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2.7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2.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2.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2.75" hidden="1" customHeight="1" x14ac:dyDescent="0.15">
      <c r="A194" s="997"/>
      <c r="B194" s="250"/>
      <c r="C194" s="249"/>
      <c r="D194" s="250"/>
      <c r="E194" s="249"/>
      <c r="F194" s="312"/>
      <c r="G194" s="228" t="s">
        <v>466</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466</v>
      </c>
      <c r="AC194" s="219"/>
      <c r="AD194" s="219"/>
      <c r="AE194" s="264" t="s">
        <v>466</v>
      </c>
      <c r="AF194" s="101"/>
      <c r="AG194" s="101"/>
      <c r="AH194" s="101"/>
      <c r="AI194" s="264" t="s">
        <v>466</v>
      </c>
      <c r="AJ194" s="101"/>
      <c r="AK194" s="101"/>
      <c r="AL194" s="101"/>
      <c r="AM194" s="264" t="s">
        <v>466</v>
      </c>
      <c r="AN194" s="101"/>
      <c r="AO194" s="101"/>
      <c r="AP194" s="101"/>
      <c r="AQ194" s="264"/>
      <c r="AR194" s="101"/>
      <c r="AS194" s="101"/>
      <c r="AT194" s="101"/>
      <c r="AU194" s="264"/>
      <c r="AV194" s="101"/>
      <c r="AW194" s="101"/>
      <c r="AX194" s="220"/>
    </row>
    <row r="195" spans="1:50" ht="12.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466</v>
      </c>
      <c r="AC195" s="130"/>
      <c r="AD195" s="130"/>
      <c r="AE195" s="264" t="s">
        <v>466</v>
      </c>
      <c r="AF195" s="101"/>
      <c r="AG195" s="101"/>
      <c r="AH195" s="101"/>
      <c r="AI195" s="264" t="s">
        <v>466</v>
      </c>
      <c r="AJ195" s="101"/>
      <c r="AK195" s="101"/>
      <c r="AL195" s="101"/>
      <c r="AM195" s="264" t="s">
        <v>466</v>
      </c>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75" customHeight="1" x14ac:dyDescent="0.15">
      <c r="A726" s="621" t="s">
        <v>48</v>
      </c>
      <c r="B726" s="622"/>
      <c r="C726" s="444" t="s">
        <v>53</v>
      </c>
      <c r="D726" s="581"/>
      <c r="E726" s="581"/>
      <c r="F726" s="582"/>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599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598</v>
      </c>
      <c r="B733" s="750"/>
      <c r="C733" s="750"/>
      <c r="D733" s="750"/>
      <c r="E733" s="751"/>
      <c r="F733" s="766" t="s">
        <v>602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592</v>
      </c>
      <c r="H781" s="450"/>
      <c r="I781" s="450"/>
      <c r="J781" s="450"/>
      <c r="K781" s="451"/>
      <c r="L781" s="452" t="s">
        <v>593</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7" customHeight="1" x14ac:dyDescent="0.15">
      <c r="A837" s="402">
        <v>1</v>
      </c>
      <c r="B837" s="402">
        <v>1</v>
      </c>
      <c r="C837" s="425" t="s">
        <v>591</v>
      </c>
      <c r="D837" s="416"/>
      <c r="E837" s="416"/>
      <c r="F837" s="416"/>
      <c r="G837" s="416"/>
      <c r="H837" s="416"/>
      <c r="I837" s="416"/>
      <c r="J837" s="417">
        <v>6010405008978</v>
      </c>
      <c r="K837" s="418"/>
      <c r="L837" s="418"/>
      <c r="M837" s="418"/>
      <c r="N837" s="418"/>
      <c r="O837" s="418"/>
      <c r="P837" s="426" t="s">
        <v>590</v>
      </c>
      <c r="Q837" s="315"/>
      <c r="R837" s="315"/>
      <c r="S837" s="315"/>
      <c r="T837" s="315"/>
      <c r="U837" s="315"/>
      <c r="V837" s="315"/>
      <c r="W837" s="315"/>
      <c r="X837" s="315"/>
      <c r="Y837" s="316">
        <v>10</v>
      </c>
      <c r="Z837" s="317"/>
      <c r="AA837" s="317"/>
      <c r="AB837" s="318"/>
      <c r="AC837" s="326" t="s">
        <v>520</v>
      </c>
      <c r="AD837" s="424"/>
      <c r="AE837" s="424"/>
      <c r="AF837" s="424"/>
      <c r="AG837" s="424"/>
      <c r="AH837" s="419">
        <v>1</v>
      </c>
      <c r="AI837" s="420"/>
      <c r="AJ837" s="420"/>
      <c r="AK837" s="420"/>
      <c r="AL837" s="323">
        <v>99</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2">
    <cfRule type="expression" dxfId="2791" priority="13889">
      <formula>IF(RIGHT(TEXT(Y782,"0.#"),1)=".",FALSE,TRUE)</formula>
    </cfRule>
    <cfRule type="expression" dxfId="2790" priority="13890">
      <formula>IF(RIGHT(TEXT(Y782,"0.#"),1)=".",TRUE,FALSE)</formula>
    </cfRule>
  </conditionalFormatting>
  <conditionalFormatting sqref="Y791">
    <cfRule type="expression" dxfId="2789" priority="13885">
      <formula>IF(RIGHT(TEXT(Y791,"0.#"),1)=".",FALSE,TRUE)</formula>
    </cfRule>
    <cfRule type="expression" dxfId="2788" priority="13886">
      <formula>IF(RIGHT(TEXT(Y791,"0.#"),1)=".",TRUE,FALSE)</formula>
    </cfRule>
  </conditionalFormatting>
  <conditionalFormatting sqref="Y822:Y829 Y820 Y809:Y816 Y807 Y796:Y803 Y794">
    <cfRule type="expression" dxfId="2787" priority="13667">
      <formula>IF(RIGHT(TEXT(Y794,"0.#"),1)=".",FALSE,TRUE)</formula>
    </cfRule>
    <cfRule type="expression" dxfId="2786" priority="13668">
      <formula>IF(RIGHT(TEXT(Y794,"0.#"),1)=".",TRUE,FALSE)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3:Y790 Y781">
    <cfRule type="expression" dxfId="2779" priority="13691">
      <formula>IF(RIGHT(TEXT(Y781,"0.#"),1)=".",FALSE,TRUE)</formula>
    </cfRule>
    <cfRule type="expression" dxfId="2778" priority="13692">
      <formula>IF(RIGHT(TEXT(Y781,"0.#"),1)=".",TRUE,FALSE)</formula>
    </cfRule>
  </conditionalFormatting>
  <conditionalFormatting sqref="AU782">
    <cfRule type="expression" dxfId="2777" priority="13689">
      <formula>IF(RIGHT(TEXT(AU782,"0.#"),1)=".",FALSE,TRUE)</formula>
    </cfRule>
    <cfRule type="expression" dxfId="2776" priority="13690">
      <formula>IF(RIGHT(TEXT(AU782,"0.#"),1)=".",TRUE,FALSE)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E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34">
    <cfRule type="expression" dxfId="711" priority="1">
      <formula>IF(RIGHT(TEXT(AM34,"0.#"),1)=".",FALSE,TRUE)</formula>
    </cfRule>
    <cfRule type="expression" dxfId="710" priority="2">
      <formula>IF(RIGHT(TEXT(AM34,"0.#"),1)=".",TRUE,FALSE)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I34">
    <cfRule type="expression" dxfId="705" priority="7">
      <formula>IF(RIGHT(TEXT(AI34,"0.#"),1)=".",FALSE,TRUE)</formula>
    </cfRule>
    <cfRule type="expression" dxfId="704" priority="8">
      <formula>IF(RIGHT(TEXT(AI34,"0.#"),1)=".",TRUE,FALSE)</formula>
    </cfRule>
  </conditionalFormatting>
  <conditionalFormatting sqref="AI33">
    <cfRule type="expression" dxfId="703" priority="5">
      <formula>IF(RIGHT(TEXT(AI33,"0.#"),1)=".",FALSE,TRUE)</formula>
    </cfRule>
    <cfRule type="expression" dxfId="702" priority="6">
      <formula>IF(RIGHT(TEXT(AI33,"0.#"),1)=".",TRUE,FALSE)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7"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ＩＴ戦略、地方創生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5" sqref="G15:AB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2018-08-27T01:43:13Z</cp:lastPrinted>
  <dcterms:created xsi:type="dcterms:W3CDTF">2012-03-13T00:50:25Z</dcterms:created>
  <dcterms:modified xsi:type="dcterms:W3CDTF">2018-08-28T01:51:27Z</dcterms:modified>
</cp:coreProperties>
</file>