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30年度行政事業レビュー\180820 最終公表に係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<sst xmlns="http://schemas.openxmlformats.org/spreadsheetml/2006/main" count="2844" uniqueCount="620">
  <si>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</si>
  <si>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</si>
  <si>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</si>
  <si>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</si>
  <si>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</si>
  <si>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</si>
  <si>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</si>
  <si>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</si>
  <si>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</si>
  <si>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</si>
  <si>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</si>
  <si>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</si>
  <si>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</si>
  <si>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</si>
  <si>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</si>
  <si>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</si>
  <si>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</si>
  <si>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</si>
  <si>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</si>
  <si>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</si>
  <si>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</si>
  <si>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</si>
  <si>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</si>
  <si>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</si>
  <si>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</si>
  <si>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</si>
  <si>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</si>
  <si>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</si>
  <si>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</si>
  <si>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</si>
  <si>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</si>
  <si>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</si>
  <si>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</si>
  <si>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</si>
  <si>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</si>
  <si>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</si>
  <si>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</si>
  <si>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</si>
  <si>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</si>
  <si>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</si>
  <si>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</si>
  <si>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</si>
  <si>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</si>
  <si>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</si>
  <si>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</si>
  <si>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</si>
  <si>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</si>
  <si>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</si>
  <si>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</si>
  <si>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</si>
  <si>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</si>
  <si>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</si>
  <si>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</si>
  <si>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</si>
  <si>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</si>
  <si>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</si>
  <si>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</si>
  <si>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</si>
  <si>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</si>
  <si>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</si>
  <si>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</si>
  <si>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</si>
  <si>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</si>
  <si>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</si>
  <si>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</si>
  <si>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</si>
  <si>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</si>
  <si>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</si>
  <si>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</si>
  <si>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</si>
  <si>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</si>
  <si>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</si>
  <si>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</si>
  <si>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</si>
  <si>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</si>
  <si>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</si>
  <si>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</si>
  <si>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</si>
  <si>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</si>
  <si>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</si>
  <si>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</si>
  <si>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</si>
  <si>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</si>
  <si>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</si>
  <si>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</si>
  <si>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</si>
  <si>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</si>
  <si>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</si>
  <si>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</si>
  <si>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</si>
  <si>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</si>
  <si>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</si>
  <si>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</si>
  <si>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</si>
  <si>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</si>
  <si>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</si>
  <si>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</si>
  <si>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</si>
  <si>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</si>
  <si>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</si>
  <si>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</si>
  <si>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</si>
  <si>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</si>
  <si>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</si>
  <si>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</si>
  <si>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</si>
  <si>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</si>
  <si>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</si>
  <si>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</si>
  <si>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</si>
  <si>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</si>
  <si>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</si>
  <si>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</si>
  <si>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</si>
  <si>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</si>
  <si>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</si>
  <si>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</si>
  <si>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</si>
  <si>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</si>
  <si>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</si>
  <si>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</si>
  <si>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</si>
  <si>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</si>
  <si>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</si>
  <si>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</si>
  <si>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</si>
  <si>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</si>
  <si>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</si>
  <si>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</si>
  <si>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</si>
  <si>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</si>
  <si>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</si>
  <si>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</si>
  <si>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</si>
  <si>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</si>
  <si>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</si>
  <si>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</si>
  <si>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</si>
  <si>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</si>
  <si>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</si>
  <si>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</si>
  <si>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</si>
  <si>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</si>
  <si>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</si>
  <si>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</si>
  <si>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</si>
  <si>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</si>
  <si>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</si>
  <si>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</si>
  <si>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</si>
  <si>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</si>
  <si>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</si>
  <si>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</si>
  <si>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</si>
  <si>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</si>
  <si>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</si>
  <si>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</si>
  <si>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</si>
  <si>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</si>
  <si>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</si>
  <si>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</si>
  <si>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</si>
  <si>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</si>
  <si>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</si>
  <si>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</si>
  <si>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</si>
  <si>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</si>
  <si>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</si>
  <si>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</si>
  <si>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</si>
  <si>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</si>
  <si>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</si>
  <si>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</si>
  <si>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</si>
  <si>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</si>
  <si>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</si>
  <si>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</si>
  <si>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</si>
  <si>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</si>
  <si>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</si>
  <si>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</si>
  <si>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</si>
  <si>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</si>
  <si>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</si>
  <si>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</si>
  <si>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</si>
  <si>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</si>
  <si>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</si>
  <si>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</si>
  <si>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</si>
  <si>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</si>
  <si>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</si>
  <si>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</si>
  <si>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</si>
  <si>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</si>
  <si>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</si>
  <si>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</si>
  <si>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</si>
  <si>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</si>
  <si>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</si>
  <si>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</si>
  <si>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</si>
  <si>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</si>
  <si>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</si>
  <si>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</si>
  <si>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</si>
  <si>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</si>
  <si>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</si>
  <si>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</si>
  <si>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</si>
  <si>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</si>
  <si>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</si>
  <si>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</si>
  <si>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</si>
  <si>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</si>
  <si>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</si>
  <si>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</si>
  <si>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</si>
  <si>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</si>
  <si>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</si>
  <si>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</si>
  <si>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</si>
  <si>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</si>
  <si>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</si>
  <si>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</si>
  <si>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</si>
  <si>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</si>
  <si>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</si>
  <si>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</si>
  <si>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</si>
  <si>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</si>
  <si>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</si>
  <si>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</si>
  <si>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</si>
  <si>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</si>
  <si>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</si>
  <si>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</si>
  <si>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</si>
  <si>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</si>
  <si>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</si>
  <si>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</si>
  <si>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</si>
  <si>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</si>
  <si>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</si>
  <si>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</si>
  <si>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</si>
  <si>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</si>
  <si>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</si>
  <si>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</si>
  <si>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</si>
  <si>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</si>
  <si>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</si>
  <si>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</si>
  <si>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</si>
  <si>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</si>
  <si>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</si>
  <si>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</si>
  <si>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</si>
  <si>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</si>
  <si>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</si>
  <si>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</si>
  <si>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</si>
  <si>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</si>
  <si>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</si>
  <si>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</si>
  <si>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</si>
  <si>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</si>
  <si>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</si>
  <si>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</si>
  <si>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</si>
  <si>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</si>
  <si>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</si>
  <si>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</si>
  <si>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</si>
  <si>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</si>
  <si>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</si>
  <si>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</si>
  <si>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</si>
  <si>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</si>
  <si>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</si>
  <si>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</si>
  <si>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</si>
  <si>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</si>
  <si>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</si>
  <si>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</si>
  <si>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</si>
  <si>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</si>
  <si>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</si>
  <si>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</si>
  <si>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</si>
  <si>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</si>
  <si>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</si>
  <si>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</si>
  <si>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</si>
  <si>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</si>
  <si>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</si>
  <si>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</si>
  <si>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</si>
  <si>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</si>
  <si>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</si>
  <si>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</si>
  <si>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</si>
  <si>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</si>
  <si>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</si>
  <si>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</si>
  <si>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</si>
  <si>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</si>
  <si>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</si>
  <si>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</si>
  <si>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</si>
  <si>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</si>
  <si>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</si>
  <si>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</si>
  <si>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</si>
  <si>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</si>
  <si>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</si>
  <si>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</si>
  <si>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</si>
  <si>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</si>
  <si>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</si>
  <si>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</si>
  <si>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</si>
  <si>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</si>
  <si>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</si>
  <si>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</si>
  <si>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</si>
  <si>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</si>
  <si>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</si>
  <si>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</si>
  <si>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</si>
  <si>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</si>
  <si>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</si>
  <si>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</si>
  <si>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</si>
  <si>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</si>
  <si>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</si>
  <si>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</si>
  <si>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</si>
  <si>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</si>
  <si>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</si>
  <si>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</si>
  <si>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</si>
  <si>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</si>
  <si>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</si>
  <si>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</si>
  <si>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</si>
  <si>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</si>
  <si>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</si>
  <si>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</si>
  <si>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</si>
  <si>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</si>
  <si>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</si>
  <si>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</si>
  <si>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</si>
  <si>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</si>
  <si>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</si>
  <si>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</si>
  <si>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</si>
  <si>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</si>
  <si>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</si>
  <si>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</si>
  <si>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</si>
  <si>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</si>
  <si>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</si>
  <si>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</si>
  <si>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</si>
  <si>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</si>
  <si>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</si>
  <si>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</si>
  <si>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</si>
  <si>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</si>
  <si>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</si>
  <si>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</si>
  <si>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</si>
  <si>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</si>
  <si>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</si>
  <si>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</si>
  <si>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</si>
  <si>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</si>
  <si>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</si>
  <si>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</si>
  <si>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</si>
  <si>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</si>
  <si>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</si>
  <si>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</si>
  <si>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</si>
  <si>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</si>
  <si>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</si>
  <si>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</si>
  <si>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</si>
  <si>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</si>
  <si>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</si>
  <si>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</si>
  <si>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</si>
  <si>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</si>
  <si>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</si>
  <si>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</si>
  <si>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</si>
  <si>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</si>
  <si>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</si>
  <si>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</si>
  <si>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</si>
  <si>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</si>
  <si>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</si>
  <si>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</si>
  <si>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</si>
  <si>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</si>
  <si>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</si>
  <si>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</si>
  <si>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</si>
  <si>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</si>
  <si>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</si>
  <si>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</si>
  <si>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</si>
  <si>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</si>
  <si>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</si>
  <si>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</si>
  <si>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</si>
  <si>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</si>
  <si>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</si>
  <si>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</si>
  <si>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</si>
  <si>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</si>
  <si>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</si>
  <si>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</si>
  <si>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</si>
  <si>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</si>
  <si>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</si>
  <si>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</si>
  <si>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</si>
  <si>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</si>
  <si>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</si>
  <si>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</si>
  <si>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</si>
  <si>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</si>
  <si>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</si>
  <si>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</si>
  <si>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</si>
  <si>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</si>
  <si>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</si>
  <si>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</si>
  <si>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</si>
  <si>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</si>
  <si>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</si>
  <si>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</si>
  <si>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</si>
  <si>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</si>
  <si>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</si>
  <si>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</si>
  <si>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</si>
  <si>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</si>
  <si>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</si>
  <si>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</si>
  <si>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</si>
  <si>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</si>
  <si>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</si>
  <si>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</si>
  <si>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</si>
  <si>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</si>
  <si>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</si>
  <si>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</si>
  <si>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</si>
  <si>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</si>
  <si>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</si>
  <si>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</si>
  <si>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</si>
  <si>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</si>
  <si>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</si>
  <si>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</si>
  <si>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</si>
  <si>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</si>
  <si>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</si>
  <si>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</si>
  <si>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</si>
  <si>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</si>
  <si>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</si>
  <si>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</si>
  <si>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</si>
  <si>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</si>
  <si>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</si>
  <si>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</si>
  <si>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</si>
  <si>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</si>
  <si>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</si>
  <si>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</si>
  <si>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</si>
  <si>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</si>
  <si>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</si>
  <si>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</si>
  <si>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</si>
  <si>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</si>
  <si>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</si>
  <si>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</si>
  <si>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</si>
  <si>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</si>
  <si>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</si>
  <si>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</si>
  <si>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</si>
  <si>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</si>
  <si>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</si>
  <si>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</si>
  <si>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</si>
  <si>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</si>
  <si>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</si>
  <si>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</si>
  <si>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</si>
  <si>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</si>
  <si>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</si>
  <si>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</si>
  <si>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</si>
  <si>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</si>
  <si>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</si>
  <si>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</si>
  <si>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</si>
  <si>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</si>
  <si>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</si>
  <si>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</si>
  <si>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</si>
  <si>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</si>
  <si>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</si>
  <si>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</si>
  <si>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</si>
  <si>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</si>
  <si>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</si>
  <si>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</si>
  <si>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</si>
  <si>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</si>
  <si>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</si>
  <si>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</si>
  <si>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</si>
  <si>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</si>
  <si>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</si>
  <si>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</si>
  <si>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</si>
  <si>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</si>
  <si>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</si>
  <si>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</si>
  <si>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</si>
  <si>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</si>
  <si>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</si>
  <si>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</si>
  <si>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</si>
  <si>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</si>
  <si>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</si>
  <si>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</si>
  <si>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</si>
  <si>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</si>
  <si>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</si>
  <si>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</si>
  <si>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</si>
  <si>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</si>
  <si>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高精度測位技術を活用した公共交通システムの高度化に関する技術開発</t>
    <phoneticPr fontId="5"/>
  </si>
  <si>
    <t>総合政策局</t>
    <rPh sb="0" eb="2">
      <t>ソウゴウ</t>
    </rPh>
    <rPh sb="2" eb="5">
      <t>セイサクキョク</t>
    </rPh>
    <phoneticPr fontId="5"/>
  </si>
  <si>
    <t>技術政策課</t>
    <rPh sb="0" eb="2">
      <t>ギジュツ</t>
    </rPh>
    <rPh sb="2" eb="5">
      <t>セイサクカ</t>
    </rPh>
    <phoneticPr fontId="5"/>
  </si>
  <si>
    <t>○</t>
  </si>
  <si>
    <t>地理空間情報活用推進基本法（平成１９年法律第６３号）　第２１条
宇宙基本法（平成２０年法律第４３号）　第１３条</t>
    <phoneticPr fontId="5"/>
  </si>
  <si>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交通政策基本計画（平成２７年２月１３日閣議決定）
等</t>
    <phoneticPr fontId="5"/>
  </si>
  <si>
    <t>公共交通システムに高精度の位置測位技術を適用することにより、都市部における公共交通の乗継ぎの円滑化による交通の利便性向上のほか、過疎地域における高齢者等の移動制約者の移動手段確保へ寄与することを目的とする。</t>
    <phoneticPr fontId="5"/>
  </si>
  <si>
    <t>高精度の運行情報の利用者への提供による乗り継ぎ円滑化等に資する技術開発として、高精度の測位技術を活用した車載器を開発するとともに、高精度・リアルタイムな運行情報を事業者間で共有し、利用者に一元的に提供するシステムの構築のための技術的検討を行う。</t>
    <phoneticPr fontId="5"/>
  </si>
  <si>
    <t>-</t>
  </si>
  <si>
    <t>-</t>
    <phoneticPr fontId="5"/>
  </si>
  <si>
    <t>平成29年度終了事業であるため。</t>
    <phoneticPr fontId="5"/>
  </si>
  <si>
    <t>学会等での報告、論文等の掲載等の公表件数を１件以上とする。</t>
    <phoneticPr fontId="5"/>
  </si>
  <si>
    <t>公表件数</t>
    <phoneticPr fontId="5"/>
  </si>
  <si>
    <t>「高精度測位技術を活用した公共交通システムの高度化に関する技術開発」の研究成果報告書</t>
    <phoneticPr fontId="5"/>
  </si>
  <si>
    <t>高精度・リアルタイムな運行情報を事業者間で共有し、利用者に一元的に提供するシステムの構築のための基本仕様の作成を行うための技術開発課題の件数</t>
    <phoneticPr fontId="5"/>
  </si>
  <si>
    <t>件</t>
    <rPh sb="0" eb="1">
      <t>ケン</t>
    </rPh>
    <phoneticPr fontId="5"/>
  </si>
  <si>
    <t>-</t>
    <phoneticPr fontId="5"/>
  </si>
  <si>
    <t>執行額（見込みの場合は予算額）／技術開発課題の件数　　　　　　　　　　　　　</t>
    <phoneticPr fontId="5"/>
  </si>
  <si>
    <t>百万円/件</t>
    <rPh sb="0" eb="1">
      <t>ヒャク</t>
    </rPh>
    <rPh sb="1" eb="3">
      <t>マンエン</t>
    </rPh>
    <rPh sb="4" eb="5">
      <t>ケン</t>
    </rPh>
    <phoneticPr fontId="5"/>
  </si>
  <si>
    <t>執行額/
活動実績</t>
    <rPh sb="0" eb="2">
      <t>シッコウ</t>
    </rPh>
    <rPh sb="2" eb="3">
      <t>ガク</t>
    </rPh>
    <rPh sb="5" eb="7">
      <t>カツドウ</t>
    </rPh>
    <rPh sb="7" eb="9">
      <t>ジッセキ</t>
    </rPh>
    <phoneticPr fontId="5"/>
  </si>
  <si>
    <t>19/1</t>
    <phoneticPr fontId="5"/>
  </si>
  <si>
    <t>26/1</t>
    <phoneticPr fontId="5"/>
  </si>
  <si>
    <t>11 ＩＣＴの利活用及び技術研究開発の推進</t>
    <phoneticPr fontId="5"/>
  </si>
  <si>
    <t>41 技術研究開発を推進する</t>
    <phoneticPr fontId="5"/>
  </si>
  <si>
    <t>目標を達成した技術研究課題の割合</t>
    <phoneticPr fontId="5"/>
  </si>
  <si>
    <t>％</t>
    <phoneticPr fontId="5"/>
  </si>
  <si>
    <t>-</t>
    <phoneticPr fontId="5"/>
  </si>
  <si>
    <t>本事業は、公共交通システムの高度化に関する技術開発を実施するものであり、本事業により技術研究開発が推進される。（施策４１）</t>
    <phoneticPr fontId="5"/>
  </si>
  <si>
    <t>公共交通システムの高度化に関する技術開発は、広く国民の利便性向上に資するものであり、社会的ニーズに対応する。</t>
    <phoneticPr fontId="5"/>
  </si>
  <si>
    <t>我が国全体の交通システムにおける安全性・信頼性の向上に資するものであるから、国が実施する必要がある。</t>
    <phoneticPr fontId="5"/>
  </si>
  <si>
    <t>法令等においても交通結節機能の高度化等に必要な施策を講ずることとされており、優先度は高い。</t>
    <phoneticPr fontId="5"/>
  </si>
  <si>
    <t>企画競争入札により、競争性の確保に努めている。</t>
    <rPh sb="4" eb="6">
      <t>ニュウサツ</t>
    </rPh>
    <phoneticPr fontId="5"/>
  </si>
  <si>
    <t>有</t>
  </si>
  <si>
    <t>無</t>
  </si>
  <si>
    <t>‐</t>
  </si>
  <si>
    <t>民間企業等を対象に、当該業務を計画するに当たって必要な経費の見積もりをとるとともに、公募により支出先を選定しており、妥当。</t>
    <phoneticPr fontId="5"/>
  </si>
  <si>
    <t>研究開発の実施に必要なものに限定されている。</t>
    <phoneticPr fontId="5"/>
  </si>
  <si>
    <t>会議の開催回数を必要最小限とした。</t>
    <rPh sb="0" eb="2">
      <t>カイギ</t>
    </rPh>
    <rPh sb="3" eb="5">
      <t>カイサイ</t>
    </rPh>
    <rPh sb="5" eb="7">
      <t>カイスウ</t>
    </rPh>
    <rPh sb="8" eb="10">
      <t>ヒツヨウ</t>
    </rPh>
    <rPh sb="10" eb="13">
      <t>サイショウゲン</t>
    </rPh>
    <phoneticPr fontId="5"/>
  </si>
  <si>
    <t>外部有識者も交えた会議を開催し、技術的な知見・助言を得ることで、より効率的な技術的手法を選択するなど適切に業務を実施している。</t>
    <phoneticPr fontId="5"/>
  </si>
  <si>
    <t>「国費投入の必要性」、「事業の効率性」、「事業の有効性」の各項目については、それぞれ妥当であると判断できる。</t>
    <phoneticPr fontId="5"/>
  </si>
  <si>
    <t>新27-066</t>
    <phoneticPr fontId="5"/>
  </si>
  <si>
    <t>新27-0056</t>
    <phoneticPr fontId="5"/>
  </si>
  <si>
    <t>459</t>
    <phoneticPr fontId="5"/>
  </si>
  <si>
    <t>25/1</t>
    <phoneticPr fontId="5"/>
  </si>
  <si>
    <t>A.コガソフトウェア株式会社</t>
    <phoneticPr fontId="5"/>
  </si>
  <si>
    <t>人件費</t>
    <rPh sb="0" eb="3">
      <t>ジンケンヒ</t>
    </rPh>
    <phoneticPr fontId="5"/>
  </si>
  <si>
    <t>コガソフトウェア株式会社</t>
    <rPh sb="8" eb="12">
      <t>カブシキガイシャ</t>
    </rPh>
    <phoneticPr fontId="5"/>
  </si>
  <si>
    <t>調査方針の検討、実証実験の実施、定量的な評価の実施、外部有識者会議の開催、報告書の作成等</t>
    <phoneticPr fontId="5"/>
  </si>
  <si>
    <t>直接人件費</t>
    <rPh sb="0" eb="2">
      <t>チョクセツ</t>
    </rPh>
    <rPh sb="2" eb="5">
      <t>ジンケンヒ</t>
    </rPh>
    <phoneticPr fontId="5"/>
  </si>
  <si>
    <t>技術経費</t>
    <rPh sb="0" eb="2">
      <t>ギジュツ</t>
    </rPh>
    <rPh sb="2" eb="4">
      <t>ケイヒ</t>
    </rPh>
    <phoneticPr fontId="5"/>
  </si>
  <si>
    <t>謝金</t>
    <rPh sb="0" eb="2">
      <t>シャキン</t>
    </rPh>
    <phoneticPr fontId="5"/>
  </si>
  <si>
    <t>旅費</t>
    <rPh sb="0" eb="2">
      <t>リョヒ</t>
    </rPh>
    <phoneticPr fontId="5"/>
  </si>
  <si>
    <t>再委託費</t>
    <rPh sb="0" eb="3">
      <t>サイイタク</t>
    </rPh>
    <rPh sb="3" eb="4">
      <t>ヒ</t>
    </rPh>
    <phoneticPr fontId="5"/>
  </si>
  <si>
    <t>その他原価</t>
    <rPh sb="2" eb="3">
      <t>ホカ</t>
    </rPh>
    <rPh sb="3" eb="5">
      <t>ゲンカ</t>
    </rPh>
    <phoneticPr fontId="5"/>
  </si>
  <si>
    <t>一般管理費等</t>
    <rPh sb="0" eb="2">
      <t>イッパン</t>
    </rPh>
    <rPh sb="2" eb="5">
      <t>カンリヒ</t>
    </rPh>
    <rPh sb="5" eb="6">
      <t>ナド</t>
    </rPh>
    <phoneticPr fontId="5"/>
  </si>
  <si>
    <t>消費税</t>
    <rPh sb="0" eb="3">
      <t>ショウヒゼイ</t>
    </rPh>
    <phoneticPr fontId="5"/>
  </si>
  <si>
    <t>その他原価</t>
    <phoneticPr fontId="5"/>
  </si>
  <si>
    <t>有識者謝金・旅費</t>
    <rPh sb="0" eb="3">
      <t>ユウシキシャ</t>
    </rPh>
    <rPh sb="3" eb="5">
      <t>シャキン</t>
    </rPh>
    <rPh sb="6" eb="8">
      <t>リョヒ</t>
    </rPh>
    <phoneticPr fontId="5"/>
  </si>
  <si>
    <t>シーバス連携対応支援（株式会社リオス）、デザイン支援（デザイナー）、データ分析研究委託（岡山大学）</t>
    <rPh sb="4" eb="6">
      <t>レンケイ</t>
    </rPh>
    <rPh sb="6" eb="8">
      <t>タイオウ</t>
    </rPh>
    <rPh sb="8" eb="10">
      <t>シエン</t>
    </rPh>
    <rPh sb="11" eb="15">
      <t>カブシキガイシャ</t>
    </rPh>
    <rPh sb="24" eb="26">
      <t>シエン</t>
    </rPh>
    <rPh sb="37" eb="39">
      <t>ブンセキ</t>
    </rPh>
    <rPh sb="39" eb="41">
      <t>ケンキュウ</t>
    </rPh>
    <rPh sb="41" eb="43">
      <t>イタク</t>
    </rPh>
    <rPh sb="44" eb="46">
      <t>オカヤマ</t>
    </rPh>
    <rPh sb="45" eb="46">
      <t>ヤマ</t>
    </rPh>
    <rPh sb="46" eb="48">
      <t>ダイガク</t>
    </rPh>
    <phoneticPr fontId="5"/>
  </si>
  <si>
    <t>有識者会議等</t>
    <rPh sb="0" eb="3">
      <t>ユウシキシャ</t>
    </rPh>
    <rPh sb="3" eb="5">
      <t>カイギ</t>
    </rPh>
    <rPh sb="5" eb="6">
      <t>トウ</t>
    </rPh>
    <phoneticPr fontId="5"/>
  </si>
  <si>
    <t>通信費等</t>
    <rPh sb="0" eb="3">
      <t>ツウシンヒ</t>
    </rPh>
    <rPh sb="3" eb="4">
      <t>トウ</t>
    </rPh>
    <phoneticPr fontId="5"/>
  </si>
  <si>
    <t>件</t>
    <rPh sb="0" eb="1">
      <t>ケン</t>
    </rPh>
    <phoneticPr fontId="5"/>
  </si>
  <si>
    <t>本事業は平成２９年度で終了したが、今後研究開発成果の普及に努める。</t>
    <rPh sb="0" eb="1">
      <t>ホン</t>
    </rPh>
    <rPh sb="1" eb="3">
      <t>ジギョウ</t>
    </rPh>
    <rPh sb="4" eb="6">
      <t>ヘイセイ</t>
    </rPh>
    <rPh sb="8" eb="10">
      <t>ネンド</t>
    </rPh>
    <rPh sb="11" eb="13">
      <t>シュウリョウ</t>
    </rPh>
    <rPh sb="17" eb="19">
      <t>コンゴ</t>
    </rPh>
    <rPh sb="19" eb="21">
      <t>ケンキュウ</t>
    </rPh>
    <rPh sb="21" eb="23">
      <t>カイハツ</t>
    </rPh>
    <rPh sb="23" eb="25">
      <t>セイカ</t>
    </rPh>
    <rPh sb="26" eb="28">
      <t>フキュウ</t>
    </rPh>
    <rPh sb="29" eb="30">
      <t>ツト</t>
    </rPh>
    <phoneticPr fontId="5"/>
  </si>
  <si>
    <t>本事業は平成29年度に終了しているので、今後は開発した技術の普及にご尽力頂きたい。なお、成果指標としての公表論文が1件というのは、内容やインパクトにもよるが、目標としてはやや控えめにも感じられる。</t>
    <rPh sb="0" eb="1">
      <t>ホン</t>
    </rPh>
    <rPh sb="1" eb="3">
      <t>ジギョウ</t>
    </rPh>
    <rPh sb="4" eb="6">
      <t>ヘイセイ</t>
    </rPh>
    <rPh sb="8" eb="10">
      <t>ネンド</t>
    </rPh>
    <rPh sb="11" eb="13">
      <t>シュウリョウ</t>
    </rPh>
    <rPh sb="20" eb="22">
      <t>コンゴ</t>
    </rPh>
    <rPh sb="23" eb="25">
      <t>カイハツ</t>
    </rPh>
    <rPh sb="27" eb="29">
      <t>ギジュツ</t>
    </rPh>
    <rPh sb="30" eb="32">
      <t>フキュウ</t>
    </rPh>
    <rPh sb="34" eb="37">
      <t>ジンリョクイタダ</t>
    </rPh>
    <rPh sb="44" eb="46">
      <t>セイカ</t>
    </rPh>
    <rPh sb="46" eb="48">
      <t>シヒョウ</t>
    </rPh>
    <rPh sb="52" eb="54">
      <t>コウヒョウ</t>
    </rPh>
    <rPh sb="54" eb="56">
      <t>ロンブン</t>
    </rPh>
    <rPh sb="58" eb="59">
      <t>ケン</t>
    </rPh>
    <rPh sb="65" eb="67">
      <t>ナイヨウ</t>
    </rPh>
    <rPh sb="79" eb="81">
      <t>モクヒョウ</t>
    </rPh>
    <rPh sb="87" eb="88">
      <t>ヒカ</t>
    </rPh>
    <rPh sb="92" eb="93">
      <t>カン</t>
    </rPh>
    <phoneticPr fontId="5"/>
  </si>
  <si>
    <t>終了予定</t>
  </si>
  <si>
    <t>外部有識者の所見を踏まえ、研究成果の普及に努めるべきである。</t>
    <rPh sb="0" eb="2">
      <t>ガイブ</t>
    </rPh>
    <rPh sb="2" eb="5">
      <t>ユウシキシャ</t>
    </rPh>
    <rPh sb="6" eb="8">
      <t>ショケン</t>
    </rPh>
    <rPh sb="9" eb="10">
      <t>フ</t>
    </rPh>
    <rPh sb="13" eb="15">
      <t>ケンキュウ</t>
    </rPh>
    <rPh sb="15" eb="17">
      <t>セイカ</t>
    </rPh>
    <rPh sb="18" eb="20">
      <t>フキュウ</t>
    </rPh>
    <rPh sb="21" eb="22">
      <t>ツト</t>
    </rPh>
    <phoneticPr fontId="5"/>
  </si>
  <si>
    <t>課長　金子　純蔵</t>
    <rPh sb="0" eb="2">
      <t>カチョウ</t>
    </rPh>
    <rPh sb="3" eb="5">
      <t>カネコ</t>
    </rPh>
    <rPh sb="6" eb="8">
      <t>ジュンゾウ</t>
    </rPh>
    <phoneticPr fontId="5"/>
  </si>
  <si>
    <t>-</t>
    <phoneticPr fontId="5"/>
  </si>
  <si>
    <t>研究成果の普及方策について検討を行う。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</si>
</sst>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149456</xdr:colOff>
      <xdr:row>743</xdr:row>
      <xdr:rowOff>209550</xdr:rowOff>
    </xdr:from>
    <xdr:to>
      <xdr:col>34</xdr:col>
      <xdr:colOff>8306</xdr:colOff>
      <xdr:row>745</xdr:row>
      <xdr:rowOff>207636</xdr:rowOff>
    </xdr:to>
    <xdr:sp macro="" textlink="">
      <xdr:nvSpPr>
        <xdr:cNvPr id="20" name="正方形/長方形 19"/>
        <xdr:cNvSpPr/>
      </xdr:nvSpPr>
      <xdr:spPr>
        <a:xfrm>
          <a:off x="4149956" y="41719500"/>
          <a:ext cx="2259150"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２５百万円</a:t>
          </a:r>
        </a:p>
      </xdr:txBody>
    </xdr:sp>
    <xdr:clientData/>
  </xdr:twoCellAnchor>
  <xdr:twoCellAnchor>
    <xdr:from>
      <xdr:col>22</xdr:col>
      <xdr:colOff>149456</xdr:colOff>
      <xdr:row>749</xdr:row>
      <xdr:rowOff>264312</xdr:rowOff>
    </xdr:from>
    <xdr:to>
      <xdr:col>34</xdr:col>
      <xdr:colOff>8306</xdr:colOff>
      <xdr:row>751</xdr:row>
      <xdr:rowOff>340405</xdr:rowOff>
    </xdr:to>
    <xdr:sp macro="" textlink="">
      <xdr:nvSpPr>
        <xdr:cNvPr id="21" name="正方形/長方形 20"/>
        <xdr:cNvSpPr/>
      </xdr:nvSpPr>
      <xdr:spPr>
        <a:xfrm>
          <a:off x="4149956" y="43888812"/>
          <a:ext cx="2259150"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Ａ．コガソフトウェア株式会社</a:t>
          </a:r>
          <a:endParaRPr kumimoji="1" lang="en-US" altLang="ja-JP" sz="1100"/>
        </a:p>
        <a:p>
          <a:pPr algn="ctr"/>
          <a:r>
            <a:rPr kumimoji="1" lang="ja-JP" altLang="en-US" sz="1100"/>
            <a:t>２５百万円</a:t>
          </a:r>
        </a:p>
      </xdr:txBody>
    </xdr:sp>
    <xdr:clientData/>
  </xdr:twoCellAnchor>
  <xdr:twoCellAnchor>
    <xdr:from>
      <xdr:col>28</xdr:col>
      <xdr:colOff>91549</xdr:colOff>
      <xdr:row>747</xdr:row>
      <xdr:rowOff>34294</xdr:rowOff>
    </xdr:from>
    <xdr:to>
      <xdr:col>28</xdr:col>
      <xdr:colOff>91549</xdr:colOff>
      <xdr:row>749</xdr:row>
      <xdr:rowOff>264312</xdr:rowOff>
    </xdr:to>
    <xdr:cxnSp macro="">
      <xdr:nvCxnSpPr>
        <xdr:cNvPr id="22" name="直線矢印コネクタ 21"/>
        <xdr:cNvCxnSpPr>
          <a:endCxn id="21" idx="0"/>
        </xdr:cNvCxnSpPr>
      </xdr:nvCxnSpPr>
      <xdr:spPr>
        <a:xfrm>
          <a:off x="5292199" y="42953944"/>
          <a:ext cx="0" cy="9348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745</xdr:row>
      <xdr:rowOff>280040</xdr:rowOff>
    </xdr:from>
    <xdr:to>
      <xdr:col>33</xdr:col>
      <xdr:colOff>186918</xdr:colOff>
      <xdr:row>746</xdr:row>
      <xdr:rowOff>351000</xdr:rowOff>
    </xdr:to>
    <xdr:sp macro="" textlink="">
      <xdr:nvSpPr>
        <xdr:cNvPr id="23" name="大かっこ 22"/>
        <xdr:cNvSpPr/>
      </xdr:nvSpPr>
      <xdr:spPr>
        <a:xfrm>
          <a:off x="4133850" y="42494840"/>
          <a:ext cx="2253843" cy="423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22</xdr:col>
      <xdr:colOff>145257</xdr:colOff>
      <xdr:row>752</xdr:row>
      <xdr:rowOff>43825</xdr:rowOff>
    </xdr:from>
    <xdr:to>
      <xdr:col>33</xdr:col>
      <xdr:colOff>198825</xdr:colOff>
      <xdr:row>753</xdr:row>
      <xdr:rowOff>114786</xdr:rowOff>
    </xdr:to>
    <xdr:sp macro="" textlink="">
      <xdr:nvSpPr>
        <xdr:cNvPr id="24" name="大かっこ 23"/>
        <xdr:cNvSpPr/>
      </xdr:nvSpPr>
      <xdr:spPr>
        <a:xfrm>
          <a:off x="4145757" y="44725600"/>
          <a:ext cx="225384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29</xdr:col>
      <xdr:colOff>124653</xdr:colOff>
      <xdr:row>748</xdr:row>
      <xdr:rowOff>228186</xdr:rowOff>
    </xdr:from>
    <xdr:to>
      <xdr:col>37</xdr:col>
      <xdr:colOff>96907</xdr:colOff>
      <xdr:row>749</xdr:row>
      <xdr:rowOff>137700</xdr:rowOff>
    </xdr:to>
    <xdr:sp macro="" textlink="">
      <xdr:nvSpPr>
        <xdr:cNvPr id="25" name="正方形/長方形 24"/>
        <xdr:cNvSpPr/>
      </xdr:nvSpPr>
      <xdr:spPr>
        <a:xfrm>
          <a:off x="5525328" y="43500261"/>
          <a:ext cx="1572454"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433</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551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73</v>
      </c>
      <c r="H5" s="844"/>
      <c r="I5" s="844"/>
      <c r="J5" s="844"/>
      <c r="K5" s="844"/>
      <c r="L5" s="844"/>
      <c r="M5" s="845" t="s">
        <v>66</v>
      </c>
      <c r="N5" s="846"/>
      <c r="O5" s="846"/>
      <c r="P5" s="846"/>
      <c r="Q5" s="846"/>
      <c r="R5" s="847"/>
      <c r="S5" s="848" t="s">
        <v>77</v>
      </c>
      <c r="T5" s="844"/>
      <c r="U5" s="844"/>
      <c r="V5" s="844"/>
      <c r="W5" s="844"/>
      <c r="X5" s="849"/>
      <c r="Y5" s="705" t="s">
        <v>3</v>
      </c>
      <c r="Z5" s="542"/>
      <c r="AA5" s="542"/>
      <c r="AB5" s="542"/>
      <c r="AC5" s="542"/>
      <c r="AD5" s="543"/>
      <c r="AE5" s="706" t="s">
        <v>553</v>
      </c>
      <c r="AF5" s="706"/>
      <c r="AG5" s="706"/>
      <c r="AH5" s="706"/>
      <c r="AI5" s="706"/>
      <c r="AJ5" s="706"/>
      <c r="AK5" s="706"/>
      <c r="AL5" s="706"/>
      <c r="AM5" s="706"/>
      <c r="AN5" s="706"/>
      <c r="AO5" s="706"/>
      <c r="AP5" s="707"/>
      <c r="AQ5" s="708" t="s">
        <v>617</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9.2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5" t="s">
        <v>548</v>
      </c>
      <c r="Z7" s="442"/>
      <c r="AA7" s="442"/>
      <c r="AB7" s="442"/>
      <c r="AC7" s="442"/>
      <c r="AD7" s="926"/>
      <c r="AE7" s="915" t="s">
        <v>556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389</v>
      </c>
      <c r="B8" s="495"/>
      <c r="C8" s="495"/>
      <c r="D8" s="495"/>
      <c r="E8" s="495"/>
      <c r="F8" s="496"/>
      <c r="G8" s="944" t="str">
        <f>入力規則等!A26</f>
        <v>宇宙開発利用、科学技術・イノベーション</v>
      </c>
      <c r="H8" s="727"/>
      <c r="I8" s="727"/>
      <c r="J8" s="727"/>
      <c r="K8" s="727"/>
      <c r="L8" s="727"/>
      <c r="M8" s="727"/>
      <c r="N8" s="727"/>
      <c r="O8" s="727"/>
      <c r="P8" s="727"/>
      <c r="Q8" s="727"/>
      <c r="R8" s="727"/>
      <c r="S8" s="727"/>
      <c r="T8" s="727"/>
      <c r="U8" s="727"/>
      <c r="V8" s="727"/>
      <c r="W8" s="727"/>
      <c r="X8" s="945"/>
      <c r="Y8" s="850" t="s">
        <v>390</v>
      </c>
      <c r="Z8" s="851"/>
      <c r="AA8" s="851"/>
      <c r="AB8" s="851"/>
      <c r="AC8" s="851"/>
      <c r="AD8" s="852"/>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7" t="s">
        <v>30</v>
      </c>
      <c r="B10" s="668"/>
      <c r="C10" s="668"/>
      <c r="D10" s="668"/>
      <c r="E10" s="668"/>
      <c r="F10" s="668"/>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6" t="s">
        <v>24</v>
      </c>
      <c r="B12" s="947"/>
      <c r="C12" s="947"/>
      <c r="D12" s="947"/>
      <c r="E12" s="947"/>
      <c r="F12" s="948"/>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9"/>
    </row>
    <row r="13" spans="1:50" ht="21" customHeight="1" x14ac:dyDescent="0.15">
      <c r="A13" s="619"/>
      <c r="B13" s="620"/>
      <c r="C13" s="620"/>
      <c r="D13" s="620"/>
      <c r="E13" s="620"/>
      <c r="F13" s="621"/>
      <c r="G13" s="730" t="s">
        <v>6</v>
      </c>
      <c r="H13" s="731"/>
      <c r="I13" s="768" t="s">
        <v>7</v>
      </c>
      <c r="J13" s="769"/>
      <c r="K13" s="769"/>
      <c r="L13" s="769"/>
      <c r="M13" s="769"/>
      <c r="N13" s="769"/>
      <c r="O13" s="770"/>
      <c r="P13" s="664">
        <v>20</v>
      </c>
      <c r="Q13" s="665"/>
      <c r="R13" s="665"/>
      <c r="S13" s="665"/>
      <c r="T13" s="665"/>
      <c r="U13" s="665"/>
      <c r="V13" s="666"/>
      <c r="W13" s="664">
        <v>27</v>
      </c>
      <c r="X13" s="665"/>
      <c r="Y13" s="665"/>
      <c r="Z13" s="665"/>
      <c r="AA13" s="665"/>
      <c r="AB13" s="665"/>
      <c r="AC13" s="666"/>
      <c r="AD13" s="664">
        <v>26</v>
      </c>
      <c r="AE13" s="665"/>
      <c r="AF13" s="665"/>
      <c r="AG13" s="665"/>
      <c r="AH13" s="665"/>
      <c r="AI13" s="665"/>
      <c r="AJ13" s="666"/>
      <c r="AK13" s="664" t="s">
        <v>618</v>
      </c>
      <c r="AL13" s="665"/>
      <c r="AM13" s="665"/>
      <c r="AN13" s="665"/>
      <c r="AO13" s="665"/>
      <c r="AP13" s="665"/>
      <c r="AQ13" s="666"/>
      <c r="AR13" s="922" t="s">
        <v>618</v>
      </c>
      <c r="AS13" s="923"/>
      <c r="AT13" s="923"/>
      <c r="AU13" s="923"/>
      <c r="AV13" s="923"/>
      <c r="AW13" s="923"/>
      <c r="AX13" s="924"/>
    </row>
    <row r="14" spans="1:50" ht="21" customHeight="1" x14ac:dyDescent="0.15">
      <c r="A14" s="619"/>
      <c r="B14" s="620"/>
      <c r="C14" s="620"/>
      <c r="D14" s="620"/>
      <c r="E14" s="620"/>
      <c r="F14" s="621"/>
      <c r="G14" s="732"/>
      <c r="H14" s="733"/>
      <c r="I14" s="718" t="s">
        <v>8</v>
      </c>
      <c r="J14" s="766"/>
      <c r="K14" s="766"/>
      <c r="L14" s="766"/>
      <c r="M14" s="766"/>
      <c r="N14" s="766"/>
      <c r="O14" s="767"/>
      <c r="P14" s="664" t="s">
        <v>560</v>
      </c>
      <c r="Q14" s="665"/>
      <c r="R14" s="665"/>
      <c r="S14" s="665"/>
      <c r="T14" s="665"/>
      <c r="U14" s="665"/>
      <c r="V14" s="666"/>
      <c r="W14" s="664" t="s">
        <v>560</v>
      </c>
      <c r="X14" s="665"/>
      <c r="Y14" s="665"/>
      <c r="Z14" s="665"/>
      <c r="AA14" s="665"/>
      <c r="AB14" s="665"/>
      <c r="AC14" s="666"/>
      <c r="AD14" s="664" t="s">
        <v>560</v>
      </c>
      <c r="AE14" s="665"/>
      <c r="AF14" s="665"/>
      <c r="AG14" s="665"/>
      <c r="AH14" s="665"/>
      <c r="AI14" s="665"/>
      <c r="AJ14" s="666"/>
      <c r="AK14" s="664" t="s">
        <v>560</v>
      </c>
      <c r="AL14" s="665"/>
      <c r="AM14" s="665"/>
      <c r="AN14" s="665"/>
      <c r="AO14" s="665"/>
      <c r="AP14" s="665"/>
      <c r="AQ14" s="666"/>
      <c r="AR14" s="792"/>
      <c r="AS14" s="792"/>
      <c r="AT14" s="792"/>
      <c r="AU14" s="792"/>
      <c r="AV14" s="792"/>
      <c r="AW14" s="792"/>
      <c r="AX14" s="793"/>
    </row>
    <row r="15" spans="1:50" ht="21" customHeight="1" x14ac:dyDescent="0.15">
      <c r="A15" s="619"/>
      <c r="B15" s="620"/>
      <c r="C15" s="620"/>
      <c r="D15" s="620"/>
      <c r="E15" s="620"/>
      <c r="F15" s="621"/>
      <c r="G15" s="732"/>
      <c r="H15" s="733"/>
      <c r="I15" s="718" t="s">
        <v>51</v>
      </c>
      <c r="J15" s="719"/>
      <c r="K15" s="719"/>
      <c r="L15" s="719"/>
      <c r="M15" s="719"/>
      <c r="N15" s="719"/>
      <c r="O15" s="720"/>
      <c r="P15" s="664" t="s">
        <v>560</v>
      </c>
      <c r="Q15" s="665"/>
      <c r="R15" s="665"/>
      <c r="S15" s="665"/>
      <c r="T15" s="665"/>
      <c r="U15" s="665"/>
      <c r="V15" s="666"/>
      <c r="W15" s="664" t="s">
        <v>560</v>
      </c>
      <c r="X15" s="665"/>
      <c r="Y15" s="665"/>
      <c r="Z15" s="665"/>
      <c r="AA15" s="665"/>
      <c r="AB15" s="665"/>
      <c r="AC15" s="666"/>
      <c r="AD15" s="664" t="s">
        <v>560</v>
      </c>
      <c r="AE15" s="665"/>
      <c r="AF15" s="665"/>
      <c r="AG15" s="665"/>
      <c r="AH15" s="665"/>
      <c r="AI15" s="665"/>
      <c r="AJ15" s="666"/>
      <c r="AK15" s="664" t="s">
        <v>560</v>
      </c>
      <c r="AL15" s="665"/>
      <c r="AM15" s="665"/>
      <c r="AN15" s="665"/>
      <c r="AO15" s="665"/>
      <c r="AP15" s="665"/>
      <c r="AQ15" s="666"/>
      <c r="AR15" s="664" t="s">
        <v>618</v>
      </c>
      <c r="AS15" s="665"/>
      <c r="AT15" s="665"/>
      <c r="AU15" s="665"/>
      <c r="AV15" s="665"/>
      <c r="AW15" s="665"/>
      <c r="AX15" s="810"/>
    </row>
    <row r="16" spans="1:50" ht="21" customHeight="1" x14ac:dyDescent="0.15">
      <c r="A16" s="619"/>
      <c r="B16" s="620"/>
      <c r="C16" s="620"/>
      <c r="D16" s="620"/>
      <c r="E16" s="620"/>
      <c r="F16" s="621"/>
      <c r="G16" s="732"/>
      <c r="H16" s="733"/>
      <c r="I16" s="718" t="s">
        <v>52</v>
      </c>
      <c r="J16" s="719"/>
      <c r="K16" s="719"/>
      <c r="L16" s="719"/>
      <c r="M16" s="719"/>
      <c r="N16" s="719"/>
      <c r="O16" s="720"/>
      <c r="P16" s="664" t="s">
        <v>560</v>
      </c>
      <c r="Q16" s="665"/>
      <c r="R16" s="665"/>
      <c r="S16" s="665"/>
      <c r="T16" s="665"/>
      <c r="U16" s="665"/>
      <c r="V16" s="666"/>
      <c r="W16" s="664" t="s">
        <v>560</v>
      </c>
      <c r="X16" s="665"/>
      <c r="Y16" s="665"/>
      <c r="Z16" s="665"/>
      <c r="AA16" s="665"/>
      <c r="AB16" s="665"/>
      <c r="AC16" s="666"/>
      <c r="AD16" s="664" t="s">
        <v>560</v>
      </c>
      <c r="AE16" s="665"/>
      <c r="AF16" s="665"/>
      <c r="AG16" s="665"/>
      <c r="AH16" s="665"/>
      <c r="AI16" s="665"/>
      <c r="AJ16" s="666"/>
      <c r="AK16" s="664" t="s">
        <v>560</v>
      </c>
      <c r="AL16" s="665"/>
      <c r="AM16" s="665"/>
      <c r="AN16" s="665"/>
      <c r="AO16" s="665"/>
      <c r="AP16" s="665"/>
      <c r="AQ16" s="666"/>
      <c r="AR16" s="761"/>
      <c r="AS16" s="762"/>
      <c r="AT16" s="762"/>
      <c r="AU16" s="762"/>
      <c r="AV16" s="762"/>
      <c r="AW16" s="762"/>
      <c r="AX16" s="763"/>
    </row>
    <row r="17" spans="1:50" ht="24.75" customHeight="1" x14ac:dyDescent="0.15">
      <c r="A17" s="619"/>
      <c r="B17" s="620"/>
      <c r="C17" s="620"/>
      <c r="D17" s="620"/>
      <c r="E17" s="620"/>
      <c r="F17" s="621"/>
      <c r="G17" s="732"/>
      <c r="H17" s="733"/>
      <c r="I17" s="718" t="s">
        <v>50</v>
      </c>
      <c r="J17" s="766"/>
      <c r="K17" s="766"/>
      <c r="L17" s="766"/>
      <c r="M17" s="766"/>
      <c r="N17" s="766"/>
      <c r="O17" s="767"/>
      <c r="P17" s="664" t="s">
        <v>560</v>
      </c>
      <c r="Q17" s="665"/>
      <c r="R17" s="665"/>
      <c r="S17" s="665"/>
      <c r="T17" s="665"/>
      <c r="U17" s="665"/>
      <c r="V17" s="666"/>
      <c r="W17" s="664" t="s">
        <v>560</v>
      </c>
      <c r="X17" s="665"/>
      <c r="Y17" s="665"/>
      <c r="Z17" s="665"/>
      <c r="AA17" s="665"/>
      <c r="AB17" s="665"/>
      <c r="AC17" s="666"/>
      <c r="AD17" s="664" t="s">
        <v>560</v>
      </c>
      <c r="AE17" s="665"/>
      <c r="AF17" s="665"/>
      <c r="AG17" s="665"/>
      <c r="AH17" s="665"/>
      <c r="AI17" s="665"/>
      <c r="AJ17" s="666"/>
      <c r="AK17" s="664" t="s">
        <v>560</v>
      </c>
      <c r="AL17" s="665"/>
      <c r="AM17" s="665"/>
      <c r="AN17" s="665"/>
      <c r="AO17" s="665"/>
      <c r="AP17" s="665"/>
      <c r="AQ17" s="666"/>
      <c r="AR17" s="920"/>
      <c r="AS17" s="920"/>
      <c r="AT17" s="920"/>
      <c r="AU17" s="920"/>
      <c r="AV17" s="920"/>
      <c r="AW17" s="920"/>
      <c r="AX17" s="921"/>
    </row>
    <row r="18" spans="1:50" ht="24.75" customHeight="1" x14ac:dyDescent="0.15">
      <c r="A18" s="619"/>
      <c r="B18" s="620"/>
      <c r="C18" s="620"/>
      <c r="D18" s="620"/>
      <c r="E18" s="620"/>
      <c r="F18" s="621"/>
      <c r="G18" s="734"/>
      <c r="H18" s="735"/>
      <c r="I18" s="723" t="s">
        <v>20</v>
      </c>
      <c r="J18" s="724"/>
      <c r="K18" s="724"/>
      <c r="L18" s="724"/>
      <c r="M18" s="724"/>
      <c r="N18" s="724"/>
      <c r="O18" s="725"/>
      <c r="P18" s="882">
        <f>SUM(P13:V17)</f>
        <v>20</v>
      </c>
      <c r="Q18" s="883"/>
      <c r="R18" s="883"/>
      <c r="S18" s="883"/>
      <c r="T18" s="883"/>
      <c r="U18" s="883"/>
      <c r="V18" s="884"/>
      <c r="W18" s="882">
        <f>SUM(W13:AC17)</f>
        <v>27</v>
      </c>
      <c r="X18" s="883"/>
      <c r="Y18" s="883"/>
      <c r="Z18" s="883"/>
      <c r="AA18" s="883"/>
      <c r="AB18" s="883"/>
      <c r="AC18" s="884"/>
      <c r="AD18" s="882">
        <f>SUM(AD13:AJ17)</f>
        <v>26</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9"/>
      <c r="B19" s="620"/>
      <c r="C19" s="620"/>
      <c r="D19" s="620"/>
      <c r="E19" s="620"/>
      <c r="F19" s="621"/>
      <c r="G19" s="880" t="s">
        <v>9</v>
      </c>
      <c r="H19" s="881"/>
      <c r="I19" s="881"/>
      <c r="J19" s="881"/>
      <c r="K19" s="881"/>
      <c r="L19" s="881"/>
      <c r="M19" s="881"/>
      <c r="N19" s="881"/>
      <c r="O19" s="881"/>
      <c r="P19" s="664">
        <v>19</v>
      </c>
      <c r="Q19" s="665"/>
      <c r="R19" s="665"/>
      <c r="S19" s="665"/>
      <c r="T19" s="665"/>
      <c r="U19" s="665"/>
      <c r="V19" s="666"/>
      <c r="W19" s="664">
        <v>26</v>
      </c>
      <c r="X19" s="665"/>
      <c r="Y19" s="665"/>
      <c r="Z19" s="665"/>
      <c r="AA19" s="665"/>
      <c r="AB19" s="665"/>
      <c r="AC19" s="666"/>
      <c r="AD19" s="664">
        <v>25</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0" t="s">
        <v>10</v>
      </c>
      <c r="H20" s="881"/>
      <c r="I20" s="881"/>
      <c r="J20" s="881"/>
      <c r="K20" s="881"/>
      <c r="L20" s="881"/>
      <c r="M20" s="881"/>
      <c r="N20" s="881"/>
      <c r="O20" s="881"/>
      <c r="P20" s="311">
        <f>IF(P18=0, "-", SUM(P19)/P18)</f>
        <v>0.95</v>
      </c>
      <c r="Q20" s="311"/>
      <c r="R20" s="311"/>
      <c r="S20" s="311"/>
      <c r="T20" s="311"/>
      <c r="U20" s="311"/>
      <c r="V20" s="311"/>
      <c r="W20" s="311">
        <f t="shared" ref="W20" si="0">IF(W18=0, "-", SUM(W19)/W18)</f>
        <v>0.96296296296296291</v>
      </c>
      <c r="X20" s="311"/>
      <c r="Y20" s="311"/>
      <c r="Z20" s="311"/>
      <c r="AA20" s="311"/>
      <c r="AB20" s="311"/>
      <c r="AC20" s="311"/>
      <c r="AD20" s="311">
        <f t="shared" ref="AD20" si="1">IF(AD18=0, "-", SUM(AD19)/AD18)</f>
        <v>0.96153846153846156</v>
      </c>
      <c r="AE20" s="311"/>
      <c r="AF20" s="311"/>
      <c r="AG20" s="311"/>
      <c r="AH20" s="311"/>
      <c r="AI20" s="311"/>
      <c r="AJ20" s="311"/>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0.95</v>
      </c>
      <c r="Q21" s="311"/>
      <c r="R21" s="311"/>
      <c r="S21" s="311"/>
      <c r="T21" s="311"/>
      <c r="U21" s="311"/>
      <c r="V21" s="311"/>
      <c r="W21" s="311">
        <f t="shared" ref="W21" si="2">IF(W19=0, "-", SUM(W19)/SUM(W13,W14))</f>
        <v>0.96296296296296291</v>
      </c>
      <c r="X21" s="311"/>
      <c r="Y21" s="311"/>
      <c r="Z21" s="311"/>
      <c r="AA21" s="311"/>
      <c r="AB21" s="311"/>
      <c r="AC21" s="311"/>
      <c r="AD21" s="311">
        <f t="shared" ref="AD21" si="3">IF(AD19=0, "-", SUM(AD19)/SUM(AD13,AD14))</f>
        <v>0.96153846153846156</v>
      </c>
      <c r="AE21" s="311"/>
      <c r="AF21" s="311"/>
      <c r="AG21" s="311"/>
      <c r="AH21" s="311"/>
      <c r="AI21" s="311"/>
      <c r="AJ21" s="311"/>
      <c r="AK21" s="328"/>
      <c r="AL21" s="328"/>
      <c r="AM21" s="328"/>
      <c r="AN21" s="328"/>
      <c r="AO21" s="328"/>
      <c r="AP21" s="328"/>
      <c r="AQ21" s="329"/>
      <c r="AR21" s="329"/>
      <c r="AS21" s="329"/>
      <c r="AT21" s="329"/>
      <c r="AU21" s="328"/>
      <c r="AV21" s="328"/>
      <c r="AW21" s="328"/>
      <c r="AX21" s="330"/>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c r="H23" s="956"/>
      <c r="I23" s="956"/>
      <c r="J23" s="956"/>
      <c r="K23" s="956"/>
      <c r="L23" s="956"/>
      <c r="M23" s="956"/>
      <c r="N23" s="956"/>
      <c r="O23" s="957"/>
      <c r="P23" s="922" t="s">
        <v>560</v>
      </c>
      <c r="Q23" s="923"/>
      <c r="R23" s="923"/>
      <c r="S23" s="923"/>
      <c r="T23" s="923"/>
      <c r="U23" s="923"/>
      <c r="V23" s="940"/>
      <c r="W23" s="922" t="s">
        <v>560</v>
      </c>
      <c r="X23" s="923"/>
      <c r="Y23" s="923"/>
      <c r="Z23" s="923"/>
      <c r="AA23" s="923"/>
      <c r="AB23" s="923"/>
      <c r="AC23" s="940"/>
      <c r="AD23" s="977" t="s">
        <v>561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4" t="s">
        <v>560</v>
      </c>
      <c r="Q24" s="665"/>
      <c r="R24" s="665"/>
      <c r="S24" s="665"/>
      <c r="T24" s="665"/>
      <c r="U24" s="665"/>
      <c r="V24" s="666"/>
      <c r="W24" s="664" t="s">
        <v>560</v>
      </c>
      <c r="X24" s="665"/>
      <c r="Y24" s="665"/>
      <c r="Z24" s="665"/>
      <c r="AA24" s="665"/>
      <c r="AB24" s="665"/>
      <c r="AC24" s="66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4" t="s">
        <v>560</v>
      </c>
      <c r="Q25" s="665"/>
      <c r="R25" s="665"/>
      <c r="S25" s="665"/>
      <c r="T25" s="665"/>
      <c r="U25" s="665"/>
      <c r="V25" s="666"/>
      <c r="W25" s="664" t="s">
        <v>560</v>
      </c>
      <c r="X25" s="665"/>
      <c r="Y25" s="665"/>
      <c r="Z25" s="665"/>
      <c r="AA25" s="665"/>
      <c r="AB25" s="665"/>
      <c r="AC25" s="66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4" t="s">
        <v>560</v>
      </c>
      <c r="Q26" s="665"/>
      <c r="R26" s="665"/>
      <c r="S26" s="665"/>
      <c r="T26" s="665"/>
      <c r="U26" s="665"/>
      <c r="V26" s="666"/>
      <c r="W26" s="664" t="s">
        <v>560</v>
      </c>
      <c r="X26" s="665"/>
      <c r="Y26" s="665"/>
      <c r="Z26" s="665"/>
      <c r="AA26" s="665"/>
      <c r="AB26" s="665"/>
      <c r="AC26" s="66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4" t="s">
        <v>560</v>
      </c>
      <c r="Q27" s="665"/>
      <c r="R27" s="665"/>
      <c r="S27" s="665"/>
      <c r="T27" s="665"/>
      <c r="U27" s="665"/>
      <c r="V27" s="666"/>
      <c r="W27" s="664" t="s">
        <v>560</v>
      </c>
      <c r="X27" s="665"/>
      <c r="Y27" s="665"/>
      <c r="Z27" s="665"/>
      <c r="AA27" s="665"/>
      <c r="AB27" s="665"/>
      <c r="AC27" s="66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t="e">
        <f>P29-SUM(P23:P27)</f>
        <v>#VALUE!</v>
      </c>
      <c r="Q28" s="883"/>
      <c r="R28" s="883"/>
      <c r="S28" s="883"/>
      <c r="T28" s="883"/>
      <c r="U28" s="883"/>
      <c r="V28" s="884"/>
      <c r="W28" s="882" t="e">
        <f>W29-SUM(W23:W27)</f>
        <v>#VALUE!</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t="str">
        <f>AK13</f>
        <v>-</v>
      </c>
      <c r="Q29" s="937"/>
      <c r="R29" s="937"/>
      <c r="S29" s="937"/>
      <c r="T29" s="937"/>
      <c r="U29" s="937"/>
      <c r="V29" s="938"/>
      <c r="W29" s="936" t="str">
        <f>AR13</f>
        <v>-</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29</v>
      </c>
      <c r="AV31" s="192"/>
      <c r="AW31" s="397" t="s">
        <v>300</v>
      </c>
      <c r="AX31" s="398"/>
    </row>
    <row r="32" spans="1:50" ht="23.25" customHeight="1" x14ac:dyDescent="0.15">
      <c r="A32" s="402"/>
      <c r="B32" s="400"/>
      <c r="C32" s="400"/>
      <c r="D32" s="400"/>
      <c r="E32" s="400"/>
      <c r="F32" s="401"/>
      <c r="G32" s="563" t="s">
        <v>562</v>
      </c>
      <c r="H32" s="564"/>
      <c r="I32" s="564"/>
      <c r="J32" s="564"/>
      <c r="K32" s="564"/>
      <c r="L32" s="564"/>
      <c r="M32" s="564"/>
      <c r="N32" s="564"/>
      <c r="O32" s="565"/>
      <c r="P32" s="98" t="s">
        <v>563</v>
      </c>
      <c r="Q32" s="98"/>
      <c r="R32" s="98"/>
      <c r="S32" s="98"/>
      <c r="T32" s="98"/>
      <c r="U32" s="98"/>
      <c r="V32" s="98"/>
      <c r="W32" s="98"/>
      <c r="X32" s="99"/>
      <c r="Y32" s="470" t="s">
        <v>12</v>
      </c>
      <c r="Z32" s="530"/>
      <c r="AA32" s="531"/>
      <c r="AB32" s="460" t="s">
        <v>612</v>
      </c>
      <c r="AC32" s="460"/>
      <c r="AD32" s="460"/>
      <c r="AE32" s="211">
        <v>0</v>
      </c>
      <c r="AF32" s="212"/>
      <c r="AG32" s="212"/>
      <c r="AH32" s="212"/>
      <c r="AI32" s="211">
        <v>0</v>
      </c>
      <c r="AJ32" s="212"/>
      <c r="AK32" s="212"/>
      <c r="AL32" s="212"/>
      <c r="AM32" s="211">
        <v>1</v>
      </c>
      <c r="AN32" s="212"/>
      <c r="AO32" s="212"/>
      <c r="AP32" s="212"/>
      <c r="AQ32" s="317" t="s">
        <v>560</v>
      </c>
      <c r="AR32" s="200"/>
      <c r="AS32" s="200"/>
      <c r="AT32" s="318"/>
      <c r="AU32" s="212">
        <v>1</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612</v>
      </c>
      <c r="AC33" s="522"/>
      <c r="AD33" s="522"/>
      <c r="AE33" s="211" t="s">
        <v>560</v>
      </c>
      <c r="AF33" s="212"/>
      <c r="AG33" s="212"/>
      <c r="AH33" s="212"/>
      <c r="AI33" s="211" t="s">
        <v>560</v>
      </c>
      <c r="AJ33" s="212"/>
      <c r="AK33" s="212"/>
      <c r="AL33" s="212"/>
      <c r="AM33" s="211">
        <v>1</v>
      </c>
      <c r="AN33" s="212"/>
      <c r="AO33" s="212"/>
      <c r="AP33" s="212"/>
      <c r="AQ33" s="317" t="s">
        <v>560</v>
      </c>
      <c r="AR33" s="200"/>
      <c r="AS33" s="200"/>
      <c r="AT33" s="318"/>
      <c r="AU33" s="212">
        <v>1</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560</v>
      </c>
      <c r="AF34" s="212"/>
      <c r="AG34" s="212"/>
      <c r="AH34" s="212"/>
      <c r="AI34" s="211" t="s">
        <v>560</v>
      </c>
      <c r="AJ34" s="212"/>
      <c r="AK34" s="212"/>
      <c r="AL34" s="212"/>
      <c r="AM34" s="211">
        <v>100</v>
      </c>
      <c r="AN34" s="212"/>
      <c r="AO34" s="212"/>
      <c r="AP34" s="212"/>
      <c r="AQ34" s="317" t="s">
        <v>560</v>
      </c>
      <c r="AR34" s="200"/>
      <c r="AS34" s="200"/>
      <c r="AT34" s="318"/>
      <c r="AU34" s="212">
        <v>100</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9" t="s">
        <v>14</v>
      </c>
      <c r="AC55" s="599"/>
      <c r="AD55" s="59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4"/>
      <c r="AF77" s="895"/>
      <c r="AG77" s="895"/>
      <c r="AH77" s="895"/>
      <c r="AI77" s="894"/>
      <c r="AJ77" s="895"/>
      <c r="AK77" s="895"/>
      <c r="AL77" s="895"/>
      <c r="AM77" s="894"/>
      <c r="AN77" s="895"/>
      <c r="AO77" s="895"/>
      <c r="AP77" s="895"/>
      <c r="AQ77" s="317"/>
      <c r="AR77" s="200"/>
      <c r="AS77" s="200"/>
      <c r="AT77" s="318"/>
      <c r="AU77" s="212"/>
      <c r="AV77" s="212"/>
      <c r="AW77" s="212"/>
      <c r="AX77" s="214"/>
    </row>
    <row r="78" spans="1:50" ht="69.75" hidden="1" customHeight="1" x14ac:dyDescent="0.15">
      <c r="A78" s="333" t="s">
        <v>531</v>
      </c>
      <c r="B78" s="334"/>
      <c r="C78" s="334"/>
      <c r="D78" s="334"/>
      <c r="E78" s="331" t="s">
        <v>465</v>
      </c>
      <c r="F78" s="332"/>
      <c r="G78" s="57" t="s">
        <v>365</v>
      </c>
      <c r="H78" s="589"/>
      <c r="I78" s="590"/>
      <c r="J78" s="590"/>
      <c r="K78" s="590"/>
      <c r="L78" s="590"/>
      <c r="M78" s="590"/>
      <c r="N78" s="590"/>
      <c r="O78" s="591"/>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t="18.75" hidden="1" customHeight="1" x14ac:dyDescent="0.15">
      <c r="A80" s="868"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hidden="1" customHeight="1" x14ac:dyDescent="0.15">
      <c r="A83" s="869"/>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hidden="1" customHeight="1" x14ac:dyDescent="0.15">
      <c r="A84" s="869"/>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9"/>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9"/>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9" t="s">
        <v>14</v>
      </c>
      <c r="AC89" s="599"/>
      <c r="AD89" s="599"/>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9"/>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9"/>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9"/>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9" t="s">
        <v>14</v>
      </c>
      <c r="AC94" s="599"/>
      <c r="AD94" s="599"/>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9"/>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9"/>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565</v>
      </c>
      <c r="H101" s="98"/>
      <c r="I101" s="98"/>
      <c r="J101" s="98"/>
      <c r="K101" s="98"/>
      <c r="L101" s="98"/>
      <c r="M101" s="98"/>
      <c r="N101" s="98"/>
      <c r="O101" s="98"/>
      <c r="P101" s="98"/>
      <c r="Q101" s="98"/>
      <c r="R101" s="98"/>
      <c r="S101" s="98"/>
      <c r="T101" s="98"/>
      <c r="U101" s="98"/>
      <c r="V101" s="98"/>
      <c r="W101" s="98"/>
      <c r="X101" s="99"/>
      <c r="Y101" s="541" t="s">
        <v>55</v>
      </c>
      <c r="Z101" s="542"/>
      <c r="AA101" s="543"/>
      <c r="AB101" s="460" t="s">
        <v>566</v>
      </c>
      <c r="AC101" s="460"/>
      <c r="AD101" s="460"/>
      <c r="AE101" s="211">
        <v>1</v>
      </c>
      <c r="AF101" s="212"/>
      <c r="AG101" s="212"/>
      <c r="AH101" s="212"/>
      <c r="AI101" s="211">
        <v>1</v>
      </c>
      <c r="AJ101" s="212"/>
      <c r="AK101" s="212"/>
      <c r="AL101" s="212"/>
      <c r="AM101" s="211">
        <v>1</v>
      </c>
      <c r="AN101" s="212"/>
      <c r="AO101" s="212"/>
      <c r="AP101" s="212"/>
      <c r="AQ101" s="317" t="s">
        <v>560</v>
      </c>
      <c r="AR101" s="200"/>
      <c r="AS101" s="200"/>
      <c r="AT101" s="318"/>
      <c r="AU101" s="212" t="s">
        <v>567</v>
      </c>
      <c r="AV101" s="212"/>
      <c r="AW101" s="212"/>
      <c r="AX101" s="214"/>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522" t="s">
        <v>566</v>
      </c>
      <c r="AC102" s="522"/>
      <c r="AD102" s="522"/>
      <c r="AE102" s="211" t="s">
        <v>567</v>
      </c>
      <c r="AF102" s="212"/>
      <c r="AG102" s="212"/>
      <c r="AH102" s="212"/>
      <c r="AI102" s="211" t="s">
        <v>567</v>
      </c>
      <c r="AJ102" s="212"/>
      <c r="AK102" s="212"/>
      <c r="AL102" s="212"/>
      <c r="AM102" s="211">
        <v>1</v>
      </c>
      <c r="AN102" s="212"/>
      <c r="AO102" s="212"/>
      <c r="AP102" s="212"/>
      <c r="AQ102" s="317" t="s">
        <v>560</v>
      </c>
      <c r="AR102" s="200"/>
      <c r="AS102" s="200"/>
      <c r="AT102" s="318"/>
      <c r="AU102" s="212" t="s">
        <v>567</v>
      </c>
      <c r="AV102" s="212"/>
      <c r="AW102" s="212"/>
      <c r="AX102" s="214"/>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9"/>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9"/>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9"/>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9"/>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6" t="s">
        <v>542</v>
      </c>
      <c r="AR115" s="597"/>
      <c r="AS115" s="597"/>
      <c r="AT115" s="597"/>
      <c r="AU115" s="597"/>
      <c r="AV115" s="597"/>
      <c r="AW115" s="597"/>
      <c r="AX115" s="598"/>
    </row>
    <row r="116" spans="1:50" ht="23.25" customHeight="1" x14ac:dyDescent="0.15">
      <c r="A116" s="438"/>
      <c r="B116" s="439"/>
      <c r="C116" s="439"/>
      <c r="D116" s="439"/>
      <c r="E116" s="439"/>
      <c r="F116" s="440"/>
      <c r="G116" s="392" t="s">
        <v>568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569</v>
      </c>
      <c r="AC116" s="462"/>
      <c r="AD116" s="463"/>
      <c r="AE116" s="211">
        <v>19</v>
      </c>
      <c r="AF116" s="212"/>
      <c r="AG116" s="212"/>
      <c r="AH116" s="213"/>
      <c r="AI116" s="211">
        <v>26</v>
      </c>
      <c r="AJ116" s="212"/>
      <c r="AK116" s="212"/>
      <c r="AL116" s="213"/>
      <c r="AM116" s="417">
        <v>25</v>
      </c>
      <c r="AN116" s="417"/>
      <c r="AO116" s="417"/>
      <c r="AP116" s="417"/>
      <c r="AQ116" s="211" t="s">
        <v>560</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570</v>
      </c>
      <c r="AC117" s="472"/>
      <c r="AD117" s="473"/>
      <c r="AE117" s="593" t="s">
        <v>571</v>
      </c>
      <c r="AF117" s="594"/>
      <c r="AG117" s="594"/>
      <c r="AH117" s="595"/>
      <c r="AI117" s="593" t="s">
        <v>572</v>
      </c>
      <c r="AJ117" s="594"/>
      <c r="AK117" s="594"/>
      <c r="AL117" s="595"/>
      <c r="AM117" s="550" t="s">
        <v>594</v>
      </c>
      <c r="AN117" s="550"/>
      <c r="AO117" s="550"/>
      <c r="AP117" s="550"/>
      <c r="AQ117" s="550" t="s">
        <v>560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6" t="s">
        <v>542</v>
      </c>
      <c r="AR118" s="597"/>
      <c r="AS118" s="597"/>
      <c r="AT118" s="597"/>
      <c r="AU118" s="597"/>
      <c r="AV118" s="597"/>
      <c r="AW118" s="597"/>
      <c r="AX118" s="598"/>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6" t="s">
        <v>542</v>
      </c>
      <c r="AR121" s="597"/>
      <c r="AS121" s="597"/>
      <c r="AT121" s="597"/>
      <c r="AU121" s="597"/>
      <c r="AV121" s="597"/>
      <c r="AW121" s="597"/>
      <c r="AX121" s="598"/>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6" t="s">
        <v>542</v>
      </c>
      <c r="AR124" s="597"/>
      <c r="AS124" s="597"/>
      <c r="AT124" s="597"/>
      <c r="AU124" s="597"/>
      <c r="AV124" s="597"/>
      <c r="AW124" s="597"/>
      <c r="AX124" s="598"/>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472</v>
      </c>
      <c r="AN127" s="415"/>
      <c r="AO127" s="415"/>
      <c r="AP127" s="416"/>
      <c r="AQ127" s="596" t="s">
        <v>542</v>
      </c>
      <c r="AR127" s="597"/>
      <c r="AS127" s="597"/>
      <c r="AT127" s="597"/>
      <c r="AU127" s="597"/>
      <c r="AV127" s="597"/>
      <c r="AW127" s="597"/>
      <c r="AX127" s="598"/>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91.8</v>
      </c>
      <c r="AF134" s="200"/>
      <c r="AG134" s="200"/>
      <c r="AH134" s="200"/>
      <c r="AI134" s="199">
        <v>93.8</v>
      </c>
      <c r="AJ134" s="200"/>
      <c r="AK134" s="200"/>
      <c r="AL134" s="200"/>
      <c r="AM134" s="199">
        <v>96.8</v>
      </c>
      <c r="AN134" s="200"/>
      <c r="AO134" s="200"/>
      <c r="AP134" s="200"/>
      <c r="AQ134" s="199" t="s">
        <v>577</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80</v>
      </c>
      <c r="AF135" s="200"/>
      <c r="AG135" s="200"/>
      <c r="AH135" s="200"/>
      <c r="AI135" s="199">
        <v>90</v>
      </c>
      <c r="AJ135" s="200"/>
      <c r="AK135" s="200"/>
      <c r="AL135" s="200"/>
      <c r="AM135" s="199">
        <v>90</v>
      </c>
      <c r="AN135" s="200"/>
      <c r="AO135" s="200"/>
      <c r="AP135" s="200"/>
      <c r="AQ135" s="199" t="s">
        <v>577</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902" t="s">
        <v>384</v>
      </c>
      <c r="H430" s="116"/>
      <c r="I430" s="116"/>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372</v>
      </c>
      <c r="AF431" s="336"/>
      <c r="AG431" s="336"/>
      <c r="AH431" s="337"/>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17"/>
      <c r="AF433" s="200"/>
      <c r="AG433" s="200"/>
      <c r="AH433" s="200"/>
      <c r="AI433" s="317"/>
      <c r="AJ433" s="200"/>
      <c r="AK433" s="200"/>
      <c r="AL433" s="200"/>
      <c r="AM433" s="317"/>
      <c r="AN433" s="200"/>
      <c r="AO433" s="200"/>
      <c r="AP433" s="318"/>
      <c r="AQ433" s="317"/>
      <c r="AR433" s="200"/>
      <c r="AS433" s="200"/>
      <c r="AT433" s="318"/>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17"/>
      <c r="AF434" s="200"/>
      <c r="AG434" s="200"/>
      <c r="AH434" s="318"/>
      <c r="AI434" s="317"/>
      <c r="AJ434" s="200"/>
      <c r="AK434" s="200"/>
      <c r="AL434" s="200"/>
      <c r="AM434" s="317"/>
      <c r="AN434" s="200"/>
      <c r="AO434" s="200"/>
      <c r="AP434" s="318"/>
      <c r="AQ434" s="317"/>
      <c r="AR434" s="200"/>
      <c r="AS434" s="200"/>
      <c r="AT434" s="318"/>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c r="AF435" s="200"/>
      <c r="AG435" s="200"/>
      <c r="AH435" s="318"/>
      <c r="AI435" s="317"/>
      <c r="AJ435" s="200"/>
      <c r="AK435" s="200"/>
      <c r="AL435" s="200"/>
      <c r="AM435" s="317"/>
      <c r="AN435" s="200"/>
      <c r="AO435" s="200"/>
      <c r="AP435" s="318"/>
      <c r="AQ435" s="317"/>
      <c r="AR435" s="200"/>
      <c r="AS435" s="200"/>
      <c r="AT435" s="318"/>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372</v>
      </c>
      <c r="AF436" s="336"/>
      <c r="AG436" s="336"/>
      <c r="AH436" s="337"/>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372</v>
      </c>
      <c r="AF441" s="336"/>
      <c r="AG441" s="336"/>
      <c r="AH441" s="337"/>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372</v>
      </c>
      <c r="AF446" s="336"/>
      <c r="AG446" s="336"/>
      <c r="AH446" s="337"/>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372</v>
      </c>
      <c r="AF451" s="336"/>
      <c r="AG451" s="336"/>
      <c r="AH451" s="337"/>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372</v>
      </c>
      <c r="AF456" s="336"/>
      <c r="AG456" s="336"/>
      <c r="AH456" s="337"/>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372</v>
      </c>
      <c r="AF461" s="336"/>
      <c r="AG461" s="336"/>
      <c r="AH461" s="337"/>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372</v>
      </c>
      <c r="AF466" s="336"/>
      <c r="AG466" s="336"/>
      <c r="AH466" s="337"/>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372</v>
      </c>
      <c r="AF471" s="336"/>
      <c r="AG471" s="336"/>
      <c r="AH471" s="337"/>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372</v>
      </c>
      <c r="AF476" s="336"/>
      <c r="AG476" s="336"/>
      <c r="AH476" s="337"/>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2" t="s">
        <v>384</v>
      </c>
      <c r="H484" s="116"/>
      <c r="I484" s="116"/>
      <c r="J484" s="903" t="s">
        <v>559</v>
      </c>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372</v>
      </c>
      <c r="AF485" s="336"/>
      <c r="AG485" s="336"/>
      <c r="AH485" s="337"/>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customHeight="1" x14ac:dyDescent="0.15">
      <c r="A487" s="182"/>
      <c r="B487" s="179"/>
      <c r="C487" s="173"/>
      <c r="D487" s="179"/>
      <c r="E487" s="338"/>
      <c r="F487" s="339"/>
      <c r="G487" s="97" t="s">
        <v>560</v>
      </c>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372</v>
      </c>
      <c r="AF490" s="336"/>
      <c r="AG490" s="336"/>
      <c r="AH490" s="337"/>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372</v>
      </c>
      <c r="AF495" s="336"/>
      <c r="AG495" s="336"/>
      <c r="AH495" s="337"/>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372</v>
      </c>
      <c r="AF500" s="336"/>
      <c r="AG500" s="336"/>
      <c r="AH500" s="337"/>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372</v>
      </c>
      <c r="AF505" s="336"/>
      <c r="AG505" s="336"/>
      <c r="AH505" s="337"/>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372</v>
      </c>
      <c r="AF510" s="336"/>
      <c r="AG510" s="336"/>
      <c r="AH510" s="337"/>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customHeight="1" x14ac:dyDescent="0.15">
      <c r="A512" s="182"/>
      <c r="B512" s="179"/>
      <c r="C512" s="173"/>
      <c r="D512" s="179"/>
      <c r="E512" s="338"/>
      <c r="F512" s="339"/>
      <c r="G512" s="97" t="s">
        <v>560</v>
      </c>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372</v>
      </c>
      <c r="AF515" s="336"/>
      <c r="AG515" s="336"/>
      <c r="AH515" s="337"/>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372</v>
      </c>
      <c r="AF520" s="336"/>
      <c r="AG520" s="336"/>
      <c r="AH520" s="337"/>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372</v>
      </c>
      <c r="AF525" s="336"/>
      <c r="AG525" s="336"/>
      <c r="AH525" s="337"/>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372</v>
      </c>
      <c r="AF530" s="336"/>
      <c r="AG530" s="336"/>
      <c r="AH530" s="337"/>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560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372</v>
      </c>
      <c r="AF539" s="336"/>
      <c r="AG539" s="336"/>
      <c r="AH539" s="337"/>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372</v>
      </c>
      <c r="AF544" s="336"/>
      <c r="AG544" s="336"/>
      <c r="AH544" s="337"/>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372</v>
      </c>
      <c r="AF549" s="336"/>
      <c r="AG549" s="336"/>
      <c r="AH549" s="337"/>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372</v>
      </c>
      <c r="AF554" s="336"/>
      <c r="AG554" s="336"/>
      <c r="AH554" s="337"/>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372</v>
      </c>
      <c r="AF559" s="336"/>
      <c r="AG559" s="336"/>
      <c r="AH559" s="337"/>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372</v>
      </c>
      <c r="AF564" s="336"/>
      <c r="AG564" s="336"/>
      <c r="AH564" s="337"/>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372</v>
      </c>
      <c r="AF569" s="336"/>
      <c r="AG569" s="336"/>
      <c r="AH569" s="337"/>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372</v>
      </c>
      <c r="AF574" s="336"/>
      <c r="AG574" s="336"/>
      <c r="AH574" s="337"/>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372</v>
      </c>
      <c r="AF579" s="336"/>
      <c r="AG579" s="336"/>
      <c r="AH579" s="337"/>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372</v>
      </c>
      <c r="AF584" s="336"/>
      <c r="AG584" s="336"/>
      <c r="AH584" s="337"/>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372</v>
      </c>
      <c r="AF593" s="336"/>
      <c r="AG593" s="336"/>
      <c r="AH593" s="337"/>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372</v>
      </c>
      <c r="AF598" s="336"/>
      <c r="AG598" s="336"/>
      <c r="AH598" s="337"/>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372</v>
      </c>
      <c r="AF603" s="336"/>
      <c r="AG603" s="336"/>
      <c r="AH603" s="337"/>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372</v>
      </c>
      <c r="AF608" s="336"/>
      <c r="AG608" s="336"/>
      <c r="AH608" s="337"/>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372</v>
      </c>
      <c r="AF613" s="336"/>
      <c r="AG613" s="336"/>
      <c r="AH613" s="337"/>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372</v>
      </c>
      <c r="AF618" s="336"/>
      <c r="AG618" s="336"/>
      <c r="AH618" s="337"/>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372</v>
      </c>
      <c r="AF623" s="336"/>
      <c r="AG623" s="336"/>
      <c r="AH623" s="337"/>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372</v>
      </c>
      <c r="AF628" s="336"/>
      <c r="AG628" s="336"/>
      <c r="AH628" s="337"/>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372</v>
      </c>
      <c r="AF633" s="336"/>
      <c r="AG633" s="336"/>
      <c r="AH633" s="337"/>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372</v>
      </c>
      <c r="AF638" s="336"/>
      <c r="AG638" s="336"/>
      <c r="AH638" s="337"/>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372</v>
      </c>
      <c r="AF647" s="336"/>
      <c r="AG647" s="336"/>
      <c r="AH647" s="337"/>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372</v>
      </c>
      <c r="AF652" s="336"/>
      <c r="AG652" s="336"/>
      <c r="AH652" s="337"/>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372</v>
      </c>
      <c r="AF657" s="336"/>
      <c r="AG657" s="336"/>
      <c r="AH657" s="337"/>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372</v>
      </c>
      <c r="AF662" s="336"/>
      <c r="AG662" s="336"/>
      <c r="AH662" s="337"/>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372</v>
      </c>
      <c r="AF667" s="336"/>
      <c r="AG667" s="336"/>
      <c r="AH667" s="337"/>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372</v>
      </c>
      <c r="AF672" s="336"/>
      <c r="AG672" s="336"/>
      <c r="AH672" s="337"/>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372</v>
      </c>
      <c r="AF677" s="336"/>
      <c r="AG677" s="336"/>
      <c r="AH677" s="337"/>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372</v>
      </c>
      <c r="AF682" s="336"/>
      <c r="AG682" s="336"/>
      <c r="AH682" s="337"/>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372</v>
      </c>
      <c r="AF687" s="336"/>
      <c r="AG687" s="336"/>
      <c r="AH687" s="337"/>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372</v>
      </c>
      <c r="AF692" s="336"/>
      <c r="AG692" s="336"/>
      <c r="AH692" s="337"/>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36.75" customHeight="1" x14ac:dyDescent="0.15">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554</v>
      </c>
      <c r="AE702" s="342"/>
      <c r="AF702" s="342"/>
      <c r="AG702" s="384" t="s">
        <v>579</v>
      </c>
      <c r="AH702" s="385"/>
      <c r="AI702" s="385"/>
      <c r="AJ702" s="385"/>
      <c r="AK702" s="385"/>
      <c r="AL702" s="385"/>
      <c r="AM702" s="385"/>
      <c r="AN702" s="385"/>
      <c r="AO702" s="385"/>
      <c r="AP702" s="385"/>
      <c r="AQ702" s="385"/>
      <c r="AR702" s="385"/>
      <c r="AS702" s="385"/>
      <c r="AT702" s="385"/>
      <c r="AU702" s="385"/>
      <c r="AV702" s="385"/>
      <c r="AW702" s="385"/>
      <c r="AX702" s="386"/>
    </row>
    <row r="703" spans="1:50" ht="36.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3" t="s">
        <v>554</v>
      </c>
      <c r="AE703" s="324"/>
      <c r="AF703" s="324"/>
      <c r="AG703" s="325" t="s">
        <v>580</v>
      </c>
      <c r="AH703" s="326"/>
      <c r="AI703" s="326"/>
      <c r="AJ703" s="326"/>
      <c r="AK703" s="326"/>
      <c r="AL703" s="326"/>
      <c r="AM703" s="326"/>
      <c r="AN703" s="326"/>
      <c r="AO703" s="326"/>
      <c r="AP703" s="326"/>
      <c r="AQ703" s="326"/>
      <c r="AR703" s="326"/>
      <c r="AS703" s="326"/>
      <c r="AT703" s="326"/>
      <c r="AU703" s="326"/>
      <c r="AV703" s="326"/>
      <c r="AW703" s="326"/>
      <c r="AX703" s="327"/>
    </row>
    <row r="704" spans="1:50" ht="36.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5" t="s">
        <v>41</v>
      </c>
      <c r="D705" s="826"/>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7"/>
      <c r="AD705" s="721" t="s">
        <v>554</v>
      </c>
      <c r="AE705" s="722"/>
      <c r="AF705" s="722"/>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798"/>
      <c r="D706" s="799"/>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583</v>
      </c>
      <c r="AE706" s="324"/>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0"/>
      <c r="D707" s="801"/>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584</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9" t="s">
        <v>585</v>
      </c>
      <c r="AE708" s="610"/>
      <c r="AF708" s="610"/>
      <c r="AG708" s="746"/>
      <c r="AH708" s="747"/>
      <c r="AI708" s="747"/>
      <c r="AJ708" s="747"/>
      <c r="AK708" s="747"/>
      <c r="AL708" s="747"/>
      <c r="AM708" s="747"/>
      <c r="AN708" s="747"/>
      <c r="AO708" s="747"/>
      <c r="AP708" s="747"/>
      <c r="AQ708" s="747"/>
      <c r="AR708" s="747"/>
      <c r="AS708" s="747"/>
      <c r="AT708" s="747"/>
      <c r="AU708" s="747"/>
      <c r="AV708" s="747"/>
      <c r="AW708" s="747"/>
      <c r="AX708" s="748"/>
    </row>
    <row r="709" spans="1:50" ht="45.75" customHeight="1" x14ac:dyDescent="0.15">
      <c r="A709" s="649"/>
      <c r="B709" s="65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554</v>
      </c>
      <c r="AE709" s="324"/>
      <c r="AF709" s="324"/>
      <c r="AG709" s="325" t="s">
        <v>586</v>
      </c>
      <c r="AH709" s="326"/>
      <c r="AI709" s="326"/>
      <c r="AJ709" s="326"/>
      <c r="AK709" s="326"/>
      <c r="AL709" s="326"/>
      <c r="AM709" s="326"/>
      <c r="AN709" s="326"/>
      <c r="AO709" s="326"/>
      <c r="AP709" s="326"/>
      <c r="AQ709" s="326"/>
      <c r="AR709" s="326"/>
      <c r="AS709" s="326"/>
      <c r="AT709" s="326"/>
      <c r="AU709" s="326"/>
      <c r="AV709" s="326"/>
      <c r="AW709" s="326"/>
      <c r="AX709" s="327"/>
    </row>
    <row r="710" spans="1:50" ht="26.25" customHeight="1" x14ac:dyDescent="0.15">
      <c r="A710" s="649"/>
      <c r="B710" s="65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585</v>
      </c>
      <c r="AE710" s="324"/>
      <c r="AF710" s="324"/>
      <c r="AG710" s="325"/>
      <c r="AH710" s="326"/>
      <c r="AI710" s="326"/>
      <c r="AJ710" s="326"/>
      <c r="AK710" s="326"/>
      <c r="AL710" s="326"/>
      <c r="AM710" s="326"/>
      <c r="AN710" s="326"/>
      <c r="AO710" s="326"/>
      <c r="AP710" s="326"/>
      <c r="AQ710" s="326"/>
      <c r="AR710" s="326"/>
      <c r="AS710" s="326"/>
      <c r="AT710" s="326"/>
      <c r="AU710" s="326"/>
      <c r="AV710" s="326"/>
      <c r="AW710" s="326"/>
      <c r="AX710" s="327"/>
    </row>
    <row r="711" spans="1:50" ht="26.25" customHeight="1" x14ac:dyDescent="0.15">
      <c r="A711" s="649"/>
      <c r="B711" s="65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3" t="s">
        <v>554</v>
      </c>
      <c r="AE711" s="324"/>
      <c r="AF711" s="324"/>
      <c r="AG711" s="325" t="s">
        <v>587</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15">
      <c r="A712" s="649"/>
      <c r="B712" s="651"/>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6" t="s">
        <v>585</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9"/>
      <c r="B713" s="651"/>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811" t="s">
        <v>585</v>
      </c>
      <c r="AE713" s="812"/>
      <c r="AF713" s="81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554</v>
      </c>
      <c r="AE714" s="812"/>
      <c r="AF714" s="813"/>
      <c r="AG714" s="94" t="s">
        <v>588</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47"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9" t="s">
        <v>585</v>
      </c>
      <c r="AE715" s="610"/>
      <c r="AF715" s="663"/>
      <c r="AG715" s="746"/>
      <c r="AH715" s="747"/>
      <c r="AI715" s="747"/>
      <c r="AJ715" s="747"/>
      <c r="AK715" s="747"/>
      <c r="AL715" s="747"/>
      <c r="AM715" s="747"/>
      <c r="AN715" s="747"/>
      <c r="AO715" s="747"/>
      <c r="AP715" s="747"/>
      <c r="AQ715" s="747"/>
      <c r="AR715" s="747"/>
      <c r="AS715" s="747"/>
      <c r="AT715" s="747"/>
      <c r="AU715" s="747"/>
      <c r="AV715" s="747"/>
      <c r="AW715" s="747"/>
      <c r="AX715" s="748"/>
    </row>
    <row r="716" spans="1:50" ht="53.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554</v>
      </c>
      <c r="AE716" s="632"/>
      <c r="AF716" s="632"/>
      <c r="AG716" s="325" t="s">
        <v>589</v>
      </c>
      <c r="AH716" s="326"/>
      <c r="AI716" s="326"/>
      <c r="AJ716" s="326"/>
      <c r="AK716" s="326"/>
      <c r="AL716" s="326"/>
      <c r="AM716" s="326"/>
      <c r="AN716" s="326"/>
      <c r="AO716" s="326"/>
      <c r="AP716" s="326"/>
      <c r="AQ716" s="326"/>
      <c r="AR716" s="326"/>
      <c r="AS716" s="326"/>
      <c r="AT716" s="326"/>
      <c r="AU716" s="326"/>
      <c r="AV716" s="326"/>
      <c r="AW716" s="326"/>
      <c r="AX716" s="327"/>
    </row>
    <row r="717" spans="1:50" ht="27" customHeight="1" x14ac:dyDescent="0.15">
      <c r="A717" s="649"/>
      <c r="B717" s="651"/>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585</v>
      </c>
      <c r="AE717" s="324"/>
      <c r="AF717" s="324"/>
      <c r="AG717" s="325"/>
      <c r="AH717" s="326"/>
      <c r="AI717" s="326"/>
      <c r="AJ717" s="326"/>
      <c r="AK717" s="326"/>
      <c r="AL717" s="326"/>
      <c r="AM717" s="326"/>
      <c r="AN717" s="326"/>
      <c r="AO717" s="326"/>
      <c r="AP717" s="326"/>
      <c r="AQ717" s="326"/>
      <c r="AR717" s="326"/>
      <c r="AS717" s="326"/>
      <c r="AT717" s="326"/>
      <c r="AU717" s="326"/>
      <c r="AV717" s="326"/>
      <c r="AW717" s="326"/>
      <c r="AX717" s="327"/>
    </row>
    <row r="718" spans="1:50" ht="27" customHeight="1" x14ac:dyDescent="0.15">
      <c r="A718" s="652"/>
      <c r="B718" s="65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585</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585</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06"/>
      <c r="C726" s="819" t="s">
        <v>53</v>
      </c>
      <c r="D726" s="841"/>
      <c r="E726" s="841"/>
      <c r="F726" s="842"/>
      <c r="G726" s="576" t="s">
        <v>590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613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41" t="s">
        <v>614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615</v>
      </c>
      <c r="B731" s="804"/>
      <c r="C731" s="804"/>
      <c r="D731" s="804"/>
      <c r="E731" s="805"/>
      <c r="F731" s="736" t="s">
        <v>616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80" t="s">
        <v>530</v>
      </c>
      <c r="B733" s="681"/>
      <c r="C733" s="681"/>
      <c r="D733" s="681"/>
      <c r="E733" s="682"/>
      <c r="F733" s="644" t="s">
        <v>619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431</v>
      </c>
      <c r="B737" s="203"/>
      <c r="C737" s="203"/>
      <c r="D737" s="204"/>
      <c r="E737" s="991"/>
      <c r="F737" s="991"/>
      <c r="G737" s="991"/>
      <c r="H737" s="991"/>
      <c r="I737" s="991"/>
      <c r="J737" s="991"/>
      <c r="K737" s="991"/>
      <c r="L737" s="991"/>
      <c r="M737" s="991"/>
      <c r="N737" s="361" t="s">
        <v>358</v>
      </c>
      <c r="O737" s="361"/>
      <c r="P737" s="361"/>
      <c r="Q737" s="361"/>
      <c r="R737" s="991"/>
      <c r="S737" s="991"/>
      <c r="T737" s="991"/>
      <c r="U737" s="991"/>
      <c r="V737" s="991"/>
      <c r="W737" s="991"/>
      <c r="X737" s="991"/>
      <c r="Y737" s="991"/>
      <c r="Z737" s="991"/>
      <c r="AA737" s="361" t="s">
        <v>359</v>
      </c>
      <c r="AB737" s="361"/>
      <c r="AC737" s="361"/>
      <c r="AD737" s="361"/>
      <c r="AE737" s="991"/>
      <c r="AF737" s="991"/>
      <c r="AG737" s="991"/>
      <c r="AH737" s="991"/>
      <c r="AI737" s="991"/>
      <c r="AJ737" s="991"/>
      <c r="AK737" s="991"/>
      <c r="AL737" s="991"/>
      <c r="AM737" s="991"/>
      <c r="AN737" s="361" t="s">
        <v>360</v>
      </c>
      <c r="AO737" s="361"/>
      <c r="AP737" s="361"/>
      <c r="AQ737" s="361"/>
      <c r="AR737" s="992"/>
      <c r="AS737" s="993"/>
      <c r="AT737" s="993"/>
      <c r="AU737" s="993"/>
      <c r="AV737" s="993"/>
      <c r="AW737" s="993"/>
      <c r="AX737" s="994"/>
      <c r="AY737" s="89"/>
      <c r="AZ737" s="89"/>
    </row>
    <row r="738" spans="1:52" ht="24.75" customHeight="1" x14ac:dyDescent="0.15">
      <c r="A738" s="995" t="s">
        <v>361</v>
      </c>
      <c r="B738" s="203"/>
      <c r="C738" s="203"/>
      <c r="D738" s="204"/>
      <c r="E738" s="991" t="s">
        <v>591</v>
      </c>
      <c r="F738" s="991"/>
      <c r="G738" s="991"/>
      <c r="H738" s="991"/>
      <c r="I738" s="991"/>
      <c r="J738" s="991"/>
      <c r="K738" s="991"/>
      <c r="L738" s="991"/>
      <c r="M738" s="991"/>
      <c r="N738" s="361" t="s">
        <v>362</v>
      </c>
      <c r="O738" s="361"/>
      <c r="P738" s="361"/>
      <c r="Q738" s="361"/>
      <c r="R738" s="991" t="s">
        <v>592</v>
      </c>
      <c r="S738" s="991"/>
      <c r="T738" s="991"/>
      <c r="U738" s="991"/>
      <c r="V738" s="991"/>
      <c r="W738" s="991"/>
      <c r="X738" s="991"/>
      <c r="Y738" s="991"/>
      <c r="Z738" s="991"/>
      <c r="AA738" s="361" t="s">
        <v>482</v>
      </c>
      <c r="AB738" s="361"/>
      <c r="AC738" s="361"/>
      <c r="AD738" s="361"/>
      <c r="AE738" s="991" t="s">
        <v>593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448</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595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7"/>
    </row>
    <row r="780" spans="1:50" ht="24.75" customHeight="1" x14ac:dyDescent="0.15">
      <c r="A780" s="636"/>
      <c r="B780" s="637"/>
      <c r="C780" s="637"/>
      <c r="D780" s="637"/>
      <c r="E780" s="637"/>
      <c r="F780" s="638"/>
      <c r="G780" s="819"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2"/>
      <c r="AC780" s="819"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6"/>
      <c r="B781" s="637"/>
      <c r="C781" s="637"/>
      <c r="D781" s="637"/>
      <c r="E781" s="637"/>
      <c r="F781" s="638"/>
      <c r="G781" s="677" t="s">
        <v>599</v>
      </c>
      <c r="H781" s="678"/>
      <c r="I781" s="678"/>
      <c r="J781" s="678"/>
      <c r="K781" s="679"/>
      <c r="L781" s="671" t="s">
        <v>596</v>
      </c>
      <c r="M781" s="672"/>
      <c r="N781" s="672"/>
      <c r="O781" s="672"/>
      <c r="P781" s="672"/>
      <c r="Q781" s="672"/>
      <c r="R781" s="672"/>
      <c r="S781" s="672"/>
      <c r="T781" s="672"/>
      <c r="U781" s="672"/>
      <c r="V781" s="672"/>
      <c r="W781" s="672"/>
      <c r="X781" s="673"/>
      <c r="Y781" s="387">
        <v>5.2</v>
      </c>
      <c r="Z781" s="388"/>
      <c r="AA781" s="388"/>
      <c r="AB781" s="809"/>
      <c r="AC781" s="677"/>
      <c r="AD781" s="678"/>
      <c r="AE781" s="678"/>
      <c r="AF781" s="678"/>
      <c r="AG781" s="679"/>
      <c r="AH781" s="671"/>
      <c r="AI781" s="672"/>
      <c r="AJ781" s="672"/>
      <c r="AK781" s="672"/>
      <c r="AL781" s="672"/>
      <c r="AM781" s="672"/>
      <c r="AN781" s="672"/>
      <c r="AO781" s="672"/>
      <c r="AP781" s="672"/>
      <c r="AQ781" s="672"/>
      <c r="AR781" s="672"/>
      <c r="AS781" s="672"/>
      <c r="AT781" s="673"/>
      <c r="AU781" s="387"/>
      <c r="AV781" s="388"/>
      <c r="AW781" s="388"/>
      <c r="AX781" s="389"/>
    </row>
    <row r="782" spans="1:50" ht="24.75" customHeight="1" x14ac:dyDescent="0.15">
      <c r="A782" s="636"/>
      <c r="B782" s="637"/>
      <c r="C782" s="637"/>
      <c r="D782" s="637"/>
      <c r="E782" s="637"/>
      <c r="F782" s="638"/>
      <c r="G782" s="611" t="s">
        <v>600</v>
      </c>
      <c r="H782" s="612"/>
      <c r="I782" s="612"/>
      <c r="J782" s="612"/>
      <c r="K782" s="613"/>
      <c r="L782" s="603" t="s">
        <v>611</v>
      </c>
      <c r="M782" s="604"/>
      <c r="N782" s="604"/>
      <c r="O782" s="604"/>
      <c r="P782" s="604"/>
      <c r="Q782" s="604"/>
      <c r="R782" s="604"/>
      <c r="S782" s="604"/>
      <c r="T782" s="604"/>
      <c r="U782" s="604"/>
      <c r="V782" s="604"/>
      <c r="W782" s="604"/>
      <c r="X782" s="605"/>
      <c r="Y782" s="606">
        <v>1.4</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601</v>
      </c>
      <c r="H783" s="612"/>
      <c r="I783" s="612"/>
      <c r="J783" s="612"/>
      <c r="K783" s="613"/>
      <c r="L783" s="603" t="s">
        <v>608</v>
      </c>
      <c r="M783" s="604"/>
      <c r="N783" s="604"/>
      <c r="O783" s="604"/>
      <c r="P783" s="604"/>
      <c r="Q783" s="604"/>
      <c r="R783" s="604"/>
      <c r="S783" s="604"/>
      <c r="T783" s="604"/>
      <c r="U783" s="604"/>
      <c r="V783" s="604"/>
      <c r="W783" s="604"/>
      <c r="X783" s="605"/>
      <c r="Y783" s="606">
        <v>0.1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602</v>
      </c>
      <c r="H784" s="612"/>
      <c r="I784" s="612"/>
      <c r="J784" s="612"/>
      <c r="K784" s="613"/>
      <c r="L784" s="603" t="s">
        <v>610</v>
      </c>
      <c r="M784" s="604"/>
      <c r="N784" s="604"/>
      <c r="O784" s="604"/>
      <c r="P784" s="604"/>
      <c r="Q784" s="604"/>
      <c r="R784" s="604"/>
      <c r="S784" s="604"/>
      <c r="T784" s="604"/>
      <c r="U784" s="604"/>
      <c r="V784" s="604"/>
      <c r="W784" s="604"/>
      <c r="X784" s="605"/>
      <c r="Y784" s="606">
        <v>1.3</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44.25" customHeight="1" x14ac:dyDescent="0.15">
      <c r="A785" s="636"/>
      <c r="B785" s="637"/>
      <c r="C785" s="637"/>
      <c r="D785" s="637"/>
      <c r="E785" s="637"/>
      <c r="F785" s="638"/>
      <c r="G785" s="611" t="s">
        <v>603</v>
      </c>
      <c r="H785" s="612"/>
      <c r="I785" s="612"/>
      <c r="J785" s="612"/>
      <c r="K785" s="613"/>
      <c r="L785" s="603" t="s">
        <v>609</v>
      </c>
      <c r="M785" s="604"/>
      <c r="N785" s="604"/>
      <c r="O785" s="604"/>
      <c r="P785" s="604"/>
      <c r="Q785" s="604"/>
      <c r="R785" s="604"/>
      <c r="S785" s="604"/>
      <c r="T785" s="604"/>
      <c r="U785" s="604"/>
      <c r="V785" s="604"/>
      <c r="W785" s="604"/>
      <c r="X785" s="605"/>
      <c r="Y785" s="606">
        <v>4.7</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t="s">
        <v>607</v>
      </c>
      <c r="H786" s="639"/>
      <c r="I786" s="639"/>
      <c r="J786" s="639"/>
      <c r="K786" s="640"/>
      <c r="L786" s="603" t="s">
        <v>604</v>
      </c>
      <c r="M786" s="604"/>
      <c r="N786" s="604"/>
      <c r="O786" s="604"/>
      <c r="P786" s="604"/>
      <c r="Q786" s="604"/>
      <c r="R786" s="604"/>
      <c r="S786" s="604"/>
      <c r="T786" s="604"/>
      <c r="U786" s="604"/>
      <c r="V786" s="604"/>
      <c r="W786" s="604"/>
      <c r="X786" s="605"/>
      <c r="Y786" s="606">
        <v>2.8</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t="s">
        <v>605</v>
      </c>
      <c r="H787" s="639"/>
      <c r="I787" s="639"/>
      <c r="J787" s="639"/>
      <c r="K787" s="640"/>
      <c r="L787" s="603" t="s">
        <v>605</v>
      </c>
      <c r="M787" s="604"/>
      <c r="N787" s="604"/>
      <c r="O787" s="604"/>
      <c r="P787" s="604"/>
      <c r="Q787" s="604"/>
      <c r="R787" s="604"/>
      <c r="S787" s="604"/>
      <c r="T787" s="604"/>
      <c r="U787" s="604"/>
      <c r="V787" s="604"/>
      <c r="W787" s="604"/>
      <c r="X787" s="605"/>
      <c r="Y787" s="606">
        <v>7.5</v>
      </c>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t="s">
        <v>606</v>
      </c>
      <c r="H788" s="639"/>
      <c r="I788" s="639"/>
      <c r="J788" s="639"/>
      <c r="K788" s="640"/>
      <c r="L788" s="603" t="s">
        <v>606</v>
      </c>
      <c r="M788" s="604"/>
      <c r="N788" s="604"/>
      <c r="O788" s="604"/>
      <c r="P788" s="604"/>
      <c r="Q788" s="604"/>
      <c r="R788" s="604"/>
      <c r="S788" s="604"/>
      <c r="T788" s="604"/>
      <c r="U788" s="604"/>
      <c r="V788" s="604"/>
      <c r="W788" s="604"/>
      <c r="X788" s="605"/>
      <c r="Y788" s="606">
        <v>1.8</v>
      </c>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0" t="s">
        <v>20</v>
      </c>
      <c r="H791" s="831"/>
      <c r="I791" s="831"/>
      <c r="J791" s="831"/>
      <c r="K791" s="831"/>
      <c r="L791" s="832"/>
      <c r="M791" s="833"/>
      <c r="N791" s="833"/>
      <c r="O791" s="833"/>
      <c r="P791" s="833"/>
      <c r="Q791" s="833"/>
      <c r="R791" s="833"/>
      <c r="S791" s="833"/>
      <c r="T791" s="833"/>
      <c r="U791" s="833"/>
      <c r="V791" s="833"/>
      <c r="W791" s="833"/>
      <c r="X791" s="834"/>
      <c r="Y791" s="835">
        <f>SUM(Y781:AB790)</f>
        <v>24.8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7"/>
    </row>
    <row r="793" spans="1:50" ht="24.75" hidden="1" customHeight="1" x14ac:dyDescent="0.15">
      <c r="A793" s="636"/>
      <c r="B793" s="637"/>
      <c r="C793" s="637"/>
      <c r="D793" s="637"/>
      <c r="E793" s="637"/>
      <c r="F793" s="638"/>
      <c r="G793" s="819"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2"/>
      <c r="AC793" s="819"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87"/>
      <c r="Z794" s="388"/>
      <c r="AA794" s="388"/>
      <c r="AB794" s="809"/>
      <c r="AC794" s="677"/>
      <c r="AD794" s="678"/>
      <c r="AE794" s="678"/>
      <c r="AF794" s="678"/>
      <c r="AG794" s="679"/>
      <c r="AH794" s="671"/>
      <c r="AI794" s="672"/>
      <c r="AJ794" s="672"/>
      <c r="AK794" s="672"/>
      <c r="AL794" s="672"/>
      <c r="AM794" s="672"/>
      <c r="AN794" s="672"/>
      <c r="AO794" s="672"/>
      <c r="AP794" s="672"/>
      <c r="AQ794" s="672"/>
      <c r="AR794" s="672"/>
      <c r="AS794" s="672"/>
      <c r="AT794" s="673"/>
      <c r="AU794" s="387"/>
      <c r="AV794" s="388"/>
      <c r="AW794" s="388"/>
      <c r="AX794" s="389"/>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7"/>
    </row>
    <row r="806" spans="1:50" ht="24.75" hidden="1" customHeight="1" x14ac:dyDescent="0.15">
      <c r="A806" s="636"/>
      <c r="B806" s="637"/>
      <c r="C806" s="637"/>
      <c r="D806" s="637"/>
      <c r="E806" s="637"/>
      <c r="F806" s="638"/>
      <c r="G806" s="819"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2"/>
      <c r="AC806" s="819"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87"/>
      <c r="Z807" s="388"/>
      <c r="AA807" s="388"/>
      <c r="AB807" s="809"/>
      <c r="AC807" s="677"/>
      <c r="AD807" s="678"/>
      <c r="AE807" s="678"/>
      <c r="AF807" s="678"/>
      <c r="AG807" s="679"/>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7"/>
    </row>
    <row r="819" spans="1:50" ht="24.75" hidden="1" customHeight="1" x14ac:dyDescent="0.15">
      <c r="A819" s="636"/>
      <c r="B819" s="637"/>
      <c r="C819" s="637"/>
      <c r="D819" s="637"/>
      <c r="E819" s="637"/>
      <c r="F819" s="638"/>
      <c r="G819" s="819"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2"/>
      <c r="AC819" s="819"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87"/>
      <c r="Z820" s="388"/>
      <c r="AA820" s="388"/>
      <c r="AB820" s="809"/>
      <c r="AC820" s="677"/>
      <c r="AD820" s="678"/>
      <c r="AE820" s="678"/>
      <c r="AF820" s="678"/>
      <c r="AG820" s="679"/>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74.25" customHeight="1" x14ac:dyDescent="0.15">
      <c r="A837" s="375">
        <v>1</v>
      </c>
      <c r="B837" s="375">
        <v>1</v>
      </c>
      <c r="C837" s="357" t="s">
        <v>597</v>
      </c>
      <c r="D837" s="343"/>
      <c r="E837" s="343"/>
      <c r="F837" s="343"/>
      <c r="G837" s="343"/>
      <c r="H837" s="343"/>
      <c r="I837" s="343"/>
      <c r="J837" s="344">
        <v>1010501023308</v>
      </c>
      <c r="K837" s="345"/>
      <c r="L837" s="345"/>
      <c r="M837" s="345"/>
      <c r="N837" s="345"/>
      <c r="O837" s="345"/>
      <c r="P837" s="358" t="s">
        <v>598</v>
      </c>
      <c r="Q837" s="346"/>
      <c r="R837" s="346"/>
      <c r="S837" s="346"/>
      <c r="T837" s="346"/>
      <c r="U837" s="346"/>
      <c r="V837" s="346"/>
      <c r="W837" s="346"/>
      <c r="X837" s="346"/>
      <c r="Y837" s="347">
        <v>25</v>
      </c>
      <c r="Z837" s="348"/>
      <c r="AA837" s="348"/>
      <c r="AB837" s="349"/>
      <c r="AC837" s="359" t="s">
        <v>524</v>
      </c>
      <c r="AD837" s="367"/>
      <c r="AE837" s="367"/>
      <c r="AF837" s="367"/>
      <c r="AG837" s="367"/>
      <c r="AH837" s="368">
        <v>2</v>
      </c>
      <c r="AI837" s="369"/>
      <c r="AJ837" s="369"/>
      <c r="AK837" s="369"/>
      <c r="AL837" s="353">
        <v>100</v>
      </c>
      <c r="AM837" s="354"/>
      <c r="AN837" s="354"/>
      <c r="AO837" s="355"/>
      <c r="AP837" s="356"/>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AE32">
    <cfRule type="expression" dxfId="2795" priority="14025">
      <formula>IF(RIGHT(TEXT(AE32,"0.#"),1)=".",FALSE,TRUE)</formula>
    </cfRule>
    <cfRule type="expression" dxfId="2794" priority="14026">
      <formula>IF(RIGHT(TEXT(AE32,"0.#"),1)=".",TRUE,FALSE)</formula>
    </cfRule>
  </conditionalFormatting>
  <conditionalFormatting sqref="P18:AX18">
    <cfRule type="expression" dxfId="2793" priority="13911">
      <formula>IF(RIGHT(TEXT(P18,"0.#"),1)=".",FALSE,TRUE)</formula>
    </cfRule>
    <cfRule type="expression" dxfId="2792" priority="13912">
      <formula>IF(RIGHT(TEXT(P18,"0.#"),1)=".",TRUE,FALSE)</formula>
    </cfRule>
  </conditionalFormatting>
  <conditionalFormatting sqref="Y782">
    <cfRule type="expression" dxfId="2791" priority="13907">
      <formula>IF(RIGHT(TEXT(Y782,"0.#"),1)=".",FALSE,TRUE)</formula>
    </cfRule>
    <cfRule type="expression" dxfId="2790" priority="13908">
      <formula>IF(RIGHT(TEXT(Y782,"0.#"),1)=".",TRUE,FALSE)</formula>
    </cfRule>
  </conditionalFormatting>
  <conditionalFormatting sqref="Y791">
    <cfRule type="expression" dxfId="2789" priority="13903">
      <formula>IF(RIGHT(TEXT(Y791,"0.#"),1)=".",FALSE,TRUE)</formula>
    </cfRule>
    <cfRule type="expression" dxfId="2788" priority="13904">
      <formula>IF(RIGHT(TEXT(Y791,"0.#"),1)=".",TRUE,FALSE)</formula>
    </cfRule>
  </conditionalFormatting>
  <conditionalFormatting sqref="Y822:Y829 Y820 Y809:Y816 Y807 Y796:Y803 Y794">
    <cfRule type="expression" dxfId="2787" priority="13685">
      <formula>IF(RIGHT(TEXT(Y794,"0.#"),1)=".",FALSE,TRUE)</formula>
    </cfRule>
    <cfRule type="expression" dxfId="2786" priority="13686">
      <formula>IF(RIGHT(TEXT(Y794,"0.#"),1)=".",TRUE,FALSE)</formula>
    </cfRule>
  </conditionalFormatting>
  <conditionalFormatting sqref="P16:AQ17 P15:AX15 P13:AX13">
    <cfRule type="expression" dxfId="2785" priority="13733">
      <formula>IF(RIGHT(TEXT(P13,"0.#"),1)=".",FALSE,TRUE)</formula>
    </cfRule>
    <cfRule type="expression" dxfId="2784" priority="13734">
      <formula>IF(RIGHT(TEXT(P13,"0.#"),1)=".",TRUE,FALSE)</formula>
    </cfRule>
  </conditionalFormatting>
  <conditionalFormatting sqref="P19:AJ19">
    <cfRule type="expression" dxfId="2783" priority="13731">
      <formula>IF(RIGHT(TEXT(P19,"0.#"),1)=".",FALSE,TRUE)</formula>
    </cfRule>
    <cfRule type="expression" dxfId="2782" priority="13732">
      <formula>IF(RIGHT(TEXT(P19,"0.#"),1)=".",TRUE,FALSE)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E33">
    <cfRule type="expression" dxfId="2755" priority="13493">
      <formula>IF(RIGHT(TEXT(AE33,"0.#"),1)=".",FALSE,TRUE)</formula>
    </cfRule>
    <cfRule type="expression" dxfId="2754" priority="13494">
      <formula>IF(RIGHT(TEXT(AE33,"0.#"),1)=".",TRUE,FALSE)</formula>
    </cfRule>
  </conditionalFormatting>
  <conditionalFormatting sqref="AE34">
    <cfRule type="expression" dxfId="2753" priority="13491">
      <formula>IF(RIGHT(TEXT(AE34,"0.#"),1)=".",FALSE,TRUE)</formula>
    </cfRule>
    <cfRule type="expression" dxfId="2752" priority="13492">
      <formula>IF(RIGHT(TEXT(AE34,"0.#"),1)=".",TRUE,FALSE)</formula>
    </cfRule>
  </conditionalFormatting>
  <conditionalFormatting sqref="AI34">
    <cfRule type="expression" dxfId="2751" priority="13489">
      <formula>IF(RIGHT(TEXT(AI34,"0.#"),1)=".",FALSE,TRUE)</formula>
    </cfRule>
    <cfRule type="expression" dxfId="2750" priority="13490">
      <formula>IF(RIGHT(TEXT(AI34,"0.#"),1)=".",TRUE,FALSE)</formula>
    </cfRule>
  </conditionalFormatting>
  <conditionalFormatting sqref="AI33">
    <cfRule type="expression" dxfId="2749" priority="13487">
      <formula>IF(RIGHT(TEXT(AI33,"0.#"),1)=".",FALSE,TRUE)</formula>
    </cfRule>
    <cfRule type="expression" dxfId="2748" priority="13488">
      <formula>IF(RIGHT(TEXT(AI33,"0.#"),1)=".",TRUE,FALSE)</formula>
    </cfRule>
  </conditionalFormatting>
  <conditionalFormatting sqref="AI32">
    <cfRule type="expression" dxfId="2747" priority="13485">
      <formula>IF(RIGHT(TEXT(AI32,"0.#"),1)=".",FALSE,TRUE)</formula>
    </cfRule>
    <cfRule type="expression" dxfId="2746" priority="13486">
      <formula>IF(RIGHT(TEXT(AI32,"0.#"),1)=".",TRUE,FALSE)</formula>
    </cfRule>
  </conditionalFormatting>
  <conditionalFormatting sqref="AM32">
    <cfRule type="expression" dxfId="2745" priority="13483">
      <formula>IF(RIGHT(TEXT(AM32,"0.#"),1)=".",FALSE,TRUE)</formula>
    </cfRule>
    <cfRule type="expression" dxfId="2744" priority="13484">
      <formula>IF(RIGHT(TEXT(AM32,"0.#"),1)=".",TRUE,FALSE)</formula>
    </cfRule>
  </conditionalFormatting>
  <conditionalFormatting sqref="AM33">
    <cfRule type="expression" dxfId="2743" priority="13481">
      <formula>IF(RIGHT(TEXT(AM33,"0.#"),1)=".",FALSE,TRUE)</formula>
    </cfRule>
    <cfRule type="expression" dxfId="2742" priority="13482">
      <formula>IF(RIGHT(TEXT(AM33,"0.#"),1)=".",TRUE,FALSE)</formula>
    </cfRule>
  </conditionalFormatting>
  <conditionalFormatting sqref="AQ32:AQ34">
    <cfRule type="expression" dxfId="2741" priority="13473">
      <formula>IF(RIGHT(TEXT(AQ32,"0.#"),1)=".",FALSE,TRUE)</formula>
    </cfRule>
    <cfRule type="expression" dxfId="2740" priority="13474">
      <formula>IF(RIGHT(TEXT(AQ32,"0.#"),1)=".",TRUE,FALSE)</formula>
    </cfRule>
  </conditionalFormatting>
  <conditionalFormatting sqref="AU32:AU34">
    <cfRule type="expression" dxfId="2739" priority="13471">
      <formula>IF(RIGHT(TEXT(AU32,"0.#"),1)=".",FALSE,TRUE)</formula>
    </cfRule>
    <cfRule type="expression" dxfId="2738" priority="13472">
      <formula>IF(RIGHT(TEXT(AU32,"0.#"),1)=".",TRUE,FALSE)</formula>
    </cfRule>
  </conditionalFormatting>
  <conditionalFormatting sqref="AE53">
    <cfRule type="expression" dxfId="2737" priority="13405">
      <formula>IF(RIGHT(TEXT(AE53,"0.#"),1)=".",FALSE,TRUE)</formula>
    </cfRule>
    <cfRule type="expression" dxfId="2736" priority="13406">
      <formula>IF(RIGHT(TEXT(AE53,"0.#"),1)=".",TRUE,FALSE)</formula>
    </cfRule>
  </conditionalFormatting>
  <conditionalFormatting sqref="AE54">
    <cfRule type="expression" dxfId="2735" priority="13403">
      <formula>IF(RIGHT(TEXT(AE54,"0.#"),1)=".",FALSE,TRUE)</formula>
    </cfRule>
    <cfRule type="expression" dxfId="2734" priority="13404">
      <formula>IF(RIGHT(TEXT(AE54,"0.#"),1)=".",TRUE,FALSE)</formula>
    </cfRule>
  </conditionalFormatting>
  <conditionalFormatting sqref="AI54">
    <cfRule type="expression" dxfId="2733" priority="13397">
      <formula>IF(RIGHT(TEXT(AI54,"0.#"),1)=".",FALSE,TRUE)</formula>
    </cfRule>
    <cfRule type="expression" dxfId="2732" priority="13398">
      <formula>IF(RIGHT(TEXT(AI54,"0.#"),1)=".",TRUE,FALSE)</formula>
    </cfRule>
  </conditionalFormatting>
  <conditionalFormatting sqref="AI53">
    <cfRule type="expression" dxfId="2731" priority="13395">
      <formula>IF(RIGHT(TEXT(AI53,"0.#"),1)=".",FALSE,TRUE)</formula>
    </cfRule>
    <cfRule type="expression" dxfId="2730" priority="13396">
      <formula>IF(RIGHT(TEXT(AI53,"0.#"),1)=".",TRUE,FALSE)</formula>
    </cfRule>
  </conditionalFormatting>
  <conditionalFormatting sqref="AM53">
    <cfRule type="expression" dxfId="2729" priority="13393">
      <formula>IF(RIGHT(TEXT(AM53,"0.#"),1)=".",FALSE,TRUE)</formula>
    </cfRule>
    <cfRule type="expression" dxfId="2728" priority="13394">
      <formula>IF(RIGHT(TEXT(AM53,"0.#"),1)=".",TRUE,FALSE)</formula>
    </cfRule>
  </conditionalFormatting>
  <conditionalFormatting sqref="AM54">
    <cfRule type="expression" dxfId="2727" priority="13391">
      <formula>IF(RIGHT(TEXT(AM54,"0.#"),1)=".",FALSE,TRUE)</formula>
    </cfRule>
    <cfRule type="expression" dxfId="2726" priority="13392">
      <formula>IF(RIGHT(TEXT(AM54,"0.#"),1)=".",TRUE,FALSE)</formula>
    </cfRule>
  </conditionalFormatting>
  <conditionalFormatting sqref="AM55">
    <cfRule type="expression" dxfId="2725" priority="13389">
      <formula>IF(RIGHT(TEXT(AM55,"0.#"),1)=".",FALSE,TRUE)</formula>
    </cfRule>
    <cfRule type="expression" dxfId="2724" priority="13390">
      <formula>IF(RIGHT(TEXT(AM55,"0.#"),1)=".",TRUE,FALSE)</formula>
    </cfRule>
  </conditionalFormatting>
  <conditionalFormatting sqref="AE60">
    <cfRule type="expression" dxfId="2723" priority="13375">
      <formula>IF(RIGHT(TEXT(AE60,"0.#"),1)=".",FALSE,TRUE)</formula>
    </cfRule>
    <cfRule type="expression" dxfId="2722" priority="13376">
      <formula>IF(RIGHT(TEXT(AE60,"0.#"),1)=".",TRUE,FALSE)</formula>
    </cfRule>
  </conditionalFormatting>
  <conditionalFormatting sqref="AE61">
    <cfRule type="expression" dxfId="2721" priority="13373">
      <formula>IF(RIGHT(TEXT(AE61,"0.#"),1)=".",FALSE,TRUE)</formula>
    </cfRule>
    <cfRule type="expression" dxfId="2720" priority="13374">
      <formula>IF(RIGHT(TEXT(AE61,"0.#"),1)=".",TRUE,FALSE)</formula>
    </cfRule>
  </conditionalFormatting>
  <conditionalFormatting sqref="AE62">
    <cfRule type="expression" dxfId="2719" priority="13371">
      <formula>IF(RIGHT(TEXT(AE62,"0.#"),1)=".",FALSE,TRUE)</formula>
    </cfRule>
    <cfRule type="expression" dxfId="2718" priority="13372">
      <formula>IF(RIGHT(TEXT(AE62,"0.#"),1)=".",TRUE,FALSE)</formula>
    </cfRule>
  </conditionalFormatting>
  <conditionalFormatting sqref="AI62">
    <cfRule type="expression" dxfId="2717" priority="13369">
      <formula>IF(RIGHT(TEXT(AI62,"0.#"),1)=".",FALSE,TRUE)</formula>
    </cfRule>
    <cfRule type="expression" dxfId="2716" priority="13370">
      <formula>IF(RIGHT(TEXT(AI62,"0.#"),1)=".",TRUE,FALSE)</formula>
    </cfRule>
  </conditionalFormatting>
  <conditionalFormatting sqref="AI61">
    <cfRule type="expression" dxfId="2715" priority="13367">
      <formula>IF(RIGHT(TEXT(AI61,"0.#"),1)=".",FALSE,TRUE)</formula>
    </cfRule>
    <cfRule type="expression" dxfId="2714" priority="13368">
      <formula>IF(RIGHT(TEXT(AI61,"0.#"),1)=".",TRUE,FALSE)</formula>
    </cfRule>
  </conditionalFormatting>
  <conditionalFormatting sqref="AI60">
    <cfRule type="expression" dxfId="2713" priority="13365">
      <formula>IF(RIGHT(TEXT(AI60,"0.#"),1)=".",FALSE,TRUE)</formula>
    </cfRule>
    <cfRule type="expression" dxfId="2712" priority="13366">
      <formula>IF(RIGHT(TEXT(AI60,"0.#"),1)=".",TRUE,FALSE)</formula>
    </cfRule>
  </conditionalFormatting>
  <conditionalFormatting sqref="AM60">
    <cfRule type="expression" dxfId="2711" priority="13363">
      <formula>IF(RIGHT(TEXT(AM60,"0.#"),1)=".",FALSE,TRUE)</formula>
    </cfRule>
    <cfRule type="expression" dxfId="2710" priority="13364">
      <formula>IF(RIGHT(TEXT(AM60,"0.#"),1)=".",TRUE,FALSE)</formula>
    </cfRule>
  </conditionalFormatting>
  <conditionalFormatting sqref="AM61">
    <cfRule type="expression" dxfId="2709" priority="13361">
      <formula>IF(RIGHT(TEXT(AM61,"0.#"),1)=".",FALSE,TRUE)</formula>
    </cfRule>
    <cfRule type="expression" dxfId="2708" priority="13362">
      <formula>IF(RIGHT(TEXT(AM61,"0.#"),1)=".",TRUE,FALSE)</formula>
    </cfRule>
  </conditionalFormatting>
  <conditionalFormatting sqref="AM62">
    <cfRule type="expression" dxfId="2707" priority="13359">
      <formula>IF(RIGHT(TEXT(AM62,"0.#"),1)=".",FALSE,TRUE)</formula>
    </cfRule>
    <cfRule type="expression" dxfId="2706" priority="13360">
      <formula>IF(RIGHT(TEXT(AM62,"0.#"),1)=".",TRUE,FALSE)</formula>
    </cfRule>
  </conditionalFormatting>
  <conditionalFormatting sqref="AE87">
    <cfRule type="expression" dxfId="2705" priority="13345">
      <formula>IF(RIGHT(TEXT(AE87,"0.#"),1)=".",FALSE,TRUE)</formula>
    </cfRule>
    <cfRule type="expression" dxfId="2704" priority="13346">
      <formula>IF(RIGHT(TEXT(AE87,"0.#"),1)=".",TRUE,FALSE)</formula>
    </cfRule>
  </conditionalFormatting>
  <conditionalFormatting sqref="AE88">
    <cfRule type="expression" dxfId="2703" priority="13343">
      <formula>IF(RIGHT(TEXT(AE88,"0.#"),1)=".",FALSE,TRUE)</formula>
    </cfRule>
    <cfRule type="expression" dxfId="2702" priority="13344">
      <formula>IF(RIGHT(TEXT(AE88,"0.#"),1)=".",TRUE,FALSE)</formula>
    </cfRule>
  </conditionalFormatting>
  <conditionalFormatting sqref="AE89">
    <cfRule type="expression" dxfId="2701" priority="13341">
      <formula>IF(RIGHT(TEXT(AE89,"0.#"),1)=".",FALSE,TRUE)</formula>
    </cfRule>
    <cfRule type="expression" dxfId="2700" priority="13342">
      <formula>IF(RIGHT(TEXT(AE89,"0.#"),1)=".",TRUE,FALSE)</formula>
    </cfRule>
  </conditionalFormatting>
  <conditionalFormatting sqref="AI89">
    <cfRule type="expression" dxfId="2699" priority="13339">
      <formula>IF(RIGHT(TEXT(AI89,"0.#"),1)=".",FALSE,TRUE)</formula>
    </cfRule>
    <cfRule type="expression" dxfId="2698" priority="13340">
      <formula>IF(RIGHT(TEXT(AI89,"0.#"),1)=".",TRUE,FALSE)</formula>
    </cfRule>
  </conditionalFormatting>
  <conditionalFormatting sqref="AI88">
    <cfRule type="expression" dxfId="2697" priority="13337">
      <formula>IF(RIGHT(TEXT(AI88,"0.#"),1)=".",FALSE,TRUE)</formula>
    </cfRule>
    <cfRule type="expression" dxfId="2696" priority="13338">
      <formula>IF(RIGHT(TEXT(AI88,"0.#"),1)=".",TRUE,FALSE)</formula>
    </cfRule>
  </conditionalFormatting>
  <conditionalFormatting sqref="AI87">
    <cfRule type="expression" dxfId="2695" priority="13335">
      <formula>IF(RIGHT(TEXT(AI87,"0.#"),1)=".",FALSE,TRUE)</formula>
    </cfRule>
    <cfRule type="expression" dxfId="2694" priority="13336">
      <formula>IF(RIGHT(TEXT(AI87,"0.#"),1)=".",TRUE,FALSE)</formula>
    </cfRule>
  </conditionalFormatting>
  <conditionalFormatting sqref="AM88">
    <cfRule type="expression" dxfId="2693" priority="13331">
      <formula>IF(RIGHT(TEXT(AM88,"0.#"),1)=".",FALSE,TRUE)</formula>
    </cfRule>
    <cfRule type="expression" dxfId="2692" priority="13332">
      <formula>IF(RIGHT(TEXT(AM88,"0.#"),1)=".",TRUE,FALSE)</formula>
    </cfRule>
  </conditionalFormatting>
  <conditionalFormatting sqref="AM89">
    <cfRule type="expression" dxfId="2691" priority="13329">
      <formula>IF(RIGHT(TEXT(AM89,"0.#"),1)=".",FALSE,TRUE)</formula>
    </cfRule>
    <cfRule type="expression" dxfId="2690" priority="13330">
      <formula>IF(RIGHT(TEXT(AM89,"0.#"),1)=".",TRUE,FALSE)</formula>
    </cfRule>
  </conditionalFormatting>
  <conditionalFormatting sqref="AE92">
    <cfRule type="expression" dxfId="2689" priority="13315">
      <formula>IF(RIGHT(TEXT(AE92,"0.#"),1)=".",FALSE,TRUE)</formula>
    </cfRule>
    <cfRule type="expression" dxfId="2688" priority="13316">
      <formula>IF(RIGHT(TEXT(AE92,"0.#"),1)=".",TRUE,FALSE)</formula>
    </cfRule>
  </conditionalFormatting>
  <conditionalFormatting sqref="AE93">
    <cfRule type="expression" dxfId="2687" priority="13313">
      <formula>IF(RIGHT(TEXT(AE93,"0.#"),1)=".",FALSE,TRUE)</formula>
    </cfRule>
    <cfRule type="expression" dxfId="2686" priority="13314">
      <formula>IF(RIGHT(TEXT(AE93,"0.#"),1)=".",TRUE,FALSE)</formula>
    </cfRule>
  </conditionalFormatting>
  <conditionalFormatting sqref="AE94">
    <cfRule type="expression" dxfId="2685" priority="13311">
      <formula>IF(RIGHT(TEXT(AE94,"0.#"),1)=".",FALSE,TRUE)</formula>
    </cfRule>
    <cfRule type="expression" dxfId="2684" priority="13312">
      <formula>IF(RIGHT(TEXT(AE94,"0.#"),1)=".",TRUE,FALSE)</formula>
    </cfRule>
  </conditionalFormatting>
  <conditionalFormatting sqref="AI94">
    <cfRule type="expression" dxfId="2683" priority="13309">
      <formula>IF(RIGHT(TEXT(AI94,"0.#"),1)=".",FALSE,TRUE)</formula>
    </cfRule>
    <cfRule type="expression" dxfId="2682" priority="13310">
      <formula>IF(RIGHT(TEXT(AI94,"0.#"),1)=".",TRUE,FALSE)</formula>
    </cfRule>
  </conditionalFormatting>
  <conditionalFormatting sqref="AI93">
    <cfRule type="expression" dxfId="2681" priority="13307">
      <formula>IF(RIGHT(TEXT(AI93,"0.#"),1)=".",FALSE,TRUE)</formula>
    </cfRule>
    <cfRule type="expression" dxfId="2680" priority="13308">
      <formula>IF(RIGHT(TEXT(AI93,"0.#"),1)=".",TRUE,FALSE)</formula>
    </cfRule>
  </conditionalFormatting>
  <conditionalFormatting sqref="AI92">
    <cfRule type="expression" dxfId="2679" priority="13305">
      <formula>IF(RIGHT(TEXT(AI92,"0.#"),1)=".",FALSE,TRUE)</formula>
    </cfRule>
    <cfRule type="expression" dxfId="2678" priority="13306">
      <formula>IF(RIGHT(TEXT(AI92,"0.#"),1)=".",TRUE,FALSE)</formula>
    </cfRule>
  </conditionalFormatting>
  <conditionalFormatting sqref="AM92">
    <cfRule type="expression" dxfId="2677" priority="13303">
      <formula>IF(RIGHT(TEXT(AM92,"0.#"),1)=".",FALSE,TRUE)</formula>
    </cfRule>
    <cfRule type="expression" dxfId="2676" priority="13304">
      <formula>IF(RIGHT(TEXT(AM92,"0.#"),1)=".",TRUE,FALSE)</formula>
    </cfRule>
  </conditionalFormatting>
  <conditionalFormatting sqref="AM93">
    <cfRule type="expression" dxfId="2675" priority="13301">
      <formula>IF(RIGHT(TEXT(AM93,"0.#"),1)=".",FALSE,TRUE)</formula>
    </cfRule>
    <cfRule type="expression" dxfId="2674" priority="13302">
      <formula>IF(RIGHT(TEXT(AM93,"0.#"),1)=".",TRUE,FALSE)</formula>
    </cfRule>
  </conditionalFormatting>
  <conditionalFormatting sqref="AM94">
    <cfRule type="expression" dxfId="2673" priority="13299">
      <formula>IF(RIGHT(TEXT(AM94,"0.#"),1)=".",FALSE,TRUE)</formula>
    </cfRule>
    <cfRule type="expression" dxfId="2672" priority="13300">
      <formula>IF(RIGHT(TEXT(AM94,"0.#"),1)=".",TRUE,FALSE)</formula>
    </cfRule>
  </conditionalFormatting>
  <conditionalFormatting sqref="AE97">
    <cfRule type="expression" dxfId="2671" priority="13285">
      <formula>IF(RIGHT(TEXT(AE97,"0.#"),1)=".",FALSE,TRUE)</formula>
    </cfRule>
    <cfRule type="expression" dxfId="2670" priority="13286">
      <formula>IF(RIGHT(TEXT(AE97,"0.#"),1)=".",TRUE,FALSE)</formula>
    </cfRule>
  </conditionalFormatting>
  <conditionalFormatting sqref="AE98">
    <cfRule type="expression" dxfId="2669" priority="13283">
      <formula>IF(RIGHT(TEXT(AE98,"0.#"),1)=".",FALSE,TRUE)</formula>
    </cfRule>
    <cfRule type="expression" dxfId="2668" priority="13284">
      <formula>IF(RIGHT(TEXT(AE98,"0.#"),1)=".",TRUE,FALSE)</formula>
    </cfRule>
  </conditionalFormatting>
  <conditionalFormatting sqref="AE99">
    <cfRule type="expression" dxfId="2667" priority="13281">
      <formula>IF(RIGHT(TEXT(AE99,"0.#"),1)=".",FALSE,TRUE)</formula>
    </cfRule>
    <cfRule type="expression" dxfId="2666" priority="13282">
      <formula>IF(RIGHT(TEXT(AE99,"0.#"),1)=".",TRUE,FALSE)</formula>
    </cfRule>
  </conditionalFormatting>
  <conditionalFormatting sqref="AI99">
    <cfRule type="expression" dxfId="2665" priority="13279">
      <formula>IF(RIGHT(TEXT(AI99,"0.#"),1)=".",FALSE,TRUE)</formula>
    </cfRule>
    <cfRule type="expression" dxfId="2664" priority="13280">
      <formula>IF(RIGHT(TEXT(AI99,"0.#"),1)=".",TRUE,FALSE)</formula>
    </cfRule>
  </conditionalFormatting>
  <conditionalFormatting sqref="AI98">
    <cfRule type="expression" dxfId="2663" priority="13277">
      <formula>IF(RIGHT(TEXT(AI98,"0.#"),1)=".",FALSE,TRUE)</formula>
    </cfRule>
    <cfRule type="expression" dxfId="2662" priority="13278">
      <formula>IF(RIGHT(TEXT(AI98,"0.#"),1)=".",TRUE,FALSE)</formula>
    </cfRule>
  </conditionalFormatting>
  <conditionalFormatting sqref="AI97">
    <cfRule type="expression" dxfId="2661" priority="13275">
      <formula>IF(RIGHT(TEXT(AI97,"0.#"),1)=".",FALSE,TRUE)</formula>
    </cfRule>
    <cfRule type="expression" dxfId="2660" priority="13276">
      <formula>IF(RIGHT(TEXT(AI97,"0.#"),1)=".",TRUE,FALSE)</formula>
    </cfRule>
  </conditionalFormatting>
  <conditionalFormatting sqref="AM97">
    <cfRule type="expression" dxfId="2659" priority="13273">
      <formula>IF(RIGHT(TEXT(AM97,"0.#"),1)=".",FALSE,TRUE)</formula>
    </cfRule>
    <cfRule type="expression" dxfId="2658" priority="13274">
      <formula>IF(RIGHT(TEXT(AM97,"0.#"),1)=".",TRUE,FALSE)</formula>
    </cfRule>
  </conditionalFormatting>
  <conditionalFormatting sqref="AM98">
    <cfRule type="expression" dxfId="2657" priority="13271">
      <formula>IF(RIGHT(TEXT(AM98,"0.#"),1)=".",FALSE,TRUE)</formula>
    </cfRule>
    <cfRule type="expression" dxfId="2656" priority="13272">
      <formula>IF(RIGHT(TEXT(AM98,"0.#"),1)=".",TRUE,FALSE)</formula>
    </cfRule>
  </conditionalFormatting>
  <conditionalFormatting sqref="AM99">
    <cfRule type="expression" dxfId="2655" priority="13269">
      <formula>IF(RIGHT(TEXT(AM99,"0.#"),1)=".",FALSE,TRUE)</formula>
    </cfRule>
    <cfRule type="expression" dxfId="2654" priority="13270">
      <formula>IF(RIGHT(TEXT(AM99,"0.#"),1)=".",TRUE,FALSE)</formula>
    </cfRule>
  </conditionalFormatting>
  <conditionalFormatting sqref="AE104">
    <cfRule type="expression" dxfId="2653" priority="13243">
      <formula>IF(RIGHT(TEXT(AE104,"0.#"),1)=".",FALSE,TRUE)</formula>
    </cfRule>
    <cfRule type="expression" dxfId="2652" priority="13244">
      <formula>IF(RIGHT(TEXT(AE104,"0.#"),1)=".",TRUE,FALSE)</formula>
    </cfRule>
  </conditionalFormatting>
  <conditionalFormatting sqref="AI104">
    <cfRule type="expression" dxfId="2651" priority="13241">
      <formula>IF(RIGHT(TEXT(AI104,"0.#"),1)=".",FALSE,TRUE)</formula>
    </cfRule>
    <cfRule type="expression" dxfId="2650" priority="13242">
      <formula>IF(RIGHT(TEXT(AI104,"0.#"),1)=".",TRUE,FALSE)</formula>
    </cfRule>
  </conditionalFormatting>
  <conditionalFormatting sqref="AM104">
    <cfRule type="expression" dxfId="2649" priority="13239">
      <formula>IF(RIGHT(TEXT(AM104,"0.#"),1)=".",FALSE,TRUE)</formula>
    </cfRule>
    <cfRule type="expression" dxfId="2648" priority="13240">
      <formula>IF(RIGHT(TEXT(AM104,"0.#"),1)=".",TRUE,FALSE)</formula>
    </cfRule>
  </conditionalFormatting>
  <conditionalFormatting sqref="AE105">
    <cfRule type="expression" dxfId="2647" priority="13237">
      <formula>IF(RIGHT(TEXT(AE105,"0.#"),1)=".",FALSE,TRUE)</formula>
    </cfRule>
    <cfRule type="expression" dxfId="2646" priority="13238">
      <formula>IF(RIGHT(TEXT(AE105,"0.#"),1)=".",TRUE,FALSE)</formula>
    </cfRule>
  </conditionalFormatting>
  <conditionalFormatting sqref="AI105">
    <cfRule type="expression" dxfId="2645" priority="13235">
      <formula>IF(RIGHT(TEXT(AI105,"0.#"),1)=".",FALSE,TRUE)</formula>
    </cfRule>
    <cfRule type="expression" dxfId="2644" priority="13236">
      <formula>IF(RIGHT(TEXT(AI105,"0.#"),1)=".",TRUE,FALSE)</formula>
    </cfRule>
  </conditionalFormatting>
  <conditionalFormatting sqref="AM105">
    <cfRule type="expression" dxfId="2643" priority="13233">
      <formula>IF(RIGHT(TEXT(AM105,"0.#"),1)=".",FALSE,TRUE)</formula>
    </cfRule>
    <cfRule type="expression" dxfId="2642" priority="13234">
      <formula>IF(RIGHT(TEXT(AM105,"0.#"),1)=".",TRUE,FALSE)</formula>
    </cfRule>
  </conditionalFormatting>
  <conditionalFormatting sqref="AE107">
    <cfRule type="expression" dxfId="2641" priority="13229">
      <formula>IF(RIGHT(TEXT(AE107,"0.#"),1)=".",FALSE,TRUE)</formula>
    </cfRule>
    <cfRule type="expression" dxfId="2640" priority="13230">
      <formula>IF(RIGHT(TEXT(AE107,"0.#"),1)=".",TRUE,FALSE)</formula>
    </cfRule>
  </conditionalFormatting>
  <conditionalFormatting sqref="AI107">
    <cfRule type="expression" dxfId="2639" priority="13227">
      <formula>IF(RIGHT(TEXT(AI107,"0.#"),1)=".",FALSE,TRUE)</formula>
    </cfRule>
    <cfRule type="expression" dxfId="2638" priority="13228">
      <formula>IF(RIGHT(TEXT(AI107,"0.#"),1)=".",TRUE,FALSE)</formula>
    </cfRule>
  </conditionalFormatting>
  <conditionalFormatting sqref="AM107">
    <cfRule type="expression" dxfId="2637" priority="13225">
      <formula>IF(RIGHT(TEXT(AM107,"0.#"),1)=".",FALSE,TRUE)</formula>
    </cfRule>
    <cfRule type="expression" dxfId="2636" priority="13226">
      <formula>IF(RIGHT(TEXT(AM107,"0.#"),1)=".",TRUE,FALSE)</formula>
    </cfRule>
  </conditionalFormatting>
  <conditionalFormatting sqref="AE108">
    <cfRule type="expression" dxfId="2635" priority="13223">
      <formula>IF(RIGHT(TEXT(AE108,"0.#"),1)=".",FALSE,TRUE)</formula>
    </cfRule>
    <cfRule type="expression" dxfId="2634" priority="13224">
      <formula>IF(RIGHT(TEXT(AE108,"0.#"),1)=".",TRUE,FALSE)</formula>
    </cfRule>
  </conditionalFormatting>
  <conditionalFormatting sqref="AI108">
    <cfRule type="expression" dxfId="2633" priority="13221">
      <formula>IF(RIGHT(TEXT(AI108,"0.#"),1)=".",FALSE,TRUE)</formula>
    </cfRule>
    <cfRule type="expression" dxfId="2632" priority="13222">
      <formula>IF(RIGHT(TEXT(AI108,"0.#"),1)=".",TRUE,FALSE)</formula>
    </cfRule>
  </conditionalFormatting>
  <conditionalFormatting sqref="AM108">
    <cfRule type="expression" dxfId="2631" priority="13219">
      <formula>IF(RIGHT(TEXT(AM108,"0.#"),1)=".",FALSE,TRUE)</formula>
    </cfRule>
    <cfRule type="expression" dxfId="2630" priority="13220">
      <formula>IF(RIGHT(TEXT(AM108,"0.#"),1)=".",TRUE,FALSE)</formula>
    </cfRule>
  </conditionalFormatting>
  <conditionalFormatting sqref="AE110">
    <cfRule type="expression" dxfId="2629" priority="13215">
      <formula>IF(RIGHT(TEXT(AE110,"0.#"),1)=".",FALSE,TRUE)</formula>
    </cfRule>
    <cfRule type="expression" dxfId="2628" priority="13216">
      <formula>IF(RIGHT(TEXT(AE110,"0.#"),1)=".",TRUE,FALSE)</formula>
    </cfRule>
  </conditionalFormatting>
  <conditionalFormatting sqref="AI110">
    <cfRule type="expression" dxfId="2627" priority="13213">
      <formula>IF(RIGHT(TEXT(AI110,"0.#"),1)=".",FALSE,TRUE)</formula>
    </cfRule>
    <cfRule type="expression" dxfId="2626" priority="13214">
      <formula>IF(RIGHT(TEXT(AI110,"0.#"),1)=".",TRUE,FALSE)</formula>
    </cfRule>
  </conditionalFormatting>
  <conditionalFormatting sqref="AM110">
    <cfRule type="expression" dxfId="2625" priority="13211">
      <formula>IF(RIGHT(TEXT(AM110,"0.#"),1)=".",FALSE,TRUE)</formula>
    </cfRule>
    <cfRule type="expression" dxfId="2624" priority="13212">
      <formula>IF(RIGHT(TEXT(AM110,"0.#"),1)=".",TRUE,FALSE)</formula>
    </cfRule>
  </conditionalFormatting>
  <conditionalFormatting sqref="AE111">
    <cfRule type="expression" dxfId="2623" priority="13209">
      <formula>IF(RIGHT(TEXT(AE111,"0.#"),1)=".",FALSE,TRUE)</formula>
    </cfRule>
    <cfRule type="expression" dxfId="2622" priority="13210">
      <formula>IF(RIGHT(TEXT(AE111,"0.#"),1)=".",TRUE,FALSE)</formula>
    </cfRule>
  </conditionalFormatting>
  <conditionalFormatting sqref="AI111">
    <cfRule type="expression" dxfId="2621" priority="13207">
      <formula>IF(RIGHT(TEXT(AI111,"0.#"),1)=".",FALSE,TRUE)</formula>
    </cfRule>
    <cfRule type="expression" dxfId="2620" priority="13208">
      <formula>IF(RIGHT(TEXT(AI111,"0.#"),1)=".",TRUE,FALSE)</formula>
    </cfRule>
  </conditionalFormatting>
  <conditionalFormatting sqref="AM111">
    <cfRule type="expression" dxfId="2619" priority="13205">
      <formula>IF(RIGHT(TEXT(AM111,"0.#"),1)=".",FALSE,TRUE)</formula>
    </cfRule>
    <cfRule type="expression" dxfId="2618" priority="13206">
      <formula>IF(RIGHT(TEXT(AM111,"0.#"),1)=".",TRUE,FALSE)</formula>
    </cfRule>
  </conditionalFormatting>
  <conditionalFormatting sqref="AE113">
    <cfRule type="expression" dxfId="2617" priority="13201">
      <formula>IF(RIGHT(TEXT(AE113,"0.#"),1)=".",FALSE,TRUE)</formula>
    </cfRule>
    <cfRule type="expression" dxfId="2616" priority="13202">
      <formula>IF(RIGHT(TEXT(AE113,"0.#"),1)=".",TRUE,FALSE)</formula>
    </cfRule>
  </conditionalFormatting>
  <conditionalFormatting sqref="AI113">
    <cfRule type="expression" dxfId="2615" priority="13199">
      <formula>IF(RIGHT(TEXT(AI113,"0.#"),1)=".",FALSE,TRUE)</formula>
    </cfRule>
    <cfRule type="expression" dxfId="2614" priority="13200">
      <formula>IF(RIGHT(TEXT(AI113,"0.#"),1)=".",TRUE,FALSE)</formula>
    </cfRule>
  </conditionalFormatting>
  <conditionalFormatting sqref="AM113">
    <cfRule type="expression" dxfId="2613" priority="13197">
      <formula>IF(RIGHT(TEXT(AM113,"0.#"),1)=".",FALSE,TRUE)</formula>
    </cfRule>
    <cfRule type="expression" dxfId="2612" priority="13198">
      <formula>IF(RIGHT(TEXT(AM113,"0.#"),1)=".",TRUE,FALSE)</formula>
    </cfRule>
  </conditionalFormatting>
  <conditionalFormatting sqref="AE114">
    <cfRule type="expression" dxfId="2611" priority="13195">
      <formula>IF(RIGHT(TEXT(AE114,"0.#"),1)=".",FALSE,TRUE)</formula>
    </cfRule>
    <cfRule type="expression" dxfId="2610" priority="13196">
      <formula>IF(RIGHT(TEXT(AE114,"0.#"),1)=".",TRUE,FALSE)</formula>
    </cfRule>
  </conditionalFormatting>
  <conditionalFormatting sqref="AI114">
    <cfRule type="expression" dxfId="2609" priority="13193">
      <formula>IF(RIGHT(TEXT(AI114,"0.#"),1)=".",FALSE,TRUE)</formula>
    </cfRule>
    <cfRule type="expression" dxfId="2608" priority="13194">
      <formula>IF(RIGHT(TEXT(AI114,"0.#"),1)=".",TRUE,FALSE)</formula>
    </cfRule>
  </conditionalFormatting>
  <conditionalFormatting sqref="AM114">
    <cfRule type="expression" dxfId="2607" priority="13191">
      <formula>IF(RIGHT(TEXT(AM114,"0.#"),1)=".",FALSE,TRUE)</formula>
    </cfRule>
    <cfRule type="expression" dxfId="2606" priority="13192">
      <formula>IF(RIGHT(TEXT(AM114,"0.#"),1)=".",TRUE,FALSE)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7:Y838">
    <cfRule type="expression" dxfId="2403" priority="2841">
      <formula>IF(RIGHT(TEXT(Y837,"0.#"),1)=".",FALSE,TRUE)</formula>
    </cfRule>
    <cfRule type="expression" dxfId="2402" priority="2842">
      <formula>IF(RIGHT(TEXT(Y837,"0.#"),1)=".",TRUE,FALSE)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AQ102">
    <cfRule type="expression" dxfId="721" priority="21">
      <formula>IF(RIGHT(TEXT(AQ101,"0.#"),1)=".",FALSE,TRUE)</formula>
    </cfRule>
    <cfRule type="expression" dxfId="720" priority="22">
      <formula>IF(RIGHT(TEXT(AQ101,"0.#"),1)=".",TRUE,FALSE)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E116 AQ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7 AM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E134 AI134">
    <cfRule type="expression" dxfId="703" priority="3">
      <formula>IF(RIGHT(TEXT(AE134,"0.#"),1)=".",FALSE,TRUE)</formula>
    </cfRule>
    <cfRule type="expression" dxfId="702" priority="4">
      <formula>IF(RIGHT(TEXT(AE134,"0.#"),1)=".",TRUE,FALSE)</formula>
    </cfRule>
  </conditionalFormatting>
  <conditionalFormatting sqref="AE135 AI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宇宙開発利用、科学技術・イノベーション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3"/>
      <c r="AA2" s="834"/>
      <c r="AB2" s="1034" t="s">
        <v>11</v>
      </c>
      <c r="AC2" s="1035"/>
      <c r="AD2" s="1036"/>
      <c r="AE2" s="1040" t="s">
        <v>357</v>
      </c>
      <c r="AF2" s="1040"/>
      <c r="AG2" s="1040"/>
      <c r="AH2" s="1040"/>
      <c r="AI2" s="1040" t="s">
        <v>363</v>
      </c>
      <c r="AJ2" s="1040"/>
      <c r="AK2" s="1040"/>
      <c r="AL2" s="1040"/>
      <c r="AM2" s="1040" t="s">
        <v>472</v>
      </c>
      <c r="AN2" s="1040"/>
      <c r="AO2" s="104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3"/>
      <c r="AA9" s="834"/>
      <c r="AB9" s="1034" t="s">
        <v>11</v>
      </c>
      <c r="AC9" s="1035"/>
      <c r="AD9" s="1036"/>
      <c r="AE9" s="1040" t="s">
        <v>357</v>
      </c>
      <c r="AF9" s="1040"/>
      <c r="AG9" s="1040"/>
      <c r="AH9" s="1040"/>
      <c r="AI9" s="1040" t="s">
        <v>363</v>
      </c>
      <c r="AJ9" s="1040"/>
      <c r="AK9" s="1040"/>
      <c r="AL9" s="1040"/>
      <c r="AM9" s="1040" t="s">
        <v>472</v>
      </c>
      <c r="AN9" s="1040"/>
      <c r="AO9" s="104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3"/>
      <c r="AA51" s="834"/>
      <c r="AB51" s="556" t="s">
        <v>11</v>
      </c>
      <c r="AC51" s="1035"/>
      <c r="AD51" s="1036"/>
      <c r="AE51" s="1040" t="s">
        <v>357</v>
      </c>
      <c r="AF51" s="1040"/>
      <c r="AG51" s="1040"/>
      <c r="AH51" s="1040"/>
      <c r="AI51" s="1040" t="s">
        <v>363</v>
      </c>
      <c r="AJ51" s="1040"/>
      <c r="AK51" s="1040"/>
      <c r="AL51" s="1040"/>
      <c r="AM51" s="1040" t="s">
        <v>472</v>
      </c>
      <c r="AN51" s="1040"/>
      <c r="AO51" s="104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5"/>
      <c r="AD69" s="365"/>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5"/>
      <c r="I3" s="675"/>
      <c r="J3" s="675"/>
      <c r="K3" s="675"/>
      <c r="L3" s="674" t="s">
        <v>18</v>
      </c>
      <c r="M3" s="675"/>
      <c r="N3" s="675"/>
      <c r="O3" s="675"/>
      <c r="P3" s="675"/>
      <c r="Q3" s="675"/>
      <c r="R3" s="675"/>
      <c r="S3" s="675"/>
      <c r="T3" s="675"/>
      <c r="U3" s="675"/>
      <c r="V3" s="675"/>
      <c r="W3" s="675"/>
      <c r="X3" s="676"/>
      <c r="Y3" s="660" t="s">
        <v>19</v>
      </c>
      <c r="Z3" s="661"/>
      <c r="AA3" s="661"/>
      <c r="AB3" s="802"/>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87"/>
      <c r="Z4" s="388"/>
      <c r="AA4" s="388"/>
      <c r="AB4" s="809"/>
      <c r="AC4" s="677"/>
      <c r="AD4" s="678"/>
      <c r="AE4" s="678"/>
      <c r="AF4" s="678"/>
      <c r="AG4" s="679"/>
      <c r="AH4" s="671"/>
      <c r="AI4" s="672"/>
      <c r="AJ4" s="672"/>
      <c r="AK4" s="672"/>
      <c r="AL4" s="672"/>
      <c r="AM4" s="672"/>
      <c r="AN4" s="672"/>
      <c r="AO4" s="672"/>
      <c r="AP4" s="672"/>
      <c r="AQ4" s="672"/>
      <c r="AR4" s="672"/>
      <c r="AS4" s="672"/>
      <c r="AT4" s="673"/>
      <c r="AU4" s="387"/>
      <c r="AV4" s="388"/>
      <c r="AW4" s="388"/>
      <c r="AX4" s="389"/>
    </row>
    <row r="5" spans="1:50"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7"/>
    </row>
    <row r="16" spans="1:50" ht="25.5" customHeight="1" x14ac:dyDescent="0.15">
      <c r="A16" s="1053"/>
      <c r="B16" s="1054"/>
      <c r="C16" s="1054"/>
      <c r="D16" s="1054"/>
      <c r="E16" s="1054"/>
      <c r="F16" s="1055"/>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2"/>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87"/>
      <c r="Z17" s="388"/>
      <c r="AA17" s="388"/>
      <c r="AB17" s="809"/>
      <c r="AC17" s="677"/>
      <c r="AD17" s="678"/>
      <c r="AE17" s="678"/>
      <c r="AF17" s="678"/>
      <c r="AG17" s="679"/>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7"/>
    </row>
    <row r="29" spans="1:50" ht="24.75" customHeight="1" x14ac:dyDescent="0.15">
      <c r="A29" s="1053"/>
      <c r="B29" s="1054"/>
      <c r="C29" s="1054"/>
      <c r="D29" s="1054"/>
      <c r="E29" s="1054"/>
      <c r="F29" s="1055"/>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2"/>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87"/>
      <c r="Z30" s="388"/>
      <c r="AA30" s="388"/>
      <c r="AB30" s="809"/>
      <c r="AC30" s="677"/>
      <c r="AD30" s="678"/>
      <c r="AE30" s="678"/>
      <c r="AF30" s="678"/>
      <c r="AG30" s="679"/>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7"/>
    </row>
    <row r="42" spans="1:50" ht="24.75" customHeight="1" x14ac:dyDescent="0.15">
      <c r="A42" s="1053"/>
      <c r="B42" s="1054"/>
      <c r="C42" s="1054"/>
      <c r="D42" s="1054"/>
      <c r="E42" s="1054"/>
      <c r="F42" s="1055"/>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2"/>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87"/>
      <c r="Z43" s="388"/>
      <c r="AA43" s="388"/>
      <c r="AB43" s="809"/>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7"/>
    </row>
    <row r="56" spans="1:50" ht="24.75" customHeight="1" x14ac:dyDescent="0.15">
      <c r="A56" s="1053"/>
      <c r="B56" s="1054"/>
      <c r="C56" s="1054"/>
      <c r="D56" s="1054"/>
      <c r="E56" s="1054"/>
      <c r="F56" s="1055"/>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2"/>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87"/>
      <c r="Z57" s="388"/>
      <c r="AA57" s="388"/>
      <c r="AB57" s="809"/>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7"/>
    </row>
    <row r="69" spans="1:50" ht="25.5" customHeight="1" x14ac:dyDescent="0.15">
      <c r="A69" s="1053"/>
      <c r="B69" s="1054"/>
      <c r="C69" s="1054"/>
      <c r="D69" s="1054"/>
      <c r="E69" s="1054"/>
      <c r="F69" s="1055"/>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2"/>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87"/>
      <c r="Z70" s="388"/>
      <c r="AA70" s="388"/>
      <c r="AB70" s="809"/>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7"/>
    </row>
    <row r="82" spans="1:50" ht="24.75" customHeight="1" x14ac:dyDescent="0.15">
      <c r="A82" s="1053"/>
      <c r="B82" s="1054"/>
      <c r="C82" s="1054"/>
      <c r="D82" s="1054"/>
      <c r="E82" s="1054"/>
      <c r="F82" s="1055"/>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2"/>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87"/>
      <c r="Z83" s="388"/>
      <c r="AA83" s="388"/>
      <c r="AB83" s="809"/>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7"/>
    </row>
    <row r="95" spans="1:50" ht="24.75" customHeight="1" x14ac:dyDescent="0.15">
      <c r="A95" s="1053"/>
      <c r="B95" s="1054"/>
      <c r="C95" s="1054"/>
      <c r="D95" s="1054"/>
      <c r="E95" s="1054"/>
      <c r="F95" s="1055"/>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2"/>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87"/>
      <c r="Z96" s="388"/>
      <c r="AA96" s="388"/>
      <c r="AB96" s="809"/>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7"/>
    </row>
    <row r="109" spans="1:50" ht="24.75" customHeight="1" x14ac:dyDescent="0.15">
      <c r="A109" s="1053"/>
      <c r="B109" s="1054"/>
      <c r="C109" s="1054"/>
      <c r="D109" s="1054"/>
      <c r="E109" s="1054"/>
      <c r="F109" s="1055"/>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2"/>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09"/>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7"/>
    </row>
    <row r="122" spans="1:50" ht="25.5" customHeight="1" x14ac:dyDescent="0.15">
      <c r="A122" s="1053"/>
      <c r="B122" s="1054"/>
      <c r="C122" s="1054"/>
      <c r="D122" s="1054"/>
      <c r="E122" s="1054"/>
      <c r="F122" s="1055"/>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2"/>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09"/>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7"/>
    </row>
    <row r="135" spans="1:50" ht="24.75" customHeight="1" x14ac:dyDescent="0.15">
      <c r="A135" s="1053"/>
      <c r="B135" s="1054"/>
      <c r="C135" s="1054"/>
      <c r="D135" s="1054"/>
      <c r="E135" s="1054"/>
      <c r="F135" s="1055"/>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2"/>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09"/>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7"/>
    </row>
    <row r="148" spans="1:50" ht="24.75" customHeight="1" x14ac:dyDescent="0.15">
      <c r="A148" s="1053"/>
      <c r="B148" s="1054"/>
      <c r="C148" s="1054"/>
      <c r="D148" s="1054"/>
      <c r="E148" s="1054"/>
      <c r="F148" s="1055"/>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2"/>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09"/>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7"/>
    </row>
    <row r="162" spans="1:50" ht="24.75" customHeight="1" x14ac:dyDescent="0.15">
      <c r="A162" s="1053"/>
      <c r="B162" s="1054"/>
      <c r="C162" s="1054"/>
      <c r="D162" s="1054"/>
      <c r="E162" s="1054"/>
      <c r="F162" s="1055"/>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2"/>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09"/>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7"/>
    </row>
    <row r="175" spans="1:50" ht="25.5" customHeight="1" x14ac:dyDescent="0.15">
      <c r="A175" s="1053"/>
      <c r="B175" s="1054"/>
      <c r="C175" s="1054"/>
      <c r="D175" s="1054"/>
      <c r="E175" s="1054"/>
      <c r="F175" s="1055"/>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2"/>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09"/>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7"/>
    </row>
    <row r="188" spans="1:50" ht="24.75" customHeight="1" x14ac:dyDescent="0.15">
      <c r="A188" s="1053"/>
      <c r="B188" s="1054"/>
      <c r="C188" s="1054"/>
      <c r="D188" s="1054"/>
      <c r="E188" s="1054"/>
      <c r="F188" s="1055"/>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2"/>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09"/>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7"/>
    </row>
    <row r="201" spans="1:50" ht="24.75" customHeight="1" x14ac:dyDescent="0.15">
      <c r="A201" s="1053"/>
      <c r="B201" s="1054"/>
      <c r="C201" s="1054"/>
      <c r="D201" s="1054"/>
      <c r="E201" s="1054"/>
      <c r="F201" s="1055"/>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2"/>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09"/>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7"/>
    </row>
    <row r="215" spans="1:50" ht="24.75" customHeight="1" x14ac:dyDescent="0.15">
      <c r="A215" s="1053"/>
      <c r="B215" s="1054"/>
      <c r="C215" s="1054"/>
      <c r="D215" s="1054"/>
      <c r="E215" s="1054"/>
      <c r="F215" s="1055"/>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2"/>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09"/>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7"/>
    </row>
    <row r="228" spans="1:50" ht="25.5" customHeight="1" x14ac:dyDescent="0.15">
      <c r="A228" s="1053"/>
      <c r="B228" s="1054"/>
      <c r="C228" s="1054"/>
      <c r="D228" s="1054"/>
      <c r="E228" s="1054"/>
      <c r="F228" s="1055"/>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2"/>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09"/>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7"/>
    </row>
    <row r="241" spans="1:50" ht="24.75" customHeight="1" x14ac:dyDescent="0.15">
      <c r="A241" s="1053"/>
      <c r="B241" s="1054"/>
      <c r="C241" s="1054"/>
      <c r="D241" s="1054"/>
      <c r="E241" s="1054"/>
      <c r="F241" s="1055"/>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2"/>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09"/>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7"/>
    </row>
    <row r="254" spans="1:50" ht="24.75" customHeight="1" x14ac:dyDescent="0.15">
      <c r="A254" s="1053"/>
      <c r="B254" s="1054"/>
      <c r="C254" s="1054"/>
      <c r="D254" s="1054"/>
      <c r="E254" s="1054"/>
      <c r="F254" s="1055"/>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2"/>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09"/>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2018-05-25T13:40:09Z</cp:lastPrinted>
  <dcterms:created xsi:type="dcterms:W3CDTF">2012-03-13T00:50:25Z</dcterms:created>
  <dcterms:modified xsi:type="dcterms:W3CDTF">2018-08-24T07:25:49Z</dcterms:modified>
</cp:coreProperties>
</file>