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30年度行政事業レビュー\180820 最終公表に係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<sst xmlns="http://schemas.openxmlformats.org/spreadsheetml/2006/main" count="2812" uniqueCount="608">
  <si>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</si>
  <si>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</si>
  <si>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</si>
  <si>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</si>
  <si>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</si>
  <si>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</si>
  <si>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</si>
  <si>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</si>
  <si>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</si>
  <si>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</si>
  <si>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</si>
  <si>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</si>
  <si>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</si>
  <si>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</si>
  <si>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</si>
  <si>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</si>
  <si>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</si>
  <si>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</si>
  <si>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</si>
  <si>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</si>
  <si>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</si>
  <si>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</si>
  <si>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</si>
  <si>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</si>
  <si>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</si>
  <si>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</si>
  <si>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</si>
  <si>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</si>
  <si>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</si>
  <si>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</si>
  <si>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</si>
  <si>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</si>
  <si>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</si>
  <si>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</si>
  <si>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</si>
  <si>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</si>
  <si>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</si>
  <si>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</si>
  <si>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</si>
  <si>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</si>
  <si>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</si>
  <si>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</si>
  <si>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</si>
  <si>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</si>
  <si>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</si>
  <si>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</si>
  <si>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</si>
  <si>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</si>
  <si>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</si>
  <si>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</si>
  <si>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</si>
  <si>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</si>
  <si>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</si>
  <si>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</si>
  <si>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</si>
  <si>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</si>
  <si>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</si>
  <si>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</si>
  <si>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</si>
  <si>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</si>
  <si>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</si>
  <si>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</si>
  <si>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</si>
  <si>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</si>
  <si>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</si>
  <si>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</si>
  <si>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</si>
  <si>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</si>
  <si>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</si>
  <si>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</si>
  <si>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</si>
  <si>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</si>
  <si>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</si>
  <si>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</si>
  <si>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</si>
  <si>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</si>
  <si>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</si>
  <si>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</si>
  <si>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</si>
  <si>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</si>
  <si>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</si>
  <si>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</si>
  <si>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</si>
  <si>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</si>
  <si>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</si>
  <si>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</si>
  <si>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</si>
  <si>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</si>
  <si>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</si>
  <si>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</si>
  <si>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</si>
  <si>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</si>
  <si>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</si>
  <si>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</si>
  <si>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</si>
  <si>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</si>
  <si>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</si>
  <si>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</si>
  <si>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</si>
  <si>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</si>
  <si>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</si>
  <si>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</si>
  <si>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</si>
  <si>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</si>
  <si>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</si>
  <si>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</si>
  <si>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</si>
  <si>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</si>
  <si>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</si>
  <si>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</si>
  <si>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</si>
  <si>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</si>
  <si>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</si>
  <si>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</si>
  <si>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</si>
  <si>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</si>
  <si>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</si>
  <si>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</si>
  <si>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</si>
  <si>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</si>
  <si>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</si>
  <si>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</si>
  <si>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</si>
  <si>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</si>
  <si>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</si>
  <si>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</si>
  <si>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</si>
  <si>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</si>
  <si>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</si>
  <si>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</si>
  <si>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</si>
  <si>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</si>
  <si>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</si>
  <si>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</si>
  <si>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</si>
  <si>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</si>
  <si>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</si>
  <si>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</si>
  <si>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</si>
  <si>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</si>
  <si>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</si>
  <si>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</si>
  <si>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</si>
  <si>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</si>
  <si>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</si>
  <si>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</si>
  <si>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</si>
  <si>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</si>
  <si>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</si>
  <si>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</si>
  <si>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</si>
  <si>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</si>
  <si>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</si>
  <si>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</si>
  <si>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</si>
  <si>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</si>
  <si>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</si>
  <si>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</si>
  <si>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</si>
  <si>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</si>
  <si>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</si>
  <si>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</si>
  <si>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</si>
  <si>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</si>
  <si>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</si>
  <si>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</si>
  <si>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</si>
  <si>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</si>
  <si>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</si>
  <si>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</si>
  <si>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</si>
  <si>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</si>
  <si>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</si>
  <si>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</si>
  <si>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</si>
  <si>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</si>
  <si>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</si>
  <si>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</si>
  <si>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</si>
  <si>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</si>
  <si>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</si>
  <si>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</si>
  <si>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</si>
  <si>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</si>
  <si>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</si>
  <si>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</si>
  <si>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</si>
  <si>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</si>
  <si>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</si>
  <si>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</si>
  <si>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</si>
  <si>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</si>
  <si>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</si>
  <si>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</si>
  <si>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</si>
  <si>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</si>
  <si>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</si>
  <si>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</si>
  <si>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</si>
  <si>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</si>
  <si>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</si>
  <si>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</si>
  <si>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</si>
  <si>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</si>
  <si>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</si>
  <si>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</si>
  <si>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</si>
  <si>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</si>
  <si>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</si>
  <si>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</si>
  <si>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</si>
  <si>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</si>
  <si>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</si>
  <si>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</si>
  <si>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</si>
  <si>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</si>
  <si>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</si>
  <si>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</si>
  <si>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</si>
  <si>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</si>
  <si>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</si>
  <si>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</si>
  <si>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</si>
  <si>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</si>
  <si>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</si>
  <si>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</si>
  <si>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</si>
  <si>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</si>
  <si>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</si>
  <si>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</si>
  <si>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</si>
  <si>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</si>
  <si>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</si>
  <si>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</si>
  <si>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</si>
  <si>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</si>
  <si>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</si>
  <si>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</si>
  <si>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</si>
  <si>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</si>
  <si>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</si>
  <si>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</si>
  <si>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</si>
  <si>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</si>
  <si>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</si>
  <si>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</si>
  <si>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</si>
  <si>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</si>
  <si>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</si>
  <si>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</si>
  <si>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</si>
  <si>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</si>
  <si>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</si>
  <si>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</si>
  <si>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</si>
  <si>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</si>
  <si>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</si>
  <si>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</si>
  <si>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</si>
  <si>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</si>
  <si>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</si>
  <si>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</si>
  <si>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</si>
  <si>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</si>
  <si>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</si>
  <si>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</si>
  <si>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</si>
  <si>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</si>
  <si>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</si>
  <si>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</si>
  <si>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</si>
  <si>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</si>
  <si>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</si>
  <si>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</si>
  <si>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</si>
  <si>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</si>
  <si>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</si>
  <si>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</si>
  <si>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</si>
  <si>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</si>
  <si>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</si>
  <si>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</si>
  <si>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</si>
  <si>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</si>
  <si>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</si>
  <si>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</si>
  <si>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</si>
  <si>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</si>
  <si>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</si>
  <si>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</si>
  <si>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</si>
  <si>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</si>
  <si>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</si>
  <si>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</si>
  <si>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</si>
  <si>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</si>
  <si>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</si>
  <si>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</si>
  <si>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</si>
  <si>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</si>
  <si>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</si>
  <si>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</si>
  <si>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</si>
  <si>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</si>
  <si>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</si>
  <si>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</si>
  <si>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</si>
  <si>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</si>
  <si>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</si>
  <si>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</si>
  <si>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</si>
  <si>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</si>
  <si>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</si>
  <si>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</si>
  <si>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</si>
  <si>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</si>
  <si>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</si>
  <si>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</si>
  <si>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</si>
  <si>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</si>
  <si>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</si>
  <si>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</si>
  <si>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</si>
  <si>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</si>
  <si>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</si>
  <si>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</si>
  <si>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</si>
  <si>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</si>
  <si>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</si>
  <si>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</si>
  <si>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</si>
  <si>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</si>
  <si>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</si>
  <si>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</si>
  <si>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</si>
  <si>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</si>
  <si>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</si>
  <si>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</si>
  <si>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</si>
  <si>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</si>
  <si>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</si>
  <si>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</si>
  <si>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</si>
  <si>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</si>
  <si>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</si>
  <si>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</si>
  <si>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</si>
  <si>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</si>
  <si>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</si>
  <si>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</si>
  <si>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</si>
  <si>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</si>
  <si>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</si>
  <si>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</si>
  <si>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</si>
  <si>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</si>
  <si>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</si>
  <si>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</si>
  <si>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</si>
  <si>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</si>
  <si>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</si>
  <si>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</si>
  <si>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</si>
  <si>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</si>
  <si>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</si>
  <si>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</si>
  <si>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</si>
  <si>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</si>
  <si>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</si>
  <si>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</si>
  <si>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</si>
  <si>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</si>
  <si>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</si>
  <si>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</si>
  <si>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</si>
  <si>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</si>
  <si>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</si>
  <si>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</si>
  <si>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</si>
  <si>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</si>
  <si>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</si>
  <si>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</si>
  <si>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</si>
  <si>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</si>
  <si>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</si>
  <si>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</si>
  <si>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</si>
  <si>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</si>
  <si>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</si>
  <si>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</si>
  <si>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</si>
  <si>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</si>
  <si>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</si>
  <si>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</si>
  <si>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</si>
  <si>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</si>
  <si>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</si>
  <si>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</si>
  <si>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</si>
  <si>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</si>
  <si>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</si>
  <si>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</si>
  <si>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</si>
  <si>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</si>
  <si>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</si>
  <si>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</si>
  <si>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</si>
  <si>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</si>
  <si>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</si>
  <si>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</si>
  <si>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</si>
  <si>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</si>
  <si>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</si>
  <si>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</si>
  <si>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</si>
  <si>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</si>
  <si>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</si>
  <si>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</si>
  <si>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</si>
  <si>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</si>
  <si>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</si>
  <si>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</si>
  <si>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</si>
  <si>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</si>
  <si>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</si>
  <si>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</si>
  <si>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</si>
  <si>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</si>
  <si>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</si>
  <si>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</si>
  <si>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</si>
  <si>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</si>
  <si>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</si>
  <si>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</si>
  <si>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</si>
  <si>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</si>
  <si>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</si>
  <si>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</si>
  <si>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</si>
  <si>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</si>
  <si>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</si>
  <si>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</si>
  <si>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</si>
  <si>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</si>
  <si>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</si>
  <si>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</si>
  <si>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</si>
  <si>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</si>
  <si>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</si>
  <si>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</si>
  <si>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</si>
  <si>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</si>
  <si>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</si>
  <si>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</si>
  <si>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</si>
  <si>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</si>
  <si>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</si>
  <si>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</si>
  <si>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</si>
  <si>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</si>
  <si>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</si>
  <si>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</si>
  <si>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</si>
  <si>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</si>
  <si>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</si>
  <si>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</si>
  <si>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</si>
  <si>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</si>
  <si>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</si>
  <si>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</si>
  <si>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</si>
  <si>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</si>
  <si>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</si>
  <si>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</si>
  <si>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</si>
  <si>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</si>
  <si>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</si>
  <si>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</si>
  <si>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</si>
  <si>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</si>
  <si>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</si>
  <si>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</si>
  <si>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</si>
  <si>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</si>
  <si>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</si>
  <si>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</si>
  <si>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</si>
  <si>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</si>
  <si>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</si>
  <si>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</si>
  <si>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</si>
  <si>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</si>
  <si>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</si>
  <si>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</si>
  <si>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</si>
  <si>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</si>
  <si>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</si>
  <si>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</si>
  <si>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</si>
  <si>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</si>
  <si>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</si>
  <si>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</si>
  <si>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</si>
  <si>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</si>
  <si>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</si>
  <si>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</si>
  <si>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</si>
  <si>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</si>
  <si>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</si>
  <si>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</si>
  <si>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</si>
  <si>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</si>
  <si>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</si>
  <si>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</si>
  <si>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</si>
  <si>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</si>
  <si>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</si>
  <si>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</si>
  <si>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</si>
  <si>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</si>
  <si>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</si>
  <si>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</si>
  <si>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</si>
  <si>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</si>
  <si>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</si>
  <si>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</si>
  <si>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</si>
  <si>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</si>
  <si>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</si>
  <si>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</si>
  <si>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</si>
  <si>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</si>
  <si>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</si>
  <si>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</si>
  <si>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</si>
  <si>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</si>
  <si>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</si>
  <si>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</si>
  <si>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</si>
  <si>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</si>
  <si>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</si>
  <si>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</si>
  <si>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</si>
  <si>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</si>
  <si>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</si>
  <si>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</si>
  <si>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</si>
  <si>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</si>
  <si>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</si>
  <si>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</si>
  <si>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遠隔離島における海洋関連技術開発</t>
    <phoneticPr fontId="5"/>
  </si>
  <si>
    <t>国土交通省</t>
  </si>
  <si>
    <t>総合政策局</t>
    <rPh sb="0" eb="2">
      <t>ソウゴウ</t>
    </rPh>
    <rPh sb="2" eb="5">
      <t>セイサクキョク</t>
    </rPh>
    <phoneticPr fontId="5"/>
  </si>
  <si>
    <t>技術政策課</t>
    <rPh sb="0" eb="2">
      <t>ギジュツ</t>
    </rPh>
    <rPh sb="2" eb="5">
      <t>セイサクカ</t>
    </rPh>
    <phoneticPr fontId="5"/>
  </si>
  <si>
    <t>平成２９年度</t>
    <rPh sb="0" eb="2">
      <t>ヘイセイ</t>
    </rPh>
    <rPh sb="4" eb="5">
      <t>ネン</t>
    </rPh>
    <rPh sb="5" eb="6">
      <t>ド</t>
    </rPh>
    <phoneticPr fontId="5"/>
  </si>
  <si>
    <t>平成２７年度</t>
    <rPh sb="0" eb="2">
      <t>ヘイセイ</t>
    </rPh>
    <rPh sb="4" eb="5">
      <t>ネン</t>
    </rPh>
    <rPh sb="5" eb="6">
      <t>ド</t>
    </rPh>
    <phoneticPr fontId="5"/>
  </si>
  <si>
    <t>○</t>
  </si>
  <si>
    <t>低潮線保全基本計画（平成22年７月閣議決定）
海洋基本計画（平成25年４月閣議決定）</t>
    <rPh sb="0" eb="2">
      <t>テイチョウ</t>
    </rPh>
    <rPh sb="2" eb="3">
      <t>セン</t>
    </rPh>
    <rPh sb="3" eb="5">
      <t>ホゼン</t>
    </rPh>
    <rPh sb="5" eb="7">
      <t>キホン</t>
    </rPh>
    <rPh sb="7" eb="9">
      <t>ケイカク</t>
    </rPh>
    <rPh sb="10" eb="12">
      <t>ヘイセイ</t>
    </rPh>
    <rPh sb="14" eb="15">
      <t>ネン</t>
    </rPh>
    <rPh sb="16" eb="17">
      <t>ガツ</t>
    </rPh>
    <rPh sb="17" eb="19">
      <t>カクギ</t>
    </rPh>
    <rPh sb="19" eb="21">
      <t>ケッテイ</t>
    </rPh>
    <rPh sb="23" eb="25">
      <t>カイヨウ</t>
    </rPh>
    <rPh sb="25" eb="27">
      <t>キホン</t>
    </rPh>
    <rPh sb="27" eb="29">
      <t>ケイカク</t>
    </rPh>
    <rPh sb="30" eb="32">
      <t>ヘイセイ</t>
    </rPh>
    <rPh sb="34" eb="35">
      <t>ネン</t>
    </rPh>
    <rPh sb="36" eb="37">
      <t>ガツ</t>
    </rPh>
    <rPh sb="37" eb="39">
      <t>カクギ</t>
    </rPh>
    <rPh sb="39" eb="41">
      <t>ケッテイ</t>
    </rPh>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</si>
  <si>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</si>
  <si>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t>
    <phoneticPr fontId="5"/>
  </si>
  <si>
    <t>平成29年度終了事業であるため。</t>
    <phoneticPr fontId="25"/>
  </si>
  <si>
    <t>平成29年度までに遠隔離島における海洋関連技術開発の実施件数を６件以上とする。</t>
    <rPh sb="0" eb="2">
      <t>ヘイセイ</t>
    </rPh>
    <rPh sb="4" eb="6">
      <t>ネンド</t>
    </rPh>
    <rPh sb="9" eb="11">
      <t>エンカク</t>
    </rPh>
    <rPh sb="11" eb="13">
      <t>リトウ</t>
    </rPh>
    <rPh sb="17" eb="19">
      <t>カイヨウ</t>
    </rPh>
    <rPh sb="19" eb="21">
      <t>カンレン</t>
    </rPh>
    <rPh sb="21" eb="23">
      <t>ギジュツ</t>
    </rPh>
    <rPh sb="23" eb="25">
      <t>カイハツ</t>
    </rPh>
    <rPh sb="26" eb="28">
      <t>ジッシ</t>
    </rPh>
    <rPh sb="28" eb="30">
      <t>ケンスウ</t>
    </rPh>
    <rPh sb="32" eb="33">
      <t>ケン</t>
    </rPh>
    <rPh sb="33" eb="35">
      <t>イジョウ</t>
    </rPh>
    <phoneticPr fontId="5"/>
  </si>
  <si>
    <t>遠隔離島における海洋関連技術開発の実施件数</t>
    <rPh sb="17" eb="19">
      <t>ジッシ</t>
    </rPh>
    <rPh sb="19" eb="21">
      <t>ケンスウ</t>
    </rPh>
    <phoneticPr fontId="25"/>
  </si>
  <si>
    <t>件</t>
    <rPh sb="0" eb="1">
      <t>ケン</t>
    </rPh>
    <phoneticPr fontId="5"/>
  </si>
  <si>
    <t>-</t>
  </si>
  <si>
    <t>-</t>
    <phoneticPr fontId="5"/>
  </si>
  <si>
    <t>海洋関連開発支援制度における実施状況報告</t>
    <phoneticPr fontId="5"/>
  </si>
  <si>
    <t>技術開発を支援するための基礎調査の件数</t>
    <phoneticPr fontId="5"/>
  </si>
  <si>
    <t>執行額/基礎調査の件数　</t>
    <phoneticPr fontId="5"/>
  </si>
  <si>
    <t>百万円/件</t>
    <rPh sb="0" eb="2">
      <t>ヒャクマン</t>
    </rPh>
    <rPh sb="2" eb="3">
      <t>エン</t>
    </rPh>
    <rPh sb="4" eb="5">
      <t>ケン</t>
    </rPh>
    <phoneticPr fontId="25"/>
  </si>
  <si>
    <t>執行額/
活動実績</t>
    <rPh sb="0" eb="2">
      <t>シッコウ</t>
    </rPh>
    <rPh sb="2" eb="3">
      <t>ガク</t>
    </rPh>
    <rPh sb="5" eb="7">
      <t>カツドウ</t>
    </rPh>
    <rPh sb="7" eb="9">
      <t>ジッセキ</t>
    </rPh>
    <phoneticPr fontId="5"/>
  </si>
  <si>
    <t>18/1</t>
    <phoneticPr fontId="5"/>
  </si>
  <si>
    <t>8/2</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</si>
  <si>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</si>
  <si>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</si>
  <si>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phoneticPr fontId="5"/>
  </si>
  <si>
    <t>％</t>
    <phoneticPr fontId="5"/>
  </si>
  <si>
    <t>本事業では海洋に関連する政策課題の解決に資する技術開発を推進しており、本事業により技術研究開発が推進される。（施策41）</t>
    <phoneticPr fontId="5"/>
  </si>
  <si>
    <t>排他的経済水域を根拠付ける特定離島を拠点とする技術開発等の活動を促進することは、社会的ニーズに対応する。</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シャカイテキ</t>
    </rPh>
    <rPh sb="47" eb="49">
      <t>タイオウ</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</si>
  <si>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</si>
  <si>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排他的経済水域を根拠付ける特定離島を拠点とする技術開発等の活動を促進することは、優先度が高い。</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ユウセンド</t>
    </rPh>
    <rPh sb="44" eb="45">
      <t>タカ</t>
    </rPh>
    <phoneticPr fontId="5"/>
  </si>
  <si>
    <t>一般競争入札により、競争性の確保に努めている。</t>
    <rPh sb="0" eb="2">
      <t>イッパン</t>
    </rPh>
    <rPh sb="2" eb="4">
      <t>キョウソウ</t>
    </rPh>
    <rPh sb="4" eb="6">
      <t>ニュウサツ</t>
    </rPh>
    <rPh sb="10" eb="13">
      <t>キョウソウセイ</t>
    </rPh>
    <rPh sb="14" eb="16">
      <t>カクホ</t>
    </rPh>
    <rPh sb="17" eb="18">
      <t>ツト</t>
    </rPh>
    <phoneticPr fontId="5"/>
  </si>
  <si>
    <t>有</t>
  </si>
  <si>
    <t>無</t>
  </si>
  <si>
    <t>‐</t>
  </si>
  <si>
    <t>一般競争入札により妥当なコストで契約している。</t>
    <rPh sb="4" eb="6">
      <t>ニュウサツ</t>
    </rPh>
    <phoneticPr fontId="25"/>
  </si>
  <si>
    <t>研究開発の実施に必要なものに限定されている。</t>
    <rPh sb="0" eb="2">
      <t>ケンキュウ</t>
    </rPh>
    <rPh sb="2" eb="4">
      <t>カイハツ</t>
    </rPh>
    <rPh sb="5" eb="7">
      <t>ジッシ</t>
    </rPh>
    <rPh sb="8" eb="10">
      <t>ヒツヨウ</t>
    </rPh>
    <rPh sb="14" eb="16">
      <t>ゲンテイ</t>
    </rPh>
    <phoneticPr fontId="5"/>
  </si>
  <si>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</si>
  <si>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見込みに見合った活動実績が出ている。</t>
    <phoneticPr fontId="25"/>
  </si>
  <si>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25"/>
  </si>
  <si>
    <t>新27-067</t>
    <phoneticPr fontId="5"/>
  </si>
  <si>
    <t>新27-057</t>
    <phoneticPr fontId="5"/>
  </si>
  <si>
    <t>438</t>
    <phoneticPr fontId="5"/>
  </si>
  <si>
    <t>A.株式会社エコー</t>
    <rPh sb="2" eb="4">
      <t>カブシキ</t>
    </rPh>
    <rPh sb="4" eb="6">
      <t>カイシャ</t>
    </rPh>
    <phoneticPr fontId="5"/>
  </si>
  <si>
    <t>株式会社エコー</t>
    <phoneticPr fontId="5"/>
  </si>
  <si>
    <t>南鳥島周辺の潮流等に関する解析・調査業務</t>
    <phoneticPr fontId="5"/>
  </si>
  <si>
    <t>7/1</t>
    <phoneticPr fontId="5"/>
  </si>
  <si>
    <t>雑役務費</t>
    <rPh sb="0" eb="1">
      <t>ザツ</t>
    </rPh>
    <rPh sb="1" eb="3">
      <t>エキム</t>
    </rPh>
    <rPh sb="3" eb="4">
      <t>ヒ</t>
    </rPh>
    <phoneticPr fontId="5"/>
  </si>
  <si>
    <t>シミュレーション実施、報告書作成等</t>
    <rPh sb="8" eb="10">
      <t>ジッシ</t>
    </rPh>
    <rPh sb="11" eb="14">
      <t>ホウコクショ</t>
    </rPh>
    <rPh sb="14" eb="16">
      <t>サクセイ</t>
    </rPh>
    <rPh sb="16" eb="17">
      <t>トウ</t>
    </rPh>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</si>
  <si>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phoneticPr fontId="5"/>
  </si>
  <si>
    <t>本事業は平成２９年度で終了したが、今後事業成果を活用した技術開発の推進に努める。</t>
    <rPh sb="19" eb="21">
      <t>ジギョウ</t>
    </rPh>
    <rPh sb="21" eb="23">
      <t>セイカ</t>
    </rPh>
    <rPh sb="24" eb="26">
      <t>カツヨウ</t>
    </rPh>
    <rPh sb="28" eb="30">
      <t>ギジュツ</t>
    </rPh>
    <rPh sb="30" eb="32">
      <t>カイハツ</t>
    </rPh>
    <rPh sb="33" eb="35">
      <t>スイシン</t>
    </rPh>
    <phoneticPr fontId="5"/>
  </si>
  <si>
    <t>平成27年度から始まった本事業も平成29年度をもって終了となる。平成28年度において本事業のアウトプットは技術開発課題の件数で，アウトカムが委員会評価で達成した課題件数の割合となっていた。事業の成果が明らかでない旨指摘されており、最終年度には直接的な成果を示すようにも求められていた。今回成果指標として採用されているのが技術開発の実施件数であり、ということは実施の結果十分な効果が得られたに違いないと推察するが、どのような効果が得られたのかはレビューシート上では明らかでない。今後はその成果・効果を普及し、モニターする必要がある。</t>
    <rPh sb="0" eb="2">
      <t>ヘイセイ</t>
    </rPh>
    <rPh sb="4" eb="6">
      <t>ネンド</t>
    </rPh>
    <rPh sb="8" eb="9">
      <t>ハジ</t>
    </rPh>
    <rPh sb="12" eb="13">
      <t>ホン</t>
    </rPh>
    <rPh sb="13" eb="15">
      <t>ジギョウ</t>
    </rPh>
    <rPh sb="16" eb="18">
      <t>ヘイセイ</t>
    </rPh>
    <rPh sb="20" eb="22">
      <t>ネンド</t>
    </rPh>
    <rPh sb="26" eb="28">
      <t>シュウリョウ</t>
    </rPh>
    <rPh sb="32" eb="34">
      <t>ヘイセイ</t>
    </rPh>
    <rPh sb="36" eb="38">
      <t>ネンド</t>
    </rPh>
    <rPh sb="42" eb="43">
      <t>ホン</t>
    </rPh>
    <rPh sb="43" eb="45">
      <t>ジギョウ</t>
    </rPh>
    <rPh sb="94" eb="96">
      <t>ジギョウ</t>
    </rPh>
    <rPh sb="97" eb="99">
      <t>セイカ</t>
    </rPh>
    <rPh sb="100" eb="101">
      <t>アキ</t>
    </rPh>
    <rPh sb="106" eb="107">
      <t>ムネ</t>
    </rPh>
    <rPh sb="107" eb="109">
      <t>シテキ</t>
    </rPh>
    <rPh sb="115" eb="117">
      <t>サイシュウ</t>
    </rPh>
    <rPh sb="117" eb="119">
      <t>ネンド</t>
    </rPh>
    <rPh sb="121" eb="124">
      <t>チョクセツテキ</t>
    </rPh>
    <rPh sb="125" eb="127">
      <t>セイカ</t>
    </rPh>
    <rPh sb="128" eb="129">
      <t>シメ</t>
    </rPh>
    <rPh sb="134" eb="135">
      <t>モト</t>
    </rPh>
    <rPh sb="142" eb="144">
      <t>コンカイ</t>
    </rPh>
    <rPh sb="144" eb="146">
      <t>セイカ</t>
    </rPh>
    <rPh sb="146" eb="148">
      <t>シヒョウ</t>
    </rPh>
    <rPh sb="151" eb="153">
      <t>サイヨウ</t>
    </rPh>
    <rPh sb="160" eb="162">
      <t>ギジュツ</t>
    </rPh>
    <rPh sb="162" eb="164">
      <t>カイハツ</t>
    </rPh>
    <rPh sb="165" eb="167">
      <t>ジッシ</t>
    </rPh>
    <rPh sb="167" eb="169">
      <t>ケンスウ</t>
    </rPh>
    <rPh sb="179" eb="181">
      <t>ジッシ</t>
    </rPh>
    <rPh sb="182" eb="184">
      <t>ケッカ</t>
    </rPh>
    <rPh sb="184" eb="186">
      <t>ジュウブン</t>
    </rPh>
    <rPh sb="187" eb="189">
      <t>コウカ</t>
    </rPh>
    <rPh sb="190" eb="191">
      <t>エ</t>
    </rPh>
    <rPh sb="195" eb="196">
      <t>チガ</t>
    </rPh>
    <rPh sb="200" eb="202">
      <t>スイサツ</t>
    </rPh>
    <rPh sb="211" eb="213">
      <t>コウカ</t>
    </rPh>
    <rPh sb="214" eb="215">
      <t>エ</t>
    </rPh>
    <rPh sb="228" eb="229">
      <t>ジョウ</t>
    </rPh>
    <rPh sb="231" eb="232">
      <t>アキ</t>
    </rPh>
    <rPh sb="238" eb="240">
      <t>コンゴ</t>
    </rPh>
    <rPh sb="243" eb="245">
      <t>セイカ</t>
    </rPh>
    <rPh sb="246" eb="248">
      <t>コウカ</t>
    </rPh>
    <rPh sb="249" eb="251">
      <t>フキュウ</t>
    </rPh>
    <rPh sb="259" eb="261">
      <t>ヒツヨウ</t>
    </rPh>
    <phoneticPr fontId="5"/>
  </si>
  <si>
    <t>終了予定</t>
  </si>
  <si>
    <t>遠隔離島において実施されている６件の海洋関連技術開発の成果について明らかにすべきである。
また、今後は調査により得られた成果・効果を普及し、技術開発の推進に努めるべきである。</t>
    <rPh sb="0" eb="2">
      <t>エンカク</t>
    </rPh>
    <rPh sb="2" eb="4">
      <t>リトウ</t>
    </rPh>
    <rPh sb="8" eb="10">
      <t>ジッシ</t>
    </rPh>
    <rPh sb="16" eb="17">
      <t>ケン</t>
    </rPh>
    <rPh sb="18" eb="20">
      <t>カイヨウ</t>
    </rPh>
    <rPh sb="20" eb="22">
      <t>カンレン</t>
    </rPh>
    <rPh sb="22" eb="24">
      <t>ギジュツ</t>
    </rPh>
    <rPh sb="24" eb="26">
      <t>カイハツ</t>
    </rPh>
    <rPh sb="27" eb="29">
      <t>セイカ</t>
    </rPh>
    <rPh sb="33" eb="34">
      <t>アキ</t>
    </rPh>
    <rPh sb="48" eb="50">
      <t>コンゴ</t>
    </rPh>
    <rPh sb="51" eb="53">
      <t>チョウサ</t>
    </rPh>
    <rPh sb="56" eb="57">
      <t>エ</t>
    </rPh>
    <rPh sb="60" eb="62">
      <t>セイカ</t>
    </rPh>
    <rPh sb="63" eb="65">
      <t>コウカ</t>
    </rPh>
    <rPh sb="66" eb="68">
      <t>フキュウ</t>
    </rPh>
    <rPh sb="70" eb="72">
      <t>ギジュツ</t>
    </rPh>
    <rPh sb="72" eb="74">
      <t>カイハツ</t>
    </rPh>
    <rPh sb="75" eb="77">
      <t>スイシン</t>
    </rPh>
    <rPh sb="78" eb="79">
      <t>ツト</t>
    </rPh>
    <phoneticPr fontId="5"/>
  </si>
  <si>
    <t>課長　金子　純蔵</t>
    <rPh sb="0" eb="2">
      <t>カチョウ</t>
    </rPh>
    <rPh sb="3" eb="5">
      <t>カネコ</t>
    </rPh>
    <rPh sb="6" eb="8">
      <t>ジュンゾウ</t>
    </rPh>
    <phoneticPr fontId="5"/>
  </si>
  <si>
    <t>・本事業の成果として、以下の海洋関連技術開発が実施されている。
①遠隔離島専用超軽量輸送用コンテナに関する技術開発
②遠隔離島における接岸・揚陸・揚重支援システムの開発
③低炭素化を目指した海水練り鉄筋コンクリートの耐久性の実証
④遠隔離島における施設整備に用いるコンクリート技術の開発
⑤激波浪下における鋼構造物の防食技術に関する研究開発
⑥サンゴ礁からなる遠隔離島の生態工学的保全技術開発</t>
    <rPh sb="1" eb="2">
      <t>ホン</t>
    </rPh>
    <rPh sb="2" eb="4">
      <t>ジギョウ</t>
    </rPh>
    <rPh sb="5" eb="7">
      <t>セイカ</t>
    </rPh>
    <rPh sb="11" eb="13">
      <t>イカ</t>
    </rPh>
    <phoneticPr fontId="5"/>
  </si>
  <si>
    <t>-</t>
    <phoneticPr fontId="5"/>
  </si>
  <si>
    <t>今後、調査により得られた成果・効果を普及し、技術開発の推進に努める。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</si>
</sst>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136070</xdr:colOff>
      <xdr:row>740</xdr:row>
      <xdr:rowOff>244928</xdr:rowOff>
    </xdr:from>
    <xdr:to>
      <xdr:col>37</xdr:col>
      <xdr:colOff>54428</xdr:colOff>
      <xdr:row>749</xdr:row>
      <xdr:rowOff>120406</xdr:rowOff>
    </xdr:to>
    <xdr:pic>
      <xdr:nvPicPr>
        <xdr:cNvPr id="3" name="図 2"/>
        <xdr:cNvPicPr>
          <a:picLocks noChangeAspect="1"/>
        </xdr:cNvPicPr>
      </xdr:nvPicPr>
      <xdr:blipFill>
        <a:blip xmlns:r="http://schemas.openxmlformats.org/officeDocument/2006/relationships" r:embed="rId1"/>
        <a:stretch>
          <a:fillRect/>
        </a:stretch>
      </xdr:blipFill>
      <xdr:spPr>
        <a:xfrm>
          <a:off x="4626427" y="40590107"/>
          <a:ext cx="2979965" cy="30595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434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555</v>
      </c>
      <c r="H5" s="839"/>
      <c r="I5" s="839"/>
      <c r="J5" s="839"/>
      <c r="K5" s="839"/>
      <c r="L5" s="839"/>
      <c r="M5" s="840" t="s">
        <v>66</v>
      </c>
      <c r="N5" s="841"/>
      <c r="O5" s="841"/>
      <c r="P5" s="841"/>
      <c r="Q5" s="841"/>
      <c r="R5" s="842"/>
      <c r="S5" s="843" t="s">
        <v>554</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466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v>
      </c>
      <c r="Q13" s="657"/>
      <c r="R13" s="657"/>
      <c r="S13" s="657"/>
      <c r="T13" s="657"/>
      <c r="U13" s="657"/>
      <c r="V13" s="658"/>
      <c r="W13" s="656">
        <v>9</v>
      </c>
      <c r="X13" s="657"/>
      <c r="Y13" s="657"/>
      <c r="Z13" s="657"/>
      <c r="AA13" s="657"/>
      <c r="AB13" s="657"/>
      <c r="AC13" s="658"/>
      <c r="AD13" s="656">
        <v>8</v>
      </c>
      <c r="AE13" s="657"/>
      <c r="AF13" s="657"/>
      <c r="AG13" s="657"/>
      <c r="AH13" s="657"/>
      <c r="AI13" s="657"/>
      <c r="AJ13" s="658"/>
      <c r="AK13" s="656" t="s">
        <v>606</v>
      </c>
      <c r="AL13" s="657"/>
      <c r="AM13" s="657"/>
      <c r="AN13" s="657"/>
      <c r="AO13" s="657"/>
      <c r="AP13" s="657"/>
      <c r="AQ13" s="658"/>
      <c r="AR13" s="917" t="s">
        <v>606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0</v>
      </c>
      <c r="Q14" s="657"/>
      <c r="R14" s="657"/>
      <c r="S14" s="657"/>
      <c r="T14" s="657"/>
      <c r="U14" s="657"/>
      <c r="V14" s="658"/>
      <c r="W14" s="656">
        <v>0</v>
      </c>
      <c r="X14" s="657"/>
      <c r="Y14" s="657"/>
      <c r="Z14" s="657"/>
      <c r="AA14" s="657"/>
      <c r="AB14" s="657"/>
      <c r="AC14" s="658"/>
      <c r="AD14" s="656">
        <v>0</v>
      </c>
      <c r="AE14" s="657"/>
      <c r="AF14" s="657"/>
      <c r="AG14" s="657"/>
      <c r="AH14" s="657"/>
      <c r="AI14" s="657"/>
      <c r="AJ14" s="658"/>
      <c r="AK14" s="656" t="s">
        <v>606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0</v>
      </c>
      <c r="Q15" s="657"/>
      <c r="R15" s="657"/>
      <c r="S15" s="657"/>
      <c r="T15" s="657"/>
      <c r="U15" s="657"/>
      <c r="V15" s="658"/>
      <c r="W15" s="656">
        <v>0</v>
      </c>
      <c r="X15" s="657"/>
      <c r="Y15" s="657"/>
      <c r="Z15" s="657"/>
      <c r="AA15" s="657"/>
      <c r="AB15" s="657"/>
      <c r="AC15" s="658"/>
      <c r="AD15" s="656">
        <v>0</v>
      </c>
      <c r="AE15" s="657"/>
      <c r="AF15" s="657"/>
      <c r="AG15" s="657"/>
      <c r="AH15" s="657"/>
      <c r="AI15" s="657"/>
      <c r="AJ15" s="658"/>
      <c r="AK15" s="656" t="s">
        <v>606</v>
      </c>
      <c r="AL15" s="657"/>
      <c r="AM15" s="657"/>
      <c r="AN15" s="657"/>
      <c r="AO15" s="657"/>
      <c r="AP15" s="657"/>
      <c r="AQ15" s="658"/>
      <c r="AR15" s="656" t="s">
        <v>606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0</v>
      </c>
      <c r="Q16" s="657"/>
      <c r="R16" s="657"/>
      <c r="S16" s="657"/>
      <c r="T16" s="657"/>
      <c r="U16" s="657"/>
      <c r="V16" s="658"/>
      <c r="W16" s="656">
        <v>0</v>
      </c>
      <c r="X16" s="657"/>
      <c r="Y16" s="657"/>
      <c r="Z16" s="657"/>
      <c r="AA16" s="657"/>
      <c r="AB16" s="657"/>
      <c r="AC16" s="658"/>
      <c r="AD16" s="656">
        <v>0</v>
      </c>
      <c r="AE16" s="657"/>
      <c r="AF16" s="657"/>
      <c r="AG16" s="657"/>
      <c r="AH16" s="657"/>
      <c r="AI16" s="657"/>
      <c r="AJ16" s="658"/>
      <c r="AK16" s="656" t="s">
        <v>606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559</v>
      </c>
      <c r="X17" s="657"/>
      <c r="Y17" s="657"/>
      <c r="Z17" s="657"/>
      <c r="AA17" s="657"/>
      <c r="AB17" s="657"/>
      <c r="AC17" s="658"/>
      <c r="AD17" s="656" t="s">
        <v>466</v>
      </c>
      <c r="AE17" s="657"/>
      <c r="AF17" s="657"/>
      <c r="AG17" s="657"/>
      <c r="AH17" s="657"/>
      <c r="AI17" s="657"/>
      <c r="AJ17" s="658"/>
      <c r="AK17" s="656" t="s">
        <v>606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v>
      </c>
      <c r="Q18" s="878"/>
      <c r="R18" s="878"/>
      <c r="S18" s="878"/>
      <c r="T18" s="878"/>
      <c r="U18" s="878"/>
      <c r="V18" s="879"/>
      <c r="W18" s="877">
        <f>SUM(W13:AC17)</f>
        <v>9</v>
      </c>
      <c r="X18" s="878"/>
      <c r="Y18" s="878"/>
      <c r="Z18" s="878"/>
      <c r="AA18" s="878"/>
      <c r="AB18" s="878"/>
      <c r="AC18" s="879"/>
      <c r="AD18" s="877">
        <f>SUM(AD13:AJ17)</f>
        <v>8</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18</v>
      </c>
      <c r="Q19" s="657"/>
      <c r="R19" s="657"/>
      <c r="S19" s="657"/>
      <c r="T19" s="657"/>
      <c r="U19" s="657"/>
      <c r="V19" s="658"/>
      <c r="W19" s="656">
        <v>8</v>
      </c>
      <c r="X19" s="657"/>
      <c r="Y19" s="657"/>
      <c r="Z19" s="657"/>
      <c r="AA19" s="657"/>
      <c r="AB19" s="657"/>
      <c r="AC19" s="658"/>
      <c r="AD19" s="656">
        <v>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0.94736842105263153</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0.94736842105263153</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560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29</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118" t="s">
        <v>562</v>
      </c>
      <c r="Q32" s="98"/>
      <c r="R32" s="98"/>
      <c r="S32" s="98"/>
      <c r="T32" s="98"/>
      <c r="U32" s="98"/>
      <c r="V32" s="98"/>
      <c r="W32" s="98"/>
      <c r="X32" s="99"/>
      <c r="Y32" s="467" t="s">
        <v>12</v>
      </c>
      <c r="Z32" s="527"/>
      <c r="AA32" s="528"/>
      <c r="AB32" s="457" t="s">
        <v>563</v>
      </c>
      <c r="AC32" s="457"/>
      <c r="AD32" s="457"/>
      <c r="AE32" s="211">
        <v>0</v>
      </c>
      <c r="AF32" s="212"/>
      <c r="AG32" s="212"/>
      <c r="AH32" s="212"/>
      <c r="AI32" s="211">
        <v>4</v>
      </c>
      <c r="AJ32" s="212"/>
      <c r="AK32" s="212"/>
      <c r="AL32" s="212"/>
      <c r="AM32" s="211">
        <v>6</v>
      </c>
      <c r="AN32" s="212"/>
      <c r="AO32" s="212"/>
      <c r="AP32" s="212"/>
      <c r="AQ32" s="333" t="s">
        <v>565</v>
      </c>
      <c r="AR32" s="200"/>
      <c r="AS32" s="200"/>
      <c r="AT32" s="334"/>
      <c r="AU32" s="212">
        <v>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563</v>
      </c>
      <c r="AC33" s="519"/>
      <c r="AD33" s="519"/>
      <c r="AE33" s="211">
        <v>6</v>
      </c>
      <c r="AF33" s="212"/>
      <c r="AG33" s="212"/>
      <c r="AH33" s="212"/>
      <c r="AI33" s="211">
        <v>6</v>
      </c>
      <c r="AJ33" s="212"/>
      <c r="AK33" s="212"/>
      <c r="AL33" s="212"/>
      <c r="AM33" s="211">
        <v>6</v>
      </c>
      <c r="AN33" s="212"/>
      <c r="AO33" s="212"/>
      <c r="AP33" s="212"/>
      <c r="AQ33" s="333" t="s">
        <v>565</v>
      </c>
      <c r="AR33" s="200"/>
      <c r="AS33" s="200"/>
      <c r="AT33" s="334"/>
      <c r="AU33" s="212">
        <v>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v>0</v>
      </c>
      <c r="AF34" s="212"/>
      <c r="AG34" s="212"/>
      <c r="AH34" s="212"/>
      <c r="AI34" s="211">
        <v>66</v>
      </c>
      <c r="AJ34" s="212"/>
      <c r="AK34" s="212"/>
      <c r="AL34" s="212"/>
      <c r="AM34" s="211">
        <v>100</v>
      </c>
      <c r="AN34" s="212"/>
      <c r="AO34" s="212"/>
      <c r="AP34" s="212"/>
      <c r="AQ34" s="333" t="s">
        <v>565</v>
      </c>
      <c r="AR34" s="200"/>
      <c r="AS34" s="200"/>
      <c r="AT34" s="334"/>
      <c r="AU34" s="212">
        <v>100</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v>
      </c>
      <c r="AF101" s="212"/>
      <c r="AG101" s="212"/>
      <c r="AH101" s="213"/>
      <c r="AI101" s="211">
        <v>2</v>
      </c>
      <c r="AJ101" s="212"/>
      <c r="AK101" s="212"/>
      <c r="AL101" s="213"/>
      <c r="AM101" s="211">
        <v>1</v>
      </c>
      <c r="AN101" s="212"/>
      <c r="AO101" s="212"/>
      <c r="AP101" s="213"/>
      <c r="AQ101" s="211" t="s">
        <v>565</v>
      </c>
      <c r="AR101" s="212"/>
      <c r="AS101" s="212"/>
      <c r="AT101" s="213"/>
      <c r="AU101" s="211" t="s">
        <v>565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519" t="s">
        <v>563</v>
      </c>
      <c r="AC102" s="519"/>
      <c r="AD102" s="519"/>
      <c r="AE102" s="414">
        <v>1</v>
      </c>
      <c r="AF102" s="414"/>
      <c r="AG102" s="414"/>
      <c r="AH102" s="414"/>
      <c r="AI102" s="414">
        <v>2</v>
      </c>
      <c r="AJ102" s="414"/>
      <c r="AK102" s="414"/>
      <c r="AL102" s="414"/>
      <c r="AM102" s="414">
        <v>1</v>
      </c>
      <c r="AN102" s="414"/>
      <c r="AO102" s="414"/>
      <c r="AP102" s="414"/>
      <c r="AQ102" s="266" t="s">
        <v>565</v>
      </c>
      <c r="AR102" s="267"/>
      <c r="AS102" s="267"/>
      <c r="AT102" s="312"/>
      <c r="AU102" s="266" t="s">
        <v>565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18</v>
      </c>
      <c r="AF116" s="414"/>
      <c r="AG116" s="414"/>
      <c r="AH116" s="414"/>
      <c r="AI116" s="414">
        <v>4</v>
      </c>
      <c r="AJ116" s="414"/>
      <c r="AK116" s="414"/>
      <c r="AL116" s="414"/>
      <c r="AM116" s="414">
        <v>7</v>
      </c>
      <c r="AN116" s="414"/>
      <c r="AO116" s="414"/>
      <c r="AP116" s="414"/>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596</v>
      </c>
      <c r="AN117" s="547"/>
      <c r="AO117" s="547"/>
      <c r="AP117" s="547"/>
      <c r="AQ117" s="547" t="s">
        <v>565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v>91.8</v>
      </c>
      <c r="AF134" s="200"/>
      <c r="AG134" s="200"/>
      <c r="AH134" s="200"/>
      <c r="AI134" s="199">
        <v>93.8</v>
      </c>
      <c r="AJ134" s="200"/>
      <c r="AK134" s="200"/>
      <c r="AL134" s="200"/>
      <c r="AM134" s="199">
        <v>96.8</v>
      </c>
      <c r="AN134" s="200"/>
      <c r="AO134" s="200"/>
      <c r="AP134" s="200"/>
      <c r="AQ134" s="199" t="s">
        <v>565</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v>80</v>
      </c>
      <c r="AF135" s="200"/>
      <c r="AG135" s="200"/>
      <c r="AH135" s="200"/>
      <c r="AI135" s="199">
        <v>90</v>
      </c>
      <c r="AJ135" s="200"/>
      <c r="AK135" s="200"/>
      <c r="AL135" s="200"/>
      <c r="AM135" s="199">
        <v>90</v>
      </c>
      <c r="AN135" s="200"/>
      <c r="AO135" s="200"/>
      <c r="AP135" s="200"/>
      <c r="AQ135" s="199" t="s">
        <v>565</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customHeight="1" x14ac:dyDescent="0.15">
      <c r="A438" s="182"/>
      <c r="B438" s="179"/>
      <c r="C438" s="173"/>
      <c r="D438" s="179"/>
      <c r="E438" s="335"/>
      <c r="F438" s="336"/>
      <c r="G438" s="97" t="s">
        <v>565</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thickBo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556</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585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586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584</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584</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556</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602</v>
      </c>
      <c r="B731" s="799"/>
      <c r="C731" s="799"/>
      <c r="D731" s="799"/>
      <c r="E731" s="800"/>
      <c r="F731" s="728" t="s">
        <v>603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530</v>
      </c>
      <c r="B733" s="673"/>
      <c r="C733" s="673"/>
      <c r="D733" s="673"/>
      <c r="E733" s="674"/>
      <c r="F733" s="636" t="s">
        <v>607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20.75" customHeight="1" thickBot="1" x14ac:dyDescent="0.2">
      <c r="A735" s="789" t="s">
        <v>605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606</v>
      </c>
      <c r="F737" s="986"/>
      <c r="G737" s="986"/>
      <c r="H737" s="986"/>
      <c r="I737" s="986"/>
      <c r="J737" s="986"/>
      <c r="K737" s="986"/>
      <c r="L737" s="986"/>
      <c r="M737" s="986"/>
      <c r="N737" s="358" t="s">
        <v>358</v>
      </c>
      <c r="O737" s="358"/>
      <c r="P737" s="358"/>
      <c r="Q737" s="358"/>
      <c r="R737" s="986" t="s">
        <v>606</v>
      </c>
      <c r="S737" s="986"/>
      <c r="T737" s="986"/>
      <c r="U737" s="986"/>
      <c r="V737" s="986"/>
      <c r="W737" s="986"/>
      <c r="X737" s="986"/>
      <c r="Y737" s="986"/>
      <c r="Z737" s="986"/>
      <c r="AA737" s="358" t="s">
        <v>359</v>
      </c>
      <c r="AB737" s="358"/>
      <c r="AC737" s="358"/>
      <c r="AD737" s="358"/>
      <c r="AE737" s="986" t="s">
        <v>606</v>
      </c>
      <c r="AF737" s="986"/>
      <c r="AG737" s="986"/>
      <c r="AH737" s="986"/>
      <c r="AI737" s="986"/>
      <c r="AJ737" s="986"/>
      <c r="AK737" s="986"/>
      <c r="AL737" s="986"/>
      <c r="AM737" s="986"/>
      <c r="AN737" s="358" t="s">
        <v>360</v>
      </c>
      <c r="AO737" s="358"/>
      <c r="AP737" s="358"/>
      <c r="AQ737" s="358"/>
      <c r="AR737" s="987" t="s">
        <v>606</v>
      </c>
      <c r="AS737" s="988"/>
      <c r="AT737" s="988"/>
      <c r="AU737" s="988"/>
      <c r="AV737" s="988"/>
      <c r="AW737" s="988"/>
      <c r="AX737" s="989"/>
      <c r="AY737" s="89"/>
      <c r="AZ737" s="89"/>
    </row>
    <row r="738" spans="1:52" ht="24.75" customHeight="1" x14ac:dyDescent="0.15">
      <c r="A738" s="990" t="s">
        <v>361</v>
      </c>
      <c r="B738" s="203"/>
      <c r="C738" s="203"/>
      <c r="D738" s="204"/>
      <c r="E738" s="986" t="s">
        <v>590</v>
      </c>
      <c r="F738" s="986"/>
      <c r="G738" s="986"/>
      <c r="H738" s="986"/>
      <c r="I738" s="986"/>
      <c r="J738" s="986"/>
      <c r="K738" s="986"/>
      <c r="L738" s="986"/>
      <c r="M738" s="986"/>
      <c r="N738" s="358" t="s">
        <v>362</v>
      </c>
      <c r="O738" s="358"/>
      <c r="P738" s="358"/>
      <c r="Q738" s="358"/>
      <c r="R738" s="986" t="s">
        <v>591</v>
      </c>
      <c r="S738" s="986"/>
      <c r="T738" s="986"/>
      <c r="U738" s="986"/>
      <c r="V738" s="986"/>
      <c r="W738" s="986"/>
      <c r="X738" s="986"/>
      <c r="Y738" s="986"/>
      <c r="Z738" s="986"/>
      <c r="AA738" s="358" t="s">
        <v>482</v>
      </c>
      <c r="AB738" s="358"/>
      <c r="AC738" s="358"/>
      <c r="AD738" s="358"/>
      <c r="AE738" s="986" t="s">
        <v>592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t="s">
        <v>484</v>
      </c>
      <c r="J739" s="981"/>
      <c r="K739" s="91" t="str">
        <f>IF(OR(I739="　", I739=""), "", "-")</f>
        <v/>
      </c>
      <c r="L739" s="982">
        <v>449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598</v>
      </c>
      <c r="M781" s="664"/>
      <c r="N781" s="664"/>
      <c r="O781" s="664"/>
      <c r="P781" s="664"/>
      <c r="Q781" s="664"/>
      <c r="R781" s="664"/>
      <c r="S781" s="664"/>
      <c r="T781" s="664"/>
      <c r="U781" s="664"/>
      <c r="V781" s="664"/>
      <c r="W781" s="664"/>
      <c r="X781" s="665"/>
      <c r="Y781" s="384">
        <v>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v>2010501016723</v>
      </c>
      <c r="K837" s="342"/>
      <c r="L837" s="342"/>
      <c r="M837" s="342"/>
      <c r="N837" s="342"/>
      <c r="O837" s="342"/>
      <c r="P837" s="355" t="s">
        <v>595</v>
      </c>
      <c r="Q837" s="343"/>
      <c r="R837" s="343"/>
      <c r="S837" s="343"/>
      <c r="T837" s="343"/>
      <c r="U837" s="343"/>
      <c r="V837" s="343"/>
      <c r="W837" s="343"/>
      <c r="X837" s="343"/>
      <c r="Y837" s="344">
        <v>7</v>
      </c>
      <c r="Z837" s="345"/>
      <c r="AA837" s="345"/>
      <c r="AB837" s="346"/>
      <c r="AC837" s="356" t="s">
        <v>520</v>
      </c>
      <c r="AD837" s="364"/>
      <c r="AE837" s="364"/>
      <c r="AF837" s="364"/>
      <c r="AG837" s="364"/>
      <c r="AH837" s="365">
        <v>3</v>
      </c>
      <c r="AI837" s="366"/>
      <c r="AJ837" s="366"/>
      <c r="AK837" s="366"/>
      <c r="AL837" s="350">
        <v>91.7</v>
      </c>
      <c r="AM837" s="351"/>
      <c r="AN837" s="351"/>
      <c r="AO837" s="352"/>
      <c r="AP837" s="353" t="s">
        <v>606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7" priority="14031">
      <formula>IF(RIGHT(TEXT(AK14,"0.#"),1)=".",FALSE,TRUE)</formula>
    </cfRule>
    <cfRule type="expression" dxfId="2816" priority="14032">
      <formula>IF(RIGHT(TEXT(AK14,"0.#"),1)=".",TRUE,FALSE)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Y794">
    <cfRule type="expression" dxfId="2809" priority="13681">
      <formula>IF(RIGHT(TEXT(Y794,"0.#"),1)=".",FALSE,TRUE)</formula>
    </cfRule>
    <cfRule type="expression" dxfId="2808" priority="13682">
      <formula>IF(RIGHT(TEXT(Y794,"0.#"),1)=".",TRUE,FALSE)</formula>
    </cfRule>
  </conditionalFormatting>
  <conditionalFormatting sqref="AK16:AQ17 AK15:AX15 AK13:AX13">
    <cfRule type="expression" dxfId="2807" priority="13729">
      <formula>IF(RIGHT(TEXT(AK13,"0.#"),1)=".",FALSE,TRUE)</formula>
    </cfRule>
    <cfRule type="expression" dxfId="2806" priority="13730">
      <formula>IF(RIGHT(TEXT(AK13,"0.#"),1)=".",TRUE,FALSE)</formula>
    </cfRule>
  </conditionalFormatting>
  <conditionalFormatting sqref="AD19:AJ19">
    <cfRule type="expression" dxfId="2805" priority="13727">
      <formula>IF(RIGHT(TEXT(AD19,"0.#"),1)=".",FALSE,TRUE)</formula>
    </cfRule>
    <cfRule type="expression" dxfId="2804" priority="13728">
      <formula>IF(RIGHT(TEXT(AD19,"0.#"),1)=".",TRUE,FALSE)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Y781">
    <cfRule type="expression" dxfId="2801" priority="13705">
      <formula>IF(RIGHT(TEXT(Y781,"0.#"),1)=".",FALSE,TRUE)</formula>
    </cfRule>
    <cfRule type="expression" dxfId="2800" priority="13706">
      <formula>IF(RIGHT(TEXT(Y781,"0.#"),1)=".",TRUE,FALSE)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AU781">
    <cfRule type="expression" dxfId="2795" priority="13699">
      <formula>IF(RIGHT(TEXT(AU781,"0.#"),1)=".",FALSE,TRUE)</formula>
    </cfRule>
    <cfRule type="expression" dxfId="2794" priority="13700">
      <formula>IF(RIGHT(TEXT(AU781,"0.#"),1)=".",TRUE,FALSE)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Q116">
    <cfRule type="expression" dxfId="2615" priority="13183">
      <formula>IF(RIGHT(TEXT(AQ116,"0.#"),1)=".",FALSE,TRUE)</formula>
    </cfRule>
    <cfRule type="expression" dxfId="2614" priority="13184">
      <formula>IF(RIGHT(TEXT(AQ116,"0.#"),1)=".",TRUE,FALSE)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M134:AM135 AQ134:AQ135 AU134:AU135">
    <cfRule type="expression" dxfId="2557" priority="13083">
      <formula>IF(RIGHT(TEXT(AM134,"0.#"),1)=".",FALSE,TRUE)</formula>
    </cfRule>
    <cfRule type="expression" dxfId="2556" priority="13084">
      <formula>IF(RIGHT(TEXT(AM134,"0.#"),1)=".",TRUE,FALSE)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4:V14">
    <cfRule type="expression" dxfId="729" priority="29">
      <formula>IF(RIGHT(TEXT(P14,"0.#"),1)=".",FALSE,TRUE)</formula>
    </cfRule>
    <cfRule type="expression" dxfId="728" priority="30">
      <formula>IF(RIGHT(TEXT(P14,"0.#"),1)=".",TRUE,FALSE)</formula>
    </cfRule>
  </conditionalFormatting>
  <conditionalFormatting sqref="P15:V17 P13:V13">
    <cfRule type="expression" dxfId="727" priority="27">
      <formula>IF(RIGHT(TEXT(P13,"0.#"),1)=".",FALSE,TRUE)</formula>
    </cfRule>
    <cfRule type="expression" dxfId="726" priority="28">
      <formula>IF(RIGHT(TEXT(P13,"0.#"),1)=".",TRUE,FALSE)</formula>
    </cfRule>
  </conditionalFormatting>
  <conditionalFormatting sqref="P19:V19">
    <cfRule type="expression" dxfId="725" priority="25">
      <formula>IF(RIGHT(TEXT(P19,"0.#"),1)=".",FALSE,TRUE)</formula>
    </cfRule>
    <cfRule type="expression" dxfId="724" priority="26">
      <formula>IF(RIGHT(TEXT(P19,"0.#"),1)=".",TRUE,FALSE)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7 W13:AC13">
    <cfRule type="expression" dxfId="721" priority="21">
      <formula>IF(RIGHT(TEXT(W13,"0.#"),1)=".",FALSE,TRUE)</formula>
    </cfRule>
    <cfRule type="expression" dxfId="720" priority="22">
      <formula>IF(RIGHT(TEXT(W13,"0.#"),1)=".",TRUE,FALSE)</formula>
    </cfRule>
  </conditionalFormatting>
  <conditionalFormatting sqref="W19:AC19">
    <cfRule type="expression" dxfId="719" priority="19">
      <formula>IF(RIGHT(TEXT(W19,"0.#"),1)=".",FALSE,TRUE)</formula>
    </cfRule>
    <cfRule type="expression" dxfId="718" priority="20">
      <formula>IF(RIGHT(TEXT(W19,"0.#"),1)=".",TRUE,FALSE)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AD13:AJ13">
    <cfRule type="expression" dxfId="715" priority="15">
      <formula>IF(RIGHT(TEXT(AD13,"0.#"),1)=".",FALSE,TRUE)</formula>
    </cfRule>
    <cfRule type="expression" dxfId="714" priority="16">
      <formula>IF(RIGHT(TEXT(AD13,"0.#"),1)=".",TRUE,FALSE)</formula>
    </cfRule>
  </conditionalFormatting>
  <conditionalFormatting sqref="AE32">
    <cfRule type="expression" dxfId="713" priority="13">
      <formula>IF(RIGHT(TEXT(AE32,"0.#"),1)=".",FALSE,TRUE)</formula>
    </cfRule>
    <cfRule type="expression" dxfId="712" priority="14">
      <formula>IF(RIGHT(TEXT(AE32,"0.#"),1)=".",TRUE,FALSE)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556</v>
      </c>
      <c r="M3" s="13" t="str">
        <f t="shared" ref="M3:M11" si="2">IF(L3="","",K3)</f>
        <v>文教及び科学振興</v>
      </c>
      <c r="N3" s="13" t="str">
        <f>IF(M3="",N2,IF(N2&lt;&gt;"",CONCATENATE(N2,"、",M3),M3))</f>
        <v>文教及び科学振興</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556</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2018-08-08T06:34:27Z</cp:lastPrinted>
  <dcterms:created xsi:type="dcterms:W3CDTF">2012-03-13T00:50:25Z</dcterms:created>
  <dcterms:modified xsi:type="dcterms:W3CDTF">2018-08-21T13:07:20Z</dcterms:modified>
</cp:coreProperties>
</file>