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490" windowHeight="77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[企画調整課]佐々木 宏和</author>
    <author>佐々木 宏和</author>
  </authors>
  <commentList>
    <comment ref="AD23" authorId="0">
      <text>
        <r>
          <rPr>
            <b/>
            <sz val="9"/>
            <color indexed="81"/>
            <rFont val="ＭＳ Ｐゴシック"/>
            <family val="3"/>
            <charset val="128"/>
          </rPr>
          <t>金額は百万円単位で記載（単位未満は四捨五入）する。金額が百万円に満たない場合には、小数点第二位を四捨五入し、小数点第一位まで記載する。なお、四捨五入の結果、「予算額・執行額」欄と数値が相違する場合には、「予算額・執行額」欄と合わせる形で端数処理を行う。</t>
        </r>
      </text>
    </comment>
    <comment ref="AC903" authorId="1">
      <text>
        <r>
          <rPr>
            <sz val="11"/>
            <color indexed="81"/>
            <rFont val="ＭＳ Ｐゴシック"/>
            <family val="3"/>
            <charset val="128"/>
          </rPr>
          <t>一般競争入札（標準型）にて契約されていたので「その他」を選択しました。</t>
        </r>
      </text>
    </comment>
  </commentList>
</comments>
</file>

<file path=xl/sharedStrings.xml><?xml version="1.0" encoding="utf-8"?>
<sst xmlns="http://schemas.openxmlformats.org/spreadsheetml/2006/main" count="2934" uniqueCount="621">
  <si>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</si>
  <si>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</si>
  <si>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</si>
  <si>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</si>
  <si>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</si>
  <si>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</si>
  <si>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</si>
  <si>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</si>
  <si>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</si>
  <si>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</si>
  <si>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</si>
  <si>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</si>
  <si>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</si>
  <si>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</si>
  <si>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</si>
  <si>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</si>
  <si>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</si>
  <si>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</si>
  <si>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</si>
  <si>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</si>
  <si>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</si>
  <si>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</si>
  <si>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</si>
  <si>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</si>
  <si>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</si>
  <si>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</si>
  <si>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</si>
  <si>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</si>
  <si>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</si>
  <si>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</si>
  <si>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</si>
  <si>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</si>
  <si>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</si>
  <si>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</si>
  <si>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</si>
  <si>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</si>
  <si>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</si>
  <si>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</si>
  <si>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</si>
  <si>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</si>
  <si>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</si>
  <si>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</si>
  <si>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</si>
  <si>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</si>
  <si>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</si>
  <si>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</si>
  <si>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</si>
  <si>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</si>
  <si>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</si>
  <si>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</si>
  <si>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</si>
  <si>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</si>
  <si>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</si>
  <si>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</si>
  <si>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</si>
  <si>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</si>
  <si>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</si>
  <si>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</si>
  <si>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</si>
  <si>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</si>
  <si>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</si>
  <si>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</si>
  <si>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</si>
  <si>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</si>
  <si>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</si>
  <si>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</si>
  <si>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</si>
  <si>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</si>
  <si>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</si>
  <si>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</si>
  <si>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</si>
  <si>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</si>
  <si>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</si>
  <si>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</si>
  <si>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</si>
  <si>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</si>
  <si>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</si>
  <si>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</si>
  <si>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</si>
  <si>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</si>
  <si>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</si>
  <si>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</si>
  <si>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</si>
  <si>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</si>
  <si>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</si>
  <si>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</si>
  <si>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</si>
  <si>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</si>
  <si>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</si>
  <si>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</si>
  <si>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</si>
  <si>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</si>
  <si>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</si>
  <si>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</si>
  <si>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</si>
  <si>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</si>
  <si>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</si>
  <si>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</si>
  <si>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</si>
  <si>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</si>
  <si>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</si>
  <si>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</si>
  <si>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</si>
  <si>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</si>
  <si>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</si>
  <si>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</si>
  <si>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</si>
  <si>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</si>
  <si>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</si>
  <si>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</si>
  <si>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</si>
  <si>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</si>
  <si>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</si>
  <si>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</si>
  <si>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</si>
  <si>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</si>
  <si>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</si>
  <si>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</si>
  <si>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</si>
  <si>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</si>
  <si>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</si>
  <si>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</si>
  <si>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</si>
  <si>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</si>
  <si>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</si>
  <si>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</si>
  <si>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</si>
  <si>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</si>
  <si>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</si>
  <si>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</si>
  <si>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</si>
  <si>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</si>
  <si>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</si>
  <si>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</si>
  <si>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</si>
  <si>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</si>
  <si>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</si>
  <si>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</si>
  <si>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</si>
  <si>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</si>
  <si>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</si>
  <si>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</si>
  <si>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</si>
  <si>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</si>
  <si>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</si>
  <si>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</si>
  <si>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</si>
  <si>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</si>
  <si>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</si>
  <si>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</si>
  <si>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</si>
  <si>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</si>
  <si>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</si>
  <si>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</si>
  <si>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</si>
  <si>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</si>
  <si>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</si>
  <si>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</si>
  <si>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</si>
  <si>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</si>
  <si>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</si>
  <si>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</si>
  <si>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</si>
  <si>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</si>
  <si>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</si>
  <si>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</si>
  <si>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</si>
  <si>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</si>
  <si>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</si>
  <si>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</si>
  <si>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</si>
  <si>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</si>
  <si>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</si>
  <si>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</si>
  <si>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</si>
  <si>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</si>
  <si>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</si>
  <si>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</si>
  <si>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</si>
  <si>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</si>
  <si>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</si>
  <si>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</si>
  <si>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</si>
  <si>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</si>
  <si>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</si>
  <si>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</si>
  <si>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</si>
  <si>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</si>
  <si>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</si>
  <si>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</si>
  <si>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</si>
  <si>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</si>
  <si>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</si>
  <si>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</si>
  <si>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</si>
  <si>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</si>
  <si>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</si>
  <si>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</si>
  <si>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</si>
  <si>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</si>
  <si>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</si>
  <si>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</si>
  <si>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</si>
  <si>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</si>
  <si>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</si>
  <si>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</si>
  <si>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</si>
  <si>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</si>
  <si>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</si>
  <si>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</si>
  <si>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</si>
  <si>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</si>
  <si>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</si>
  <si>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</si>
  <si>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</si>
  <si>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</si>
  <si>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</si>
  <si>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</si>
  <si>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</si>
  <si>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</si>
  <si>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</si>
  <si>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</si>
  <si>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</si>
  <si>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</si>
  <si>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</si>
  <si>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</si>
  <si>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</si>
  <si>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</si>
  <si>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</si>
  <si>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</si>
  <si>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</si>
  <si>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</si>
  <si>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</si>
  <si>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</si>
  <si>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</si>
  <si>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</si>
  <si>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</si>
  <si>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</si>
  <si>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</si>
  <si>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</si>
  <si>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</si>
  <si>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</si>
  <si>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</si>
  <si>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</si>
  <si>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</si>
  <si>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</si>
  <si>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</si>
  <si>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</si>
  <si>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</si>
  <si>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</si>
  <si>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</si>
  <si>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</si>
  <si>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</si>
  <si>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</si>
  <si>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</si>
  <si>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</si>
  <si>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</si>
  <si>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</si>
  <si>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</si>
  <si>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</si>
  <si>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</si>
  <si>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</si>
  <si>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</si>
  <si>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</si>
  <si>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</si>
  <si>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</si>
  <si>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</si>
  <si>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</si>
  <si>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</si>
  <si>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</si>
  <si>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</si>
  <si>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</si>
  <si>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</si>
  <si>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</si>
  <si>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</si>
  <si>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</si>
  <si>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</si>
  <si>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</si>
  <si>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</si>
  <si>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</si>
  <si>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</si>
  <si>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</si>
  <si>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</si>
  <si>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</si>
  <si>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</si>
  <si>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</si>
  <si>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</si>
  <si>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</si>
  <si>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</si>
  <si>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</si>
  <si>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</si>
  <si>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</si>
  <si>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</si>
  <si>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</si>
  <si>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</si>
  <si>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</si>
  <si>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</si>
  <si>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</si>
  <si>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</si>
  <si>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</si>
  <si>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</si>
  <si>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</si>
  <si>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</si>
  <si>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</si>
  <si>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</si>
  <si>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</si>
  <si>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</si>
  <si>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</si>
  <si>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</si>
  <si>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</si>
  <si>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</si>
  <si>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</si>
  <si>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</si>
  <si>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</si>
  <si>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</si>
  <si>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</si>
  <si>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</si>
  <si>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</si>
  <si>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</si>
  <si>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</si>
  <si>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</si>
  <si>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</si>
  <si>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</si>
  <si>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</si>
  <si>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</si>
  <si>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</si>
  <si>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</si>
  <si>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</si>
  <si>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</si>
  <si>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</si>
  <si>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</si>
  <si>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</si>
  <si>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</si>
  <si>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</si>
  <si>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</si>
  <si>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</si>
  <si>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</si>
  <si>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</si>
  <si>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</si>
  <si>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</si>
  <si>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</si>
  <si>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</si>
  <si>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</si>
  <si>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</si>
  <si>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</si>
  <si>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</si>
  <si>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</si>
  <si>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</si>
  <si>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</si>
  <si>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</si>
  <si>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</si>
  <si>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</si>
  <si>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</si>
  <si>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</si>
  <si>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</si>
  <si>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</si>
  <si>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</si>
  <si>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</si>
  <si>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</si>
  <si>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</si>
  <si>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</si>
  <si>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</si>
  <si>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</si>
  <si>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</si>
  <si>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</si>
  <si>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</si>
  <si>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</si>
  <si>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</si>
  <si>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</si>
  <si>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</si>
  <si>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</si>
  <si>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</si>
  <si>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</si>
  <si>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</si>
  <si>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</si>
  <si>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</si>
  <si>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</si>
  <si>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</si>
  <si>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</si>
  <si>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</si>
  <si>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</si>
  <si>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</si>
  <si>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</si>
  <si>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</si>
  <si>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</si>
  <si>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</si>
  <si>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</si>
  <si>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</si>
  <si>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</si>
  <si>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</si>
  <si>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</si>
  <si>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</si>
  <si>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</si>
  <si>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</si>
  <si>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</si>
  <si>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</si>
  <si>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</si>
  <si>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</si>
  <si>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</si>
  <si>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</si>
  <si>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</si>
  <si>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</si>
  <si>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</si>
  <si>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</si>
  <si>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</si>
  <si>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</si>
  <si>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</si>
  <si>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</si>
  <si>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</si>
  <si>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</si>
  <si>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</si>
  <si>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</si>
  <si>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</si>
  <si>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</si>
  <si>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</si>
  <si>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</si>
  <si>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</si>
  <si>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</si>
  <si>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</si>
  <si>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</si>
  <si>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</si>
  <si>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</si>
  <si>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</si>
  <si>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</si>
  <si>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</si>
  <si>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</si>
  <si>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</si>
  <si>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</si>
  <si>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</si>
  <si>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</si>
  <si>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</si>
  <si>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</si>
  <si>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</si>
  <si>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</si>
  <si>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</si>
  <si>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</si>
  <si>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</si>
  <si>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</si>
  <si>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</si>
  <si>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</si>
  <si>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</si>
  <si>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</si>
  <si>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</si>
  <si>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</si>
  <si>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</si>
  <si>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</si>
  <si>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</si>
  <si>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</si>
  <si>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</si>
  <si>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</si>
  <si>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</si>
  <si>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</si>
  <si>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</si>
  <si>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</si>
  <si>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</si>
  <si>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</si>
  <si>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</si>
  <si>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</si>
  <si>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</si>
  <si>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</si>
  <si>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</si>
  <si>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</si>
  <si>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</si>
  <si>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</si>
  <si>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</si>
  <si>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</si>
  <si>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</si>
  <si>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</si>
  <si>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</si>
  <si>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</si>
  <si>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</si>
  <si>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</si>
  <si>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</si>
  <si>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</si>
  <si>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</si>
  <si>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</si>
  <si>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</si>
  <si>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</si>
  <si>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</si>
  <si>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</si>
  <si>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</si>
  <si>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</si>
  <si>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</si>
  <si>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</si>
  <si>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</si>
  <si>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</si>
  <si>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</si>
  <si>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</si>
  <si>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</si>
  <si>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</si>
  <si>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</si>
  <si>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</si>
  <si>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</si>
  <si>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</si>
  <si>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</si>
  <si>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</si>
  <si>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</si>
  <si>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</si>
  <si>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</si>
  <si>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</si>
  <si>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</si>
  <si>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</si>
  <si>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</si>
  <si>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</si>
  <si>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</si>
  <si>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</si>
  <si>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</si>
  <si>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</si>
  <si>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</si>
  <si>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</si>
  <si>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</si>
  <si>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</si>
  <si>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</si>
  <si>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</si>
  <si>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</si>
  <si>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</si>
  <si>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</si>
  <si>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</si>
  <si>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</si>
  <si>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</si>
  <si>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</si>
  <si>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</si>
  <si>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</si>
  <si>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</si>
  <si>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</si>
  <si>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</si>
  <si>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</si>
  <si>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</si>
  <si>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</si>
  <si>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</si>
  <si>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</si>
  <si>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</si>
  <si>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</si>
  <si>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</si>
  <si>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</si>
  <si>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</si>
  <si>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</si>
  <si>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</si>
  <si>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</si>
  <si>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</si>
  <si>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</si>
  <si>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</si>
  <si>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</si>
  <si>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</si>
  <si>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</si>
  <si>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</si>
  <si>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</si>
  <si>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</si>
  <si>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</si>
  <si>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</si>
  <si>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</si>
  <si>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国土技術政策総合研究所（横須賀）</t>
    <phoneticPr fontId="5"/>
  </si>
  <si>
    <t>○</t>
  </si>
  <si>
    <t>－</t>
    <phoneticPr fontId="5"/>
  </si>
  <si>
    <t>-</t>
  </si>
  <si>
    <t>-</t>
    <phoneticPr fontId="5"/>
  </si>
  <si>
    <t>式</t>
    <rPh sb="0" eb="1">
      <t>シキ</t>
    </rPh>
    <phoneticPr fontId="5"/>
  </si>
  <si>
    <t>百万円</t>
    <phoneticPr fontId="5"/>
  </si>
  <si>
    <t>％</t>
    <phoneticPr fontId="5"/>
  </si>
  <si>
    <t>－</t>
    <phoneticPr fontId="5"/>
  </si>
  <si>
    <t>-</t>
    <phoneticPr fontId="5"/>
  </si>
  <si>
    <t>-</t>
    <phoneticPr fontId="5"/>
  </si>
  <si>
    <t>-</t>
    <phoneticPr fontId="5"/>
  </si>
  <si>
    <t>-</t>
    <phoneticPr fontId="5"/>
  </si>
  <si>
    <t>‐</t>
  </si>
  <si>
    <t>・類似事業はない</t>
    <phoneticPr fontId="5"/>
  </si>
  <si>
    <t>-</t>
    <phoneticPr fontId="5"/>
  </si>
  <si>
    <t>-</t>
    <phoneticPr fontId="5"/>
  </si>
  <si>
    <t>-</t>
    <phoneticPr fontId="5"/>
  </si>
  <si>
    <t>・一般競争により妥当なコストで契約している。</t>
    <phoneticPr fontId="5"/>
  </si>
  <si>
    <t>港湾・空港関連施設整備費</t>
    <phoneticPr fontId="5"/>
  </si>
  <si>
    <t>企画調整課</t>
    <phoneticPr fontId="5"/>
  </si>
  <si>
    <t>課長　鎌倉　崇</t>
    <rPh sb="0" eb="2">
      <t>カチョウ</t>
    </rPh>
    <phoneticPr fontId="5"/>
  </si>
  <si>
    <t>　国土交通省が所管する国土技術政策の企画立案と密接に関係のある総合的な調査、研究開発に必要となる研究施設の適正な維持管理（執務環境を含む）のための改修を図る。</t>
    <phoneticPr fontId="5"/>
  </si>
  <si>
    <t>施設整備費</t>
    <phoneticPr fontId="5"/>
  </si>
  <si>
    <t>-</t>
    <phoneticPr fontId="5"/>
  </si>
  <si>
    <t>6/1</t>
    <phoneticPr fontId="5"/>
  </si>
  <si>
    <t>0.6/1</t>
    <phoneticPr fontId="5"/>
  </si>
  <si>
    <t>18/1</t>
    <phoneticPr fontId="5"/>
  </si>
  <si>
    <t>4/1</t>
    <phoneticPr fontId="5"/>
  </si>
  <si>
    <t>百万円/式</t>
    <rPh sb="4" eb="5">
      <t>シキ</t>
    </rPh>
    <phoneticPr fontId="5"/>
  </si>
  <si>
    <t>・国が自ら使用する施設の改修であることから、国が実施すべき事業である。</t>
    <phoneticPr fontId="5"/>
  </si>
  <si>
    <t>無</t>
  </si>
  <si>
    <t>・支出先の選定について一般競争により競争性と妥当性の確保に努めている。</t>
    <phoneticPr fontId="5"/>
  </si>
  <si>
    <t>・緊急性を考慮し、計画的な機能回復に充てられている。</t>
    <phoneticPr fontId="5"/>
  </si>
  <si>
    <t>・計画的な機能回復がなされている。</t>
    <phoneticPr fontId="5"/>
  </si>
  <si>
    <t>・所要の機能回復がなされている。</t>
    <phoneticPr fontId="5"/>
  </si>
  <si>
    <t>・狭隘な場所で施工する別々の工事を１つの工事に纏めて効率化及び事業の実現性に向け調整を行われている。
・国が実施すべき事業であり、且つ、競争性を確保した発注となっているが、不落に関しては、改善策が必要となる。</t>
    <phoneticPr fontId="5"/>
  </si>
  <si>
    <t>・施設整備の実施にあたっては、実施上の効率性等を踏まえた上で、国総研での実施または支出委任での実施について判断していく。</t>
    <phoneticPr fontId="5"/>
  </si>
  <si>
    <t>国土交通省</t>
  </si>
  <si>
    <t>　調査、試験、研究及び開発等に伴う業務を実施するにあたり、支障のないように施設の整備を図る。庁舎等で老朽化が著しく、機能不全が想定される建築・電気・機械設備等の改修を行う。平成２９年度は、横須賀第二庁舎屋上防水の改修及び水質化学実験室基礎の撤去を行った。</t>
    <rPh sb="94" eb="97">
      <t>ヨコスカ</t>
    </rPh>
    <rPh sb="97" eb="99">
      <t>ダイニ</t>
    </rPh>
    <rPh sb="99" eb="101">
      <t>チョウシャ</t>
    </rPh>
    <rPh sb="101" eb="103">
      <t>オクジョウ</t>
    </rPh>
    <rPh sb="103" eb="105">
      <t>ボウスイ</t>
    </rPh>
    <rPh sb="106" eb="108">
      <t>カイシュウ</t>
    </rPh>
    <rPh sb="108" eb="109">
      <t>オヨ</t>
    </rPh>
    <rPh sb="117" eb="119">
      <t>キソ</t>
    </rPh>
    <rPh sb="120" eb="122">
      <t>テッキョ</t>
    </rPh>
    <phoneticPr fontId="5"/>
  </si>
  <si>
    <t>-</t>
    <phoneticPr fontId="5"/>
  </si>
  <si>
    <t>417</t>
    <phoneticPr fontId="5"/>
  </si>
  <si>
    <t>448</t>
    <phoneticPr fontId="5"/>
  </si>
  <si>
    <t>486</t>
    <phoneticPr fontId="5"/>
  </si>
  <si>
    <t>466</t>
    <phoneticPr fontId="5"/>
  </si>
  <si>
    <t>479</t>
    <phoneticPr fontId="5"/>
  </si>
  <si>
    <t>491</t>
    <phoneticPr fontId="5"/>
  </si>
  <si>
    <t>施設整備費</t>
    <rPh sb="0" eb="2">
      <t>シセツ</t>
    </rPh>
    <rPh sb="2" eb="5">
      <t>セイビヒ</t>
    </rPh>
    <phoneticPr fontId="5"/>
  </si>
  <si>
    <t>国総研（第二庁舎）屋上防水工事</t>
    <rPh sb="0" eb="3">
      <t>コクソウケン</t>
    </rPh>
    <rPh sb="4" eb="6">
      <t>ダイニ</t>
    </rPh>
    <rPh sb="6" eb="8">
      <t>チョウシャ</t>
    </rPh>
    <rPh sb="9" eb="11">
      <t>オクジョウ</t>
    </rPh>
    <rPh sb="11" eb="13">
      <t>ボウスイ</t>
    </rPh>
    <rPh sb="13" eb="15">
      <t>コウジ</t>
    </rPh>
    <phoneticPr fontId="5"/>
  </si>
  <si>
    <t>(株)翔栄建設</t>
    <rPh sb="0" eb="3">
      <t>カブ</t>
    </rPh>
    <rPh sb="3" eb="5">
      <t>ショウエイ</t>
    </rPh>
    <rPh sb="5" eb="7">
      <t>ケンセツ</t>
    </rPh>
    <phoneticPr fontId="5"/>
  </si>
  <si>
    <t>国総研（第二庁舎）屋上防水工事</t>
    <phoneticPr fontId="5"/>
  </si>
  <si>
    <t>-</t>
    <phoneticPr fontId="5"/>
  </si>
  <si>
    <t>関東地方整備局</t>
    <rPh sb="0" eb="2">
      <t>カントウ</t>
    </rPh>
    <rPh sb="2" eb="4">
      <t>チホウ</t>
    </rPh>
    <rPh sb="4" eb="7">
      <t>セイビキョク</t>
    </rPh>
    <phoneticPr fontId="5"/>
  </si>
  <si>
    <t>支出委任</t>
    <rPh sb="0" eb="2">
      <t>シシュツ</t>
    </rPh>
    <rPh sb="2" eb="4">
      <t>イニン</t>
    </rPh>
    <phoneticPr fontId="5"/>
  </si>
  <si>
    <t>要求額に対する査定により減額</t>
    <rPh sb="0" eb="2">
      <t>ヨウキュウ</t>
    </rPh>
    <rPh sb="2" eb="3">
      <t>ガク</t>
    </rPh>
    <rPh sb="4" eb="5">
      <t>タイ</t>
    </rPh>
    <rPh sb="7" eb="9">
      <t>サテイ</t>
    </rPh>
    <rPh sb="12" eb="14">
      <t>ゲンガク</t>
    </rPh>
    <phoneticPr fontId="5"/>
  </si>
  <si>
    <t>各省庁営繕計画書に関する意見書　第4章　国土交通省　[http://www.mlit.go.jp/common/001200276.pdf]</t>
    <rPh sb="0" eb="3">
      <t>カクショウチョウ</t>
    </rPh>
    <rPh sb="9" eb="10">
      <t>カン</t>
    </rPh>
    <rPh sb="12" eb="15">
      <t>イケンショ</t>
    </rPh>
    <rPh sb="16" eb="17">
      <t>ダイ</t>
    </rPh>
    <rPh sb="18" eb="19">
      <t>ショウ</t>
    </rPh>
    <rPh sb="20" eb="22">
      <t>コクド</t>
    </rPh>
    <rPh sb="22" eb="25">
      <t>コウツウショウ</t>
    </rPh>
    <phoneticPr fontId="5"/>
  </si>
  <si>
    <t>施設および設備の老朽化による損傷や不具合を解消することで、良好な研究環境を維持する。</t>
    <phoneticPr fontId="5"/>
  </si>
  <si>
    <t>研究環境が改善された件数</t>
    <phoneticPr fontId="5"/>
  </si>
  <si>
    <t>施設・設備の整備・改修等件数</t>
    <phoneticPr fontId="5"/>
  </si>
  <si>
    <t>昨今の激甚化する災害で国土、特に地方が疲弊し、巨大地震の脅威等が切迫していることに鑑みれば、強靭化対策の一環としての防災・減災・危機管理のための研究は民間では困難であり、これこそ国が何よりも優先的に行うべき事業である。そのために優先的に実施してもらいたい事業であり、また、諸国に比べて相対的に小規模と思われる研究施設については、その維持管理に必要かつ適正な維持管理のための費用のみならず、本来であれば、より大規模な実験ができる環境を整備する必要もあると思われる。現状維持を超えて、日本国の喫緊かつ切迫した課題に対応するため、国として、より充実し、ベターな研究環境の整備を今後は検討されたい。</t>
    <rPh sb="0" eb="2">
      <t>サッコン</t>
    </rPh>
    <rPh sb="3" eb="5">
      <t>ゲキジン</t>
    </rPh>
    <rPh sb="5" eb="6">
      <t>カ</t>
    </rPh>
    <rPh sb="8" eb="10">
      <t>サイガイ</t>
    </rPh>
    <rPh sb="11" eb="13">
      <t>コクド</t>
    </rPh>
    <rPh sb="14" eb="15">
      <t>トク</t>
    </rPh>
    <rPh sb="16" eb="18">
      <t>チホウ</t>
    </rPh>
    <rPh sb="19" eb="21">
      <t>ヒヘイ</t>
    </rPh>
    <rPh sb="23" eb="25">
      <t>キョダイ</t>
    </rPh>
    <rPh sb="25" eb="27">
      <t>ジシン</t>
    </rPh>
    <rPh sb="28" eb="30">
      <t>キョウイ</t>
    </rPh>
    <rPh sb="30" eb="31">
      <t>トウ</t>
    </rPh>
    <rPh sb="32" eb="34">
      <t>セッパク</t>
    </rPh>
    <rPh sb="41" eb="42">
      <t>カンガ</t>
    </rPh>
    <rPh sb="46" eb="48">
      <t>キョウジン</t>
    </rPh>
    <rPh sb="48" eb="49">
      <t>カ</t>
    </rPh>
    <rPh sb="49" eb="51">
      <t>タイサク</t>
    </rPh>
    <rPh sb="52" eb="54">
      <t>イッカン</t>
    </rPh>
    <rPh sb="58" eb="60">
      <t>ボウサイ</t>
    </rPh>
    <rPh sb="61" eb="63">
      <t>ゲンサイ</t>
    </rPh>
    <rPh sb="64" eb="66">
      <t>キキ</t>
    </rPh>
    <rPh sb="66" eb="68">
      <t>カンリ</t>
    </rPh>
    <rPh sb="72" eb="74">
      <t>ケンキュウ</t>
    </rPh>
    <rPh sb="75" eb="77">
      <t>ミンカン</t>
    </rPh>
    <rPh sb="79" eb="81">
      <t>コンナン</t>
    </rPh>
    <rPh sb="89" eb="90">
      <t>クニ</t>
    </rPh>
    <rPh sb="91" eb="92">
      <t>ナニ</t>
    </rPh>
    <rPh sb="95" eb="97">
      <t>ユウセン</t>
    </rPh>
    <rPh sb="97" eb="98">
      <t>テキ</t>
    </rPh>
    <rPh sb="99" eb="100">
      <t>オコナ</t>
    </rPh>
    <rPh sb="103" eb="105">
      <t>ジギョウ</t>
    </rPh>
    <rPh sb="114" eb="116">
      <t>ユウセン</t>
    </rPh>
    <rPh sb="116" eb="117">
      <t>テキ</t>
    </rPh>
    <rPh sb="118" eb="120">
      <t>ジッシ</t>
    </rPh>
    <rPh sb="127" eb="129">
      <t>ジギョウ</t>
    </rPh>
    <rPh sb="136" eb="138">
      <t>ショコク</t>
    </rPh>
    <rPh sb="139" eb="140">
      <t>クラ</t>
    </rPh>
    <rPh sb="142" eb="145">
      <t>ソウタイテキ</t>
    </rPh>
    <rPh sb="146" eb="149">
      <t>ショウキボ</t>
    </rPh>
    <rPh sb="150" eb="151">
      <t>オモ</t>
    </rPh>
    <rPh sb="154" eb="156">
      <t>ケンキュウ</t>
    </rPh>
    <rPh sb="156" eb="158">
      <t>シセツ</t>
    </rPh>
    <rPh sb="175" eb="177">
      <t>テキセイ</t>
    </rPh>
    <rPh sb="178" eb="180">
      <t>イジ</t>
    </rPh>
    <rPh sb="180" eb="182">
      <t>カンリ</t>
    </rPh>
    <rPh sb="186" eb="188">
      <t>ヒヨウ</t>
    </rPh>
    <rPh sb="194" eb="196">
      <t>ホンライ</t>
    </rPh>
    <rPh sb="203" eb="206">
      <t>ダイキボ</t>
    </rPh>
    <rPh sb="207" eb="209">
      <t>ジッケン</t>
    </rPh>
    <rPh sb="213" eb="215">
      <t>カンキョウ</t>
    </rPh>
    <rPh sb="216" eb="218">
      <t>セイビ</t>
    </rPh>
    <rPh sb="220" eb="222">
      <t>ヒツヨウ</t>
    </rPh>
    <rPh sb="226" eb="227">
      <t>オモ</t>
    </rPh>
    <rPh sb="240" eb="242">
      <t>ニホン</t>
    </rPh>
    <rPh sb="242" eb="243">
      <t>コク</t>
    </rPh>
    <rPh sb="244" eb="246">
      <t>キッキン</t>
    </rPh>
    <rPh sb="248" eb="250">
      <t>セッパク</t>
    </rPh>
    <rPh sb="252" eb="254">
      <t>カダイ</t>
    </rPh>
    <rPh sb="255" eb="257">
      <t>タイオウ</t>
    </rPh>
    <rPh sb="262" eb="263">
      <t>クニ</t>
    </rPh>
    <rPh sb="269" eb="271">
      <t>ジュウジツ</t>
    </rPh>
    <rPh sb="277" eb="279">
      <t>ケンキュウ</t>
    </rPh>
    <rPh sb="279" eb="281">
      <t>カンキョウ</t>
    </rPh>
    <rPh sb="282" eb="284">
      <t>セイビ</t>
    </rPh>
    <rPh sb="285" eb="287">
      <t>コンゴ</t>
    </rPh>
    <rPh sb="288" eb="290">
      <t>ケントウ</t>
    </rPh>
    <phoneticPr fontId="5"/>
  </si>
  <si>
    <t>外部有識者の所見を踏まえ、防災・減災・危機管理の体制強化のためのより良い環境整備について検討するよう努力すること。</t>
    <rPh sb="24" eb="26">
      <t>タイセイ</t>
    </rPh>
    <rPh sb="26" eb="28">
      <t>キョウカ</t>
    </rPh>
    <phoneticPr fontId="5"/>
  </si>
  <si>
    <t>執行額／施設・設備の整備・改修等件数　　　</t>
    <phoneticPr fontId="5"/>
  </si>
  <si>
    <t>執行等改善</t>
  </si>
  <si>
    <t>適切な防災・減災・危機管理のための環境が保てるよう、施設の維持管理及び改修の検討に努める。</t>
    <phoneticPr fontId="5"/>
  </si>
  <si>
    <t>施設整備費</t>
    <phoneticPr fontId="5"/>
  </si>
  <si>
    <t>国総研水質化学実験室の撤去工事</t>
    <phoneticPr fontId="5"/>
  </si>
  <si>
    <t>国総研水質化学実験室の撤去工事</t>
    <phoneticPr fontId="5"/>
  </si>
  <si>
    <t>(株)渡辺組</t>
    <phoneticPr fontId="5"/>
  </si>
  <si>
    <t>国総研水質化学実験室の撤去工事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</si>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</sst>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11"/>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127000</xdr:colOff>
      <xdr:row>30</xdr:row>
      <xdr:rowOff>0</xdr:rowOff>
    </xdr:from>
    <xdr:to>
      <xdr:col>49</xdr:col>
      <xdr:colOff>304480</xdr:colOff>
      <xdr:row>30</xdr:row>
      <xdr:rowOff>204107</xdr:rowOff>
    </xdr:to>
    <xdr:sp macro="" textlink="">
      <xdr:nvSpPr>
        <xdr:cNvPr id="17" name="Text Box 7">
          <a:extLst>
            <a:ext uri="{FF2B5EF4-FFF2-40B4-BE49-F238E27FC236}">
              <a16:creationId xmlns="" xmlns:a16="http://schemas.microsoft.com/office/drawing/2014/main" id="{00000000-0008-0000-0000-000011000000}"/>
            </a:ext>
          </a:extLst>
        </xdr:cNvPr>
        <xdr:cNvSpPr txBox="1">
          <a:spLocks noChangeArrowheads="1"/>
        </xdr:cNvSpPr>
      </xdr:nvSpPr>
      <xdr:spPr bwMode="auto">
        <a:xfrm>
          <a:off x="9453563" y="11326813"/>
          <a:ext cx="574355"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oneCellAnchor>
    <xdr:from>
      <xdr:col>8</xdr:col>
      <xdr:colOff>104282</xdr:colOff>
      <xdr:row>745</xdr:row>
      <xdr:rowOff>19203</xdr:rowOff>
    </xdr:from>
    <xdr:ext cx="1736373" cy="642484"/>
    <xdr:sp macro="" textlink="">
      <xdr:nvSpPr>
        <xdr:cNvPr id="28" name="正方形/長方形 27">
          <a:extLst>
            <a:ext uri="{FF2B5EF4-FFF2-40B4-BE49-F238E27FC236}">
              <a16:creationId xmlns="" xmlns:a16="http://schemas.microsoft.com/office/drawing/2014/main" id="{00000000-0008-0000-0000-00001C000000}"/>
            </a:ext>
          </a:extLst>
        </xdr:cNvPr>
        <xdr:cNvSpPr/>
      </xdr:nvSpPr>
      <xdr:spPr>
        <a:xfrm>
          <a:off x="1691782" y="44064391"/>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１８百万円</a:t>
          </a:r>
          <a:endParaRPr kumimoji="1" lang="en-US" altLang="ja-JP" sz="1100">
            <a:solidFill>
              <a:sysClr val="windowText" lastClr="000000"/>
            </a:solidFill>
            <a:latin typeface="+mn-ea"/>
            <a:ea typeface="+mn-ea"/>
          </a:endParaRPr>
        </a:p>
      </xdr:txBody>
    </xdr:sp>
    <xdr:clientData/>
  </xdr:oneCellAnchor>
  <xdr:twoCellAnchor>
    <xdr:from>
      <xdr:col>17</xdr:col>
      <xdr:colOff>166023</xdr:colOff>
      <xdr:row>746</xdr:row>
      <xdr:rowOff>1686</xdr:rowOff>
    </xdr:from>
    <xdr:to>
      <xdr:col>22</xdr:col>
      <xdr:colOff>143635</xdr:colOff>
      <xdr:row>746</xdr:row>
      <xdr:rowOff>1686</xdr:rowOff>
    </xdr:to>
    <xdr:cxnSp macro="">
      <xdr:nvCxnSpPr>
        <xdr:cNvPr id="29" name="直線矢印コネクタ 28">
          <a:extLst>
            <a:ext uri="{FF2B5EF4-FFF2-40B4-BE49-F238E27FC236}">
              <a16:creationId xmlns="" xmlns:a16="http://schemas.microsoft.com/office/drawing/2014/main" id="{00000000-0008-0000-0000-00001D000000}"/>
            </a:ext>
          </a:extLst>
        </xdr:cNvPr>
        <xdr:cNvCxnSpPr/>
      </xdr:nvCxnSpPr>
      <xdr:spPr>
        <a:xfrm flipV="1">
          <a:off x="3539461" y="44396124"/>
          <a:ext cx="96979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40021</xdr:colOff>
      <xdr:row>744</xdr:row>
      <xdr:rowOff>95250</xdr:rowOff>
    </xdr:from>
    <xdr:ext cx="705321" cy="183384"/>
    <xdr:sp macro="" textlink="">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5397834" y="43981688"/>
          <a:ext cx="70532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23</xdr:col>
      <xdr:colOff>84378</xdr:colOff>
      <xdr:row>745</xdr:row>
      <xdr:rowOff>32819</xdr:rowOff>
    </xdr:from>
    <xdr:to>
      <xdr:col>36</xdr:col>
      <xdr:colOff>14009</xdr:colOff>
      <xdr:row>746</xdr:row>
      <xdr:rowOff>317767</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4648441" y="44078007"/>
          <a:ext cx="2509318" cy="634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翔栄建設</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１０百万円</a:t>
          </a:r>
          <a:endParaRPr kumimoji="1" lang="en-US" altLang="ja-JP" sz="1100">
            <a:solidFill>
              <a:sysClr val="windowText" lastClr="000000"/>
            </a:solidFill>
            <a:latin typeface="+mn-ea"/>
            <a:ea typeface="+mn-ea"/>
          </a:endParaRPr>
        </a:p>
      </xdr:txBody>
    </xdr:sp>
    <xdr:clientData/>
  </xdr:twoCellAnchor>
  <xdr:twoCellAnchor>
    <xdr:from>
      <xdr:col>8</xdr:col>
      <xdr:colOff>47626</xdr:colOff>
      <xdr:row>747</xdr:row>
      <xdr:rowOff>87247</xdr:rowOff>
    </xdr:from>
    <xdr:to>
      <xdr:col>17</xdr:col>
      <xdr:colOff>26013</xdr:colOff>
      <xdr:row>749</xdr:row>
      <xdr:rowOff>186499</xdr:rowOff>
    </xdr:to>
    <xdr:sp macro="" textlink="">
      <xdr:nvSpPr>
        <xdr:cNvPr id="32" name="大かっこ 31">
          <a:extLst>
            <a:ext uri="{FF2B5EF4-FFF2-40B4-BE49-F238E27FC236}">
              <a16:creationId xmlns="" xmlns:a16="http://schemas.microsoft.com/office/drawing/2014/main" id="{00000000-0008-0000-0000-000020000000}"/>
            </a:ext>
          </a:extLst>
        </xdr:cNvPr>
        <xdr:cNvSpPr/>
      </xdr:nvSpPr>
      <xdr:spPr>
        <a:xfrm>
          <a:off x="1635126" y="44830935"/>
          <a:ext cx="1764325" cy="79775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工事の発注</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関係官庁との調整</a:t>
          </a:r>
        </a:p>
      </xdr:txBody>
    </xdr:sp>
    <xdr:clientData/>
  </xdr:twoCellAnchor>
  <xdr:twoCellAnchor>
    <xdr:from>
      <xdr:col>23</xdr:col>
      <xdr:colOff>34019</xdr:colOff>
      <xdr:row>747</xdr:row>
      <xdr:rowOff>87246</xdr:rowOff>
    </xdr:from>
    <xdr:to>
      <xdr:col>36</xdr:col>
      <xdr:colOff>154016</xdr:colOff>
      <xdr:row>749</xdr:row>
      <xdr:rowOff>244928</xdr:rowOff>
    </xdr:to>
    <xdr:sp macro="" textlink="">
      <xdr:nvSpPr>
        <xdr:cNvPr id="33" name="大かっこ 32">
          <a:extLst>
            <a:ext uri="{FF2B5EF4-FFF2-40B4-BE49-F238E27FC236}">
              <a16:creationId xmlns="" xmlns:a16="http://schemas.microsoft.com/office/drawing/2014/main" id="{00000000-0008-0000-0000-000021000000}"/>
            </a:ext>
          </a:extLst>
        </xdr:cNvPr>
        <xdr:cNvSpPr/>
      </xdr:nvSpPr>
      <xdr:spPr>
        <a:xfrm>
          <a:off x="4598082" y="44830934"/>
          <a:ext cx="2699684" cy="85618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国総研第二庁舎研修棟の屋上防水工事を行う。</a:t>
          </a:r>
          <a:endParaRPr lang="ja-JP" altLang="ja-JP"/>
        </a:p>
      </xdr:txBody>
    </xdr:sp>
    <xdr:clientData/>
  </xdr:twoCellAnchor>
  <xdr:twoCellAnchor>
    <xdr:from>
      <xdr:col>20</xdr:col>
      <xdr:colOff>49326</xdr:colOff>
      <xdr:row>753</xdr:row>
      <xdr:rowOff>50194</xdr:rowOff>
    </xdr:from>
    <xdr:to>
      <xdr:col>22</xdr:col>
      <xdr:colOff>141254</xdr:colOff>
      <xdr:row>753</xdr:row>
      <xdr:rowOff>50194</xdr:rowOff>
    </xdr:to>
    <xdr:cxnSp macro="">
      <xdr:nvCxnSpPr>
        <xdr:cNvPr id="34" name="直線矢印コネクタ 33">
          <a:extLst>
            <a:ext uri="{FF2B5EF4-FFF2-40B4-BE49-F238E27FC236}">
              <a16:creationId xmlns="" xmlns:a16="http://schemas.microsoft.com/office/drawing/2014/main" id="{00000000-0008-0000-0000-000022000000}"/>
            </a:ext>
          </a:extLst>
        </xdr:cNvPr>
        <xdr:cNvCxnSpPr/>
      </xdr:nvCxnSpPr>
      <xdr:spPr>
        <a:xfrm>
          <a:off x="4018076" y="46889382"/>
          <a:ext cx="48880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43373</xdr:colOff>
      <xdr:row>745</xdr:row>
      <xdr:rowOff>345280</xdr:rowOff>
    </xdr:from>
    <xdr:to>
      <xdr:col>20</xdr:col>
      <xdr:colOff>43373</xdr:colOff>
      <xdr:row>753</xdr:row>
      <xdr:rowOff>52690</xdr:rowOff>
    </xdr:to>
    <xdr:cxnSp macro="">
      <xdr:nvCxnSpPr>
        <xdr:cNvPr id="35" name="直線コネクタ 34">
          <a:extLst>
            <a:ext uri="{FF2B5EF4-FFF2-40B4-BE49-F238E27FC236}">
              <a16:creationId xmlns="" xmlns:a16="http://schemas.microsoft.com/office/drawing/2014/main" id="{00000000-0008-0000-0000-000023000000}"/>
            </a:ext>
          </a:extLst>
        </xdr:cNvPr>
        <xdr:cNvCxnSpPr/>
      </xdr:nvCxnSpPr>
      <xdr:spPr>
        <a:xfrm>
          <a:off x="4012123" y="44390468"/>
          <a:ext cx="0" cy="25014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63463</xdr:colOff>
      <xdr:row>751</xdr:row>
      <xdr:rowOff>139303</xdr:rowOff>
    </xdr:from>
    <xdr:ext cx="705321" cy="183384"/>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5241599" y="44300667"/>
          <a:ext cx="70532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23</xdr:col>
      <xdr:colOff>89481</xdr:colOff>
      <xdr:row>752</xdr:row>
      <xdr:rowOff>76873</xdr:rowOff>
    </xdr:from>
    <xdr:to>
      <xdr:col>33</xdr:col>
      <xdr:colOff>25977</xdr:colOff>
      <xdr:row>754</xdr:row>
      <xdr:rowOff>10586</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4670140" y="44593259"/>
          <a:ext cx="1928087" cy="64375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８百万円</a:t>
          </a:r>
          <a:endParaRPr kumimoji="1" lang="en-US" altLang="ja-JP" sz="1100">
            <a:solidFill>
              <a:sysClr val="windowText" lastClr="000000"/>
            </a:solidFill>
            <a:latin typeface="+mn-ea"/>
            <a:ea typeface="+mn-ea"/>
          </a:endParaRPr>
        </a:p>
      </xdr:txBody>
    </xdr:sp>
    <xdr:clientData/>
  </xdr:twoCellAnchor>
  <xdr:twoCellAnchor>
    <xdr:from>
      <xdr:col>23</xdr:col>
      <xdr:colOff>39122</xdr:colOff>
      <xdr:row>754</xdr:row>
      <xdr:rowOff>131299</xdr:rowOff>
    </xdr:from>
    <xdr:to>
      <xdr:col>33</xdr:col>
      <xdr:colOff>17318</xdr:colOff>
      <xdr:row>756</xdr:row>
      <xdr:rowOff>288981</xdr:rowOff>
    </xdr:to>
    <xdr:sp macro="" textlink="">
      <xdr:nvSpPr>
        <xdr:cNvPr id="38" name="大かっこ 37">
          <a:extLst>
            <a:ext uri="{FF2B5EF4-FFF2-40B4-BE49-F238E27FC236}">
              <a16:creationId xmlns="" xmlns:a16="http://schemas.microsoft.com/office/drawing/2014/main" id="{00000000-0008-0000-0000-000026000000}"/>
            </a:ext>
          </a:extLst>
        </xdr:cNvPr>
        <xdr:cNvSpPr/>
      </xdr:nvSpPr>
      <xdr:spPr>
        <a:xfrm>
          <a:off x="4619781" y="45357731"/>
          <a:ext cx="1969787" cy="86772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国総研水質化学実験室の撤去工事を行う。</a:t>
          </a:r>
          <a:endParaRPr lang="ja-JP" altLang="ja-JP"/>
        </a:p>
      </xdr:txBody>
    </xdr:sp>
    <xdr:clientData/>
  </xdr:twoCellAnchor>
  <xdr:oneCellAnchor>
    <xdr:from>
      <xdr:col>40</xdr:col>
      <xdr:colOff>135270</xdr:colOff>
      <xdr:row>751</xdr:row>
      <xdr:rowOff>95250</xdr:rowOff>
    </xdr:from>
    <xdr:ext cx="705321" cy="183384"/>
    <xdr:sp macro="" textlink="">
      <xdr:nvSpPr>
        <xdr:cNvPr id="15" name="テキスト ボックス 14">
          <a:extLst>
            <a:ext uri="{FF2B5EF4-FFF2-40B4-BE49-F238E27FC236}">
              <a16:creationId xmlns="" xmlns:a16="http://schemas.microsoft.com/office/drawing/2014/main" id="{00000000-0008-0000-0000-00001E000000}"/>
            </a:ext>
          </a:extLst>
        </xdr:cNvPr>
        <xdr:cNvSpPr txBox="1"/>
      </xdr:nvSpPr>
      <xdr:spPr>
        <a:xfrm>
          <a:off x="8101634" y="44256614"/>
          <a:ext cx="70532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37</xdr:col>
      <xdr:colOff>117054</xdr:colOff>
      <xdr:row>754</xdr:row>
      <xdr:rowOff>200572</xdr:rowOff>
    </xdr:from>
    <xdr:to>
      <xdr:col>47</xdr:col>
      <xdr:colOff>95250</xdr:colOff>
      <xdr:row>756</xdr:row>
      <xdr:rowOff>358254</xdr:rowOff>
    </xdr:to>
    <xdr:sp macro="" textlink="">
      <xdr:nvSpPr>
        <xdr:cNvPr id="16" name="大かっこ 15">
          <a:extLst>
            <a:ext uri="{FF2B5EF4-FFF2-40B4-BE49-F238E27FC236}">
              <a16:creationId xmlns="" xmlns:a16="http://schemas.microsoft.com/office/drawing/2014/main" id="{00000000-0008-0000-0000-000026000000}"/>
            </a:ext>
          </a:extLst>
        </xdr:cNvPr>
        <xdr:cNvSpPr/>
      </xdr:nvSpPr>
      <xdr:spPr>
        <a:xfrm>
          <a:off x="7485940" y="45427004"/>
          <a:ext cx="1969787" cy="86772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国総研水質化学実験室の撤去工事を行う。</a:t>
          </a:r>
          <a:endParaRPr lang="ja-JP" altLang="ja-JP"/>
        </a:p>
      </xdr:txBody>
    </xdr:sp>
    <xdr:clientData/>
  </xdr:twoCellAnchor>
  <xdr:twoCellAnchor>
    <xdr:from>
      <xdr:col>34</xdr:col>
      <xdr:colOff>14689</xdr:colOff>
      <xdr:row>752</xdr:row>
      <xdr:rowOff>344603</xdr:rowOff>
    </xdr:from>
    <xdr:to>
      <xdr:col>36</xdr:col>
      <xdr:colOff>106617</xdr:colOff>
      <xdr:row>752</xdr:row>
      <xdr:rowOff>344603</xdr:rowOff>
    </xdr:to>
    <xdr:cxnSp macro="">
      <xdr:nvCxnSpPr>
        <xdr:cNvPr id="18" name="直線矢印コネクタ 17">
          <a:extLst>
            <a:ext uri="{FF2B5EF4-FFF2-40B4-BE49-F238E27FC236}">
              <a16:creationId xmlns="" xmlns:a16="http://schemas.microsoft.com/office/drawing/2014/main" id="{00000000-0008-0000-0000-000022000000}"/>
            </a:ext>
          </a:extLst>
        </xdr:cNvPr>
        <xdr:cNvCxnSpPr/>
      </xdr:nvCxnSpPr>
      <xdr:spPr>
        <a:xfrm>
          <a:off x="6786098" y="44860989"/>
          <a:ext cx="4902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129887</xdr:colOff>
      <xdr:row>752</xdr:row>
      <xdr:rowOff>51955</xdr:rowOff>
    </xdr:from>
    <xdr:to>
      <xdr:col>47</xdr:col>
      <xdr:colOff>94157</xdr:colOff>
      <xdr:row>753</xdr:row>
      <xdr:rowOff>329145</xdr:rowOff>
    </xdr:to>
    <xdr:sp macro="" textlink="">
      <xdr:nvSpPr>
        <xdr:cNvPr id="22" name="正方形/長方形 21">
          <a:extLst>
            <a:ext uri="{FF2B5EF4-FFF2-40B4-BE49-F238E27FC236}">
              <a16:creationId xmlns="" xmlns:a16="http://schemas.microsoft.com/office/drawing/2014/main" id="{00000000-0008-0000-0000-000025000000}"/>
            </a:ext>
          </a:extLst>
        </xdr:cNvPr>
        <xdr:cNvSpPr/>
      </xdr:nvSpPr>
      <xdr:spPr>
        <a:xfrm>
          <a:off x="7498773" y="44568341"/>
          <a:ext cx="1955861" cy="63221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渡辺組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O2" sqref="AO2:A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480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116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571</v>
      </c>
      <c r="AF5" s="698"/>
      <c r="AG5" s="698"/>
      <c r="AH5" s="698"/>
      <c r="AI5" s="698"/>
      <c r="AJ5" s="698"/>
      <c r="AK5" s="698"/>
      <c r="AL5" s="698"/>
      <c r="AM5" s="698"/>
      <c r="AN5" s="698"/>
      <c r="AO5" s="698"/>
      <c r="AP5" s="699"/>
      <c r="AQ5" s="700" t="s">
        <v>572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v>
      </c>
      <c r="Q13" s="657"/>
      <c r="R13" s="657"/>
      <c r="S13" s="657"/>
      <c r="T13" s="657"/>
      <c r="U13" s="657"/>
      <c r="V13" s="658"/>
      <c r="W13" s="656">
        <v>8</v>
      </c>
      <c r="X13" s="657"/>
      <c r="Y13" s="657"/>
      <c r="Z13" s="657"/>
      <c r="AA13" s="657"/>
      <c r="AB13" s="657"/>
      <c r="AC13" s="658"/>
      <c r="AD13" s="656">
        <v>10</v>
      </c>
      <c r="AE13" s="657"/>
      <c r="AF13" s="657"/>
      <c r="AG13" s="657"/>
      <c r="AH13" s="657"/>
      <c r="AI13" s="657"/>
      <c r="AJ13" s="658"/>
      <c r="AK13" s="656">
        <v>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1</v>
      </c>
      <c r="Q15" s="657"/>
      <c r="R15" s="657"/>
      <c r="S15" s="657"/>
      <c r="T15" s="657"/>
      <c r="U15" s="657"/>
      <c r="V15" s="658"/>
      <c r="W15" s="656">
        <v>3</v>
      </c>
      <c r="X15" s="657"/>
      <c r="Y15" s="657"/>
      <c r="Z15" s="657"/>
      <c r="AA15" s="657"/>
      <c r="AB15" s="657"/>
      <c r="AC15" s="658"/>
      <c r="AD15" s="656">
        <v>8</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-3</v>
      </c>
      <c r="Q16" s="657"/>
      <c r="R16" s="657"/>
      <c r="S16" s="657"/>
      <c r="T16" s="657"/>
      <c r="U16" s="657"/>
      <c r="V16" s="658"/>
      <c r="W16" s="656">
        <v>-8</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v>
      </c>
      <c r="Q18" s="878"/>
      <c r="R18" s="878"/>
      <c r="S18" s="878"/>
      <c r="T18" s="878"/>
      <c r="U18" s="878"/>
      <c r="V18" s="879"/>
      <c r="W18" s="877">
        <f>SUM(W13:AC17)</f>
        <v>3</v>
      </c>
      <c r="X18" s="878"/>
      <c r="Y18" s="878"/>
      <c r="Z18" s="878"/>
      <c r="AA18" s="878"/>
      <c r="AB18" s="878"/>
      <c r="AC18" s="879"/>
      <c r="AD18" s="877">
        <f>SUM(AD13:AJ17)</f>
        <v>18</v>
      </c>
      <c r="AE18" s="878"/>
      <c r="AF18" s="878"/>
      <c r="AG18" s="878"/>
      <c r="AH18" s="878"/>
      <c r="AI18" s="878"/>
      <c r="AJ18" s="879"/>
      <c r="AK18" s="877">
        <f>SUM(AK13:AQ17)</f>
        <v>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v>
      </c>
      <c r="Q19" s="657"/>
      <c r="R19" s="657"/>
      <c r="S19" s="657"/>
      <c r="T19" s="657"/>
      <c r="U19" s="657"/>
      <c r="V19" s="658"/>
      <c r="W19" s="656">
        <v>0.6</v>
      </c>
      <c r="X19" s="657"/>
      <c r="Y19" s="657"/>
      <c r="Z19" s="657"/>
      <c r="AA19" s="657"/>
      <c r="AB19" s="657"/>
      <c r="AC19" s="658"/>
      <c r="AD19" s="656">
        <v>18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0.19999999999999998</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0.75</v>
      </c>
      <c r="Q21" s="311"/>
      <c r="R21" s="311"/>
      <c r="S21" s="311"/>
      <c r="T21" s="311"/>
      <c r="U21" s="311"/>
      <c r="V21" s="311"/>
      <c r="W21" s="311">
        <f t="shared" ref="W21" si="2">IF(W19=0, "-", SUM(W19)/SUM(W13,W14))</f>
        <v>7.4999999999999997E-2</v>
      </c>
      <c r="X21" s="311"/>
      <c r="Y21" s="311"/>
      <c r="Z21" s="311"/>
      <c r="AA21" s="311"/>
      <c r="AB21" s="311"/>
      <c r="AC21" s="311"/>
      <c r="AD21" s="311">
        <f t="shared" ref="AD21" si="3">IF(AD19=0, "-", SUM(AD19)/SUM(AD13,AD14))</f>
        <v>1.8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574</v>
      </c>
      <c r="H23" s="951"/>
      <c r="I23" s="951"/>
      <c r="J23" s="951"/>
      <c r="K23" s="951"/>
      <c r="L23" s="951"/>
      <c r="M23" s="951"/>
      <c r="N23" s="951"/>
      <c r="O23" s="952"/>
      <c r="P23" s="917">
        <v>4</v>
      </c>
      <c r="Q23" s="918"/>
      <c r="R23" s="918"/>
      <c r="S23" s="918"/>
      <c r="T23" s="918"/>
      <c r="U23" s="918"/>
      <c r="V23" s="935"/>
      <c r="W23" s="917"/>
      <c r="X23" s="918"/>
      <c r="Y23" s="918"/>
      <c r="Z23" s="918"/>
      <c r="AA23" s="918"/>
      <c r="AB23" s="918"/>
      <c r="AC23" s="935"/>
      <c r="AD23" s="972" t="s">
        <v>605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575</v>
      </c>
      <c r="H24" s="954"/>
      <c r="I24" s="954"/>
      <c r="J24" s="954"/>
      <c r="K24" s="954"/>
      <c r="L24" s="954"/>
      <c r="M24" s="954"/>
      <c r="N24" s="954"/>
      <c r="O24" s="955"/>
      <c r="P24" s="656" t="s">
        <v>575</v>
      </c>
      <c r="Q24" s="657"/>
      <c r="R24" s="657"/>
      <c r="S24" s="657"/>
      <c r="T24" s="657"/>
      <c r="U24" s="657"/>
      <c r="V24" s="658"/>
      <c r="W24" s="656" t="s">
        <v>561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555</v>
      </c>
      <c r="H25" s="954"/>
      <c r="I25" s="954"/>
      <c r="J25" s="954"/>
      <c r="K25" s="954"/>
      <c r="L25" s="954"/>
      <c r="M25" s="954"/>
      <c r="N25" s="954"/>
      <c r="O25" s="955"/>
      <c r="P25" s="656" t="s">
        <v>555</v>
      </c>
      <c r="Q25" s="657"/>
      <c r="R25" s="657"/>
      <c r="S25" s="657"/>
      <c r="T25" s="657"/>
      <c r="U25" s="657"/>
      <c r="V25" s="658"/>
      <c r="W25" s="656" t="s">
        <v>560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555</v>
      </c>
      <c r="H26" s="954"/>
      <c r="I26" s="954"/>
      <c r="J26" s="954"/>
      <c r="K26" s="954"/>
      <c r="L26" s="954"/>
      <c r="M26" s="954"/>
      <c r="N26" s="954"/>
      <c r="O26" s="955"/>
      <c r="P26" s="656" t="s">
        <v>555</v>
      </c>
      <c r="Q26" s="657"/>
      <c r="R26" s="657"/>
      <c r="S26" s="657"/>
      <c r="T26" s="657"/>
      <c r="U26" s="657"/>
      <c r="V26" s="658"/>
      <c r="W26" s="656" t="s">
        <v>562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555</v>
      </c>
      <c r="H27" s="954"/>
      <c r="I27" s="954"/>
      <c r="J27" s="954"/>
      <c r="K27" s="954"/>
      <c r="L27" s="954"/>
      <c r="M27" s="954"/>
      <c r="N27" s="954"/>
      <c r="O27" s="955"/>
      <c r="P27" s="656" t="s">
        <v>555</v>
      </c>
      <c r="Q27" s="657"/>
      <c r="R27" s="657"/>
      <c r="S27" s="657"/>
      <c r="T27" s="657"/>
      <c r="U27" s="657"/>
      <c r="V27" s="658"/>
      <c r="W27" s="656" t="s">
        <v>563</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c r="AV31" s="192"/>
      <c r="AW31" s="394" t="s">
        <v>300</v>
      </c>
      <c r="AX31" s="395"/>
    </row>
    <row r="32" spans="1:50" ht="23.25" customHeight="1" x14ac:dyDescent="0.15">
      <c r="A32" s="399"/>
      <c r="B32" s="397"/>
      <c r="C32" s="397"/>
      <c r="D32" s="397"/>
      <c r="E32" s="397"/>
      <c r="F32" s="398"/>
      <c r="G32" s="560" t="s">
        <v>607</v>
      </c>
      <c r="H32" s="561"/>
      <c r="I32" s="561"/>
      <c r="J32" s="561"/>
      <c r="K32" s="561"/>
      <c r="L32" s="561"/>
      <c r="M32" s="561"/>
      <c r="N32" s="561"/>
      <c r="O32" s="562"/>
      <c r="P32" s="98" t="s">
        <v>608</v>
      </c>
      <c r="Q32" s="98"/>
      <c r="R32" s="98"/>
      <c r="S32" s="98"/>
      <c r="T32" s="98"/>
      <c r="U32" s="98"/>
      <c r="V32" s="98"/>
      <c r="W32" s="98"/>
      <c r="X32" s="99"/>
      <c r="Y32" s="467" t="s">
        <v>12</v>
      </c>
      <c r="Z32" s="527"/>
      <c r="AA32" s="528"/>
      <c r="AB32" s="457" t="s">
        <v>556</v>
      </c>
      <c r="AC32" s="457"/>
      <c r="AD32" s="457"/>
      <c r="AE32" s="211">
        <v>1</v>
      </c>
      <c r="AF32" s="212"/>
      <c r="AG32" s="212"/>
      <c r="AH32" s="212"/>
      <c r="AI32" s="211">
        <v>1</v>
      </c>
      <c r="AJ32" s="212"/>
      <c r="AK32" s="212"/>
      <c r="AL32" s="212"/>
      <c r="AM32" s="211">
        <v>1</v>
      </c>
      <c r="AN32" s="212"/>
      <c r="AO32" s="212"/>
      <c r="AP32" s="212"/>
      <c r="AQ32" s="333" t="s">
        <v>555</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v>1</v>
      </c>
      <c r="AF33" s="212"/>
      <c r="AG33" s="212"/>
      <c r="AH33" s="212"/>
      <c r="AI33" s="211">
        <v>1</v>
      </c>
      <c r="AJ33" s="212"/>
      <c r="AK33" s="212"/>
      <c r="AL33" s="212"/>
      <c r="AM33" s="211">
        <v>1</v>
      </c>
      <c r="AN33" s="212"/>
      <c r="AO33" s="212"/>
      <c r="AP33" s="212"/>
      <c r="AQ33" s="333" t="s">
        <v>555</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555</v>
      </c>
      <c r="AJ34" s="212"/>
      <c r="AK34" s="212"/>
      <c r="AL34" s="212"/>
      <c r="AM34" s="211" t="s">
        <v>555</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606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t="s">
        <v>567</v>
      </c>
      <c r="I67" s="252"/>
      <c r="J67" s="252"/>
      <c r="K67" s="252"/>
      <c r="L67" s="252"/>
      <c r="M67" s="252"/>
      <c r="N67" s="252"/>
      <c r="O67" s="253"/>
      <c r="P67" s="251" t="s">
        <v>568</v>
      </c>
      <c r="Q67" s="252"/>
      <c r="R67" s="252"/>
      <c r="S67" s="252"/>
      <c r="T67" s="252"/>
      <c r="U67" s="252"/>
      <c r="V67" s="253"/>
      <c r="W67" s="257"/>
      <c r="X67" s="258"/>
      <c r="Y67" s="263" t="s">
        <v>12</v>
      </c>
      <c r="Z67" s="263"/>
      <c r="AA67" s="264"/>
      <c r="AB67" s="265" t="s">
        <v>518</v>
      </c>
      <c r="AC67" s="265"/>
      <c r="AD67" s="265"/>
      <c r="AE67" s="211" t="s">
        <v>555</v>
      </c>
      <c r="AF67" s="212"/>
      <c r="AG67" s="212"/>
      <c r="AH67" s="212"/>
      <c r="AI67" s="211" t="s">
        <v>555</v>
      </c>
      <c r="AJ67" s="212"/>
      <c r="AK67" s="212"/>
      <c r="AL67" s="212"/>
      <c r="AM67" s="211" t="s">
        <v>555</v>
      </c>
      <c r="AN67" s="212"/>
      <c r="AO67" s="212"/>
      <c r="AP67" s="212"/>
      <c r="AQ67" s="211" t="s">
        <v>555</v>
      </c>
      <c r="AR67" s="212"/>
      <c r="AS67" s="212"/>
      <c r="AT67" s="213"/>
      <c r="AU67" s="212" t="s">
        <v>555</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555</v>
      </c>
      <c r="AF68" s="212"/>
      <c r="AG68" s="212"/>
      <c r="AH68" s="212"/>
      <c r="AI68" s="211" t="s">
        <v>555</v>
      </c>
      <c r="AJ68" s="212"/>
      <c r="AK68" s="212"/>
      <c r="AL68" s="212"/>
      <c r="AM68" s="211" t="s">
        <v>555</v>
      </c>
      <c r="AN68" s="212"/>
      <c r="AO68" s="212"/>
      <c r="AP68" s="212"/>
      <c r="AQ68" s="211" t="s">
        <v>555</v>
      </c>
      <c r="AR68" s="212"/>
      <c r="AS68" s="212"/>
      <c r="AT68" s="213"/>
      <c r="AU68" s="212" t="s">
        <v>555</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555</v>
      </c>
      <c r="AF69" s="267"/>
      <c r="AG69" s="267"/>
      <c r="AH69" s="267"/>
      <c r="AI69" s="266" t="s">
        <v>555</v>
      </c>
      <c r="AJ69" s="267"/>
      <c r="AK69" s="267"/>
      <c r="AL69" s="267"/>
      <c r="AM69" s="266" t="s">
        <v>555</v>
      </c>
      <c r="AN69" s="267"/>
      <c r="AO69" s="267"/>
      <c r="AP69" s="267"/>
      <c r="AQ69" s="211" t="s">
        <v>555</v>
      </c>
      <c r="AR69" s="212"/>
      <c r="AS69" s="212"/>
      <c r="AT69" s="213"/>
      <c r="AU69" s="212" t="s">
        <v>555</v>
      </c>
      <c r="AV69" s="212"/>
      <c r="AW69" s="212"/>
      <c r="AX69" s="214"/>
    </row>
    <row r="70" spans="1:50" ht="23.25" hidden="1" customHeight="1" x14ac:dyDescent="0.15">
      <c r="A70" s="471" t="s">
        <v>498</v>
      </c>
      <c r="B70" s="472"/>
      <c r="C70" s="472"/>
      <c r="D70" s="472"/>
      <c r="E70" s="472"/>
      <c r="F70" s="473"/>
      <c r="G70" s="249" t="s">
        <v>365</v>
      </c>
      <c r="H70" s="300" t="s">
        <v>568</v>
      </c>
      <c r="I70" s="300"/>
      <c r="J70" s="300"/>
      <c r="K70" s="300"/>
      <c r="L70" s="300"/>
      <c r="M70" s="300"/>
      <c r="N70" s="300"/>
      <c r="O70" s="300"/>
      <c r="P70" s="300" t="s">
        <v>568</v>
      </c>
      <c r="Q70" s="300"/>
      <c r="R70" s="300"/>
      <c r="S70" s="300"/>
      <c r="T70" s="300"/>
      <c r="U70" s="300"/>
      <c r="V70" s="300"/>
      <c r="W70" s="303" t="s">
        <v>517</v>
      </c>
      <c r="X70" s="304"/>
      <c r="Y70" s="263" t="s">
        <v>12</v>
      </c>
      <c r="Z70" s="263"/>
      <c r="AA70" s="264"/>
      <c r="AB70" s="265" t="s">
        <v>518</v>
      </c>
      <c r="AC70" s="265"/>
      <c r="AD70" s="265"/>
      <c r="AE70" s="211" t="s">
        <v>555</v>
      </c>
      <c r="AF70" s="212"/>
      <c r="AG70" s="212"/>
      <c r="AH70" s="212"/>
      <c r="AI70" s="211" t="s">
        <v>555</v>
      </c>
      <c r="AJ70" s="212"/>
      <c r="AK70" s="212"/>
      <c r="AL70" s="212"/>
      <c r="AM70" s="211" t="s">
        <v>555</v>
      </c>
      <c r="AN70" s="212"/>
      <c r="AO70" s="212"/>
      <c r="AP70" s="212"/>
      <c r="AQ70" s="211" t="s">
        <v>555</v>
      </c>
      <c r="AR70" s="212"/>
      <c r="AS70" s="212"/>
      <c r="AT70" s="213"/>
      <c r="AU70" s="212" t="s">
        <v>555</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555</v>
      </c>
      <c r="AF71" s="212"/>
      <c r="AG71" s="212"/>
      <c r="AH71" s="212"/>
      <c r="AI71" s="211" t="s">
        <v>555</v>
      </c>
      <c r="AJ71" s="212"/>
      <c r="AK71" s="212"/>
      <c r="AL71" s="212"/>
      <c r="AM71" s="211" t="s">
        <v>555</v>
      </c>
      <c r="AN71" s="212"/>
      <c r="AO71" s="212"/>
      <c r="AP71" s="212"/>
      <c r="AQ71" s="211" t="s">
        <v>555</v>
      </c>
      <c r="AR71" s="212"/>
      <c r="AS71" s="212"/>
      <c r="AT71" s="213"/>
      <c r="AU71" s="212" t="s">
        <v>555</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555</v>
      </c>
      <c r="AF72" s="212"/>
      <c r="AG72" s="212"/>
      <c r="AH72" s="212"/>
      <c r="AI72" s="211" t="s">
        <v>555</v>
      </c>
      <c r="AJ72" s="212"/>
      <c r="AK72" s="212"/>
      <c r="AL72" s="212"/>
      <c r="AM72" s="211" t="s">
        <v>555</v>
      </c>
      <c r="AN72" s="212"/>
      <c r="AO72" s="212"/>
      <c r="AP72" s="213"/>
      <c r="AQ72" s="211" t="s">
        <v>555</v>
      </c>
      <c r="AR72" s="212"/>
      <c r="AS72" s="212"/>
      <c r="AT72" s="213"/>
      <c r="AU72" s="212" t="s">
        <v>555</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609</v>
      </c>
      <c r="H101" s="98"/>
      <c r="I101" s="98"/>
      <c r="J101" s="98"/>
      <c r="K101" s="98"/>
      <c r="L101" s="98"/>
      <c r="M101" s="98"/>
      <c r="N101" s="98"/>
      <c r="O101" s="98"/>
      <c r="P101" s="98"/>
      <c r="Q101" s="98"/>
      <c r="R101" s="98"/>
      <c r="S101" s="98"/>
      <c r="T101" s="98"/>
      <c r="U101" s="98"/>
      <c r="V101" s="98"/>
      <c r="W101" s="98"/>
      <c r="X101" s="99"/>
      <c r="Y101" s="538" t="s">
        <v>55</v>
      </c>
      <c r="Z101" s="539"/>
      <c r="AA101" s="540"/>
      <c r="AB101" s="457" t="s">
        <v>556</v>
      </c>
      <c r="AC101" s="457"/>
      <c r="AD101" s="457"/>
      <c r="AE101" s="211">
        <v>1</v>
      </c>
      <c r="AF101" s="212"/>
      <c r="AG101" s="212"/>
      <c r="AH101" s="213"/>
      <c r="AI101" s="211">
        <v>1</v>
      </c>
      <c r="AJ101" s="212"/>
      <c r="AK101" s="212"/>
      <c r="AL101" s="213"/>
      <c r="AM101" s="211">
        <v>1</v>
      </c>
      <c r="AN101" s="212"/>
      <c r="AO101" s="212"/>
      <c r="AP101" s="213"/>
      <c r="AQ101" s="211" t="s">
        <v>566</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556</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612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557</v>
      </c>
      <c r="AC116" s="459"/>
      <c r="AD116" s="460"/>
      <c r="AE116" s="414">
        <v>6</v>
      </c>
      <c r="AF116" s="414"/>
      <c r="AG116" s="414"/>
      <c r="AH116" s="414"/>
      <c r="AI116" s="414">
        <v>0.6</v>
      </c>
      <c r="AJ116" s="414"/>
      <c r="AK116" s="414"/>
      <c r="AL116" s="414"/>
      <c r="AM116" s="414">
        <v>18</v>
      </c>
      <c r="AN116" s="414"/>
      <c r="AO116" s="414"/>
      <c r="AP116" s="414"/>
      <c r="AQ116" s="211">
        <v>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547" t="s">
        <v>576</v>
      </c>
      <c r="AF117" s="547"/>
      <c r="AG117" s="547"/>
      <c r="AH117" s="547"/>
      <c r="AI117" s="547" t="s">
        <v>577</v>
      </c>
      <c r="AJ117" s="547"/>
      <c r="AK117" s="547"/>
      <c r="AL117" s="547"/>
      <c r="AM117" s="547" t="s">
        <v>578</v>
      </c>
      <c r="AN117" s="547"/>
      <c r="AO117" s="547"/>
      <c r="AP117" s="547"/>
      <c r="AQ117" s="547" t="s">
        <v>579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591</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t="s">
        <v>555</v>
      </c>
      <c r="AF134" s="200"/>
      <c r="AG134" s="200"/>
      <c r="AH134" s="200"/>
      <c r="AI134" s="199" t="s">
        <v>575</v>
      </c>
      <c r="AJ134" s="200"/>
      <c r="AK134" s="200"/>
      <c r="AL134" s="200"/>
      <c r="AM134" s="199" t="s">
        <v>575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555</v>
      </c>
      <c r="AF135" s="200"/>
      <c r="AG135" s="200"/>
      <c r="AH135" s="200"/>
      <c r="AI135" s="199" t="s">
        <v>575</v>
      </c>
      <c r="AJ135" s="200"/>
      <c r="AK135" s="200"/>
      <c r="AL135" s="200"/>
      <c r="AM135" s="199" t="s">
        <v>575</v>
      </c>
      <c r="AN135" s="200"/>
      <c r="AO135" s="200"/>
      <c r="AP135" s="200"/>
      <c r="AQ135" s="199" t="s">
        <v>555</v>
      </c>
      <c r="AR135" s="200"/>
      <c r="AS135" s="200"/>
      <c r="AT135" s="200"/>
      <c r="AU135" s="199" t="s">
        <v>575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5.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35.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564</v>
      </c>
      <c r="AE704" s="782"/>
      <c r="AF704" s="782"/>
      <c r="AG704" s="160"/>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569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564</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585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564</v>
      </c>
      <c r="AE719" s="604"/>
      <c r="AF719" s="604"/>
      <c r="AG719" s="118" t="s">
        <v>565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611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613</v>
      </c>
      <c r="B733" s="673"/>
      <c r="C733" s="673"/>
      <c r="D733" s="673"/>
      <c r="E733" s="674"/>
      <c r="F733" s="636" t="s">
        <v>614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559</v>
      </c>
      <c r="F737" s="986"/>
      <c r="G737" s="986"/>
      <c r="H737" s="986"/>
      <c r="I737" s="986"/>
      <c r="J737" s="986"/>
      <c r="K737" s="986"/>
      <c r="L737" s="986"/>
      <c r="M737" s="986"/>
      <c r="N737" s="358" t="s">
        <v>358</v>
      </c>
      <c r="O737" s="358"/>
      <c r="P737" s="358"/>
      <c r="Q737" s="358"/>
      <c r="R737" s="986" t="s">
        <v>592</v>
      </c>
      <c r="S737" s="986"/>
      <c r="T737" s="986"/>
      <c r="U737" s="986"/>
      <c r="V737" s="986"/>
      <c r="W737" s="986"/>
      <c r="X737" s="986"/>
      <c r="Y737" s="986"/>
      <c r="Z737" s="986"/>
      <c r="AA737" s="358" t="s">
        <v>359</v>
      </c>
      <c r="AB737" s="358"/>
      <c r="AC737" s="358"/>
      <c r="AD737" s="358"/>
      <c r="AE737" s="986" t="s">
        <v>593</v>
      </c>
      <c r="AF737" s="986"/>
      <c r="AG737" s="986"/>
      <c r="AH737" s="986"/>
      <c r="AI737" s="986"/>
      <c r="AJ737" s="986"/>
      <c r="AK737" s="986"/>
      <c r="AL737" s="986"/>
      <c r="AM737" s="986"/>
      <c r="AN737" s="358" t="s">
        <v>360</v>
      </c>
      <c r="AO737" s="358"/>
      <c r="AP737" s="358"/>
      <c r="AQ737" s="358"/>
      <c r="AR737" s="987" t="s">
        <v>594</v>
      </c>
      <c r="AS737" s="988"/>
      <c r="AT737" s="988"/>
      <c r="AU737" s="988"/>
      <c r="AV737" s="988"/>
      <c r="AW737" s="988"/>
      <c r="AX737" s="989"/>
      <c r="AY737" s="89"/>
      <c r="AZ737" s="89"/>
    </row>
    <row r="738" spans="1:52" ht="24.75" customHeight="1" x14ac:dyDescent="0.15">
      <c r="A738" s="990" t="s">
        <v>361</v>
      </c>
      <c r="B738" s="203"/>
      <c r="C738" s="203"/>
      <c r="D738" s="204"/>
      <c r="E738" s="986" t="s">
        <v>595</v>
      </c>
      <c r="F738" s="986"/>
      <c r="G738" s="986"/>
      <c r="H738" s="986"/>
      <c r="I738" s="986"/>
      <c r="J738" s="986"/>
      <c r="K738" s="986"/>
      <c r="L738" s="986"/>
      <c r="M738" s="986"/>
      <c r="N738" s="358" t="s">
        <v>362</v>
      </c>
      <c r="O738" s="358"/>
      <c r="P738" s="358"/>
      <c r="Q738" s="358"/>
      <c r="R738" s="986" t="s">
        <v>596</v>
      </c>
      <c r="S738" s="986"/>
      <c r="T738" s="986"/>
      <c r="U738" s="986"/>
      <c r="V738" s="986"/>
      <c r="W738" s="986"/>
      <c r="X738" s="986"/>
      <c r="Y738" s="986"/>
      <c r="Z738" s="986"/>
      <c r="AA738" s="358" t="s">
        <v>482</v>
      </c>
      <c r="AB738" s="358"/>
      <c r="AC738" s="358"/>
      <c r="AD738" s="358"/>
      <c r="AE738" s="986" t="s">
        <v>597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589</v>
      </c>
      <c r="F739" s="998"/>
      <c r="G739" s="998"/>
      <c r="H739" s="91" t="str">
        <f>IF(E739="", "", "(")</f>
        <v>(</v>
      </c>
      <c r="I739" s="981"/>
      <c r="J739" s="981"/>
      <c r="K739" s="91" t="str">
        <f>IF(OR(I739="　", I739=""), "", "-")</f>
        <v/>
      </c>
      <c r="L739" s="982">
        <v>479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10</v>
      </c>
      <c r="Z781" s="385"/>
      <c r="AA781" s="385"/>
      <c r="AB781" s="804"/>
      <c r="AC781" s="669" t="s">
        <v>598</v>
      </c>
      <c r="AD781" s="670"/>
      <c r="AE781" s="670"/>
      <c r="AF781" s="670"/>
      <c r="AG781" s="671"/>
      <c r="AH781" s="663" t="s">
        <v>616</v>
      </c>
      <c r="AI781" s="664"/>
      <c r="AJ781" s="664"/>
      <c r="AK781" s="664"/>
      <c r="AL781" s="664"/>
      <c r="AM781" s="664"/>
      <c r="AN781" s="664"/>
      <c r="AO781" s="664"/>
      <c r="AP781" s="664"/>
      <c r="AQ781" s="664"/>
      <c r="AR781" s="664"/>
      <c r="AS781" s="664"/>
      <c r="AT781" s="665"/>
      <c r="AU781" s="384">
        <v>8</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8</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615</v>
      </c>
      <c r="H794" s="670"/>
      <c r="I794" s="670"/>
      <c r="J794" s="670"/>
      <c r="K794" s="671"/>
      <c r="L794" s="663" t="s">
        <v>617</v>
      </c>
      <c r="M794" s="664"/>
      <c r="N794" s="664"/>
      <c r="O794" s="664"/>
      <c r="P794" s="664"/>
      <c r="Q794" s="664"/>
      <c r="R794" s="664"/>
      <c r="S794" s="664"/>
      <c r="T794" s="664"/>
      <c r="U794" s="664"/>
      <c r="V794" s="664"/>
      <c r="W794" s="664"/>
      <c r="X794" s="665"/>
      <c r="Y794" s="384">
        <v>8</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600</v>
      </c>
      <c r="D837" s="340"/>
      <c r="E837" s="340"/>
      <c r="F837" s="340"/>
      <c r="G837" s="340"/>
      <c r="H837" s="340"/>
      <c r="I837" s="340"/>
      <c r="J837" s="341">
        <v>3020001082173</v>
      </c>
      <c r="K837" s="342"/>
      <c r="L837" s="342"/>
      <c r="M837" s="342"/>
      <c r="N837" s="342"/>
      <c r="O837" s="342"/>
      <c r="P837" s="355" t="s">
        <v>601</v>
      </c>
      <c r="Q837" s="343"/>
      <c r="R837" s="343"/>
      <c r="S837" s="343"/>
      <c r="T837" s="343"/>
      <c r="U837" s="343"/>
      <c r="V837" s="343"/>
      <c r="W837" s="343"/>
      <c r="X837" s="343"/>
      <c r="Y837" s="344">
        <v>10</v>
      </c>
      <c r="Z837" s="345"/>
      <c r="AA837" s="345"/>
      <c r="AB837" s="346"/>
      <c r="AC837" s="356" t="s">
        <v>520</v>
      </c>
      <c r="AD837" s="364"/>
      <c r="AE837" s="364"/>
      <c r="AF837" s="364"/>
      <c r="AG837" s="364"/>
      <c r="AH837" s="365">
        <v>6</v>
      </c>
      <c r="AI837" s="366"/>
      <c r="AJ837" s="366"/>
      <c r="AK837" s="366"/>
      <c r="AL837" s="350">
        <v>86.9</v>
      </c>
      <c r="AM837" s="351"/>
      <c r="AN837" s="351"/>
      <c r="AO837" s="352"/>
      <c r="AP837" s="353" t="s">
        <v>602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603</v>
      </c>
      <c r="D870" s="340"/>
      <c r="E870" s="340"/>
      <c r="F870" s="340"/>
      <c r="G870" s="340"/>
      <c r="H870" s="340"/>
      <c r="I870" s="340"/>
      <c r="J870" s="341" t="s">
        <v>602</v>
      </c>
      <c r="K870" s="342"/>
      <c r="L870" s="342"/>
      <c r="M870" s="342"/>
      <c r="N870" s="342"/>
      <c r="O870" s="342"/>
      <c r="P870" s="355" t="s">
        <v>604</v>
      </c>
      <c r="Q870" s="343"/>
      <c r="R870" s="343"/>
      <c r="S870" s="343"/>
      <c r="T870" s="343"/>
      <c r="U870" s="343"/>
      <c r="V870" s="343"/>
      <c r="W870" s="343"/>
      <c r="X870" s="343"/>
      <c r="Y870" s="344">
        <v>8</v>
      </c>
      <c r="Z870" s="345"/>
      <c r="AA870" s="345"/>
      <c r="AB870" s="346"/>
      <c r="AC870" s="356" t="s">
        <v>196</v>
      </c>
      <c r="AD870" s="364"/>
      <c r="AE870" s="364"/>
      <c r="AF870" s="364"/>
      <c r="AG870" s="364"/>
      <c r="AH870" s="365" t="s">
        <v>602</v>
      </c>
      <c r="AI870" s="366"/>
      <c r="AJ870" s="366"/>
      <c r="AK870" s="366"/>
      <c r="AL870" s="350" t="s">
        <v>602</v>
      </c>
      <c r="AM870" s="351"/>
      <c r="AN870" s="351"/>
      <c r="AO870" s="352"/>
      <c r="AP870" s="353" t="s">
        <v>602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618</v>
      </c>
      <c r="D903" s="340"/>
      <c r="E903" s="340"/>
      <c r="F903" s="340"/>
      <c r="G903" s="340"/>
      <c r="H903" s="340"/>
      <c r="I903" s="340"/>
      <c r="J903" s="341">
        <v>1012801008814</v>
      </c>
      <c r="K903" s="342"/>
      <c r="L903" s="342"/>
      <c r="M903" s="342"/>
      <c r="N903" s="342"/>
      <c r="O903" s="342"/>
      <c r="P903" s="355" t="s">
        <v>619</v>
      </c>
      <c r="Q903" s="343"/>
      <c r="R903" s="343"/>
      <c r="S903" s="343"/>
      <c r="T903" s="343"/>
      <c r="U903" s="343"/>
      <c r="V903" s="343"/>
      <c r="W903" s="343"/>
      <c r="X903" s="343"/>
      <c r="Y903" s="344">
        <v>8</v>
      </c>
      <c r="Z903" s="345"/>
      <c r="AA903" s="345"/>
      <c r="AB903" s="346"/>
      <c r="AC903" s="356" t="s">
        <v>196</v>
      </c>
      <c r="AD903" s="364"/>
      <c r="AE903" s="364"/>
      <c r="AF903" s="364"/>
      <c r="AG903" s="364"/>
      <c r="AH903" s="365">
        <v>4</v>
      </c>
      <c r="AI903" s="366"/>
      <c r="AJ903" s="366"/>
      <c r="AK903" s="366"/>
      <c r="AL903" s="350">
        <v>90.6</v>
      </c>
      <c r="AM903" s="351"/>
      <c r="AN903" s="351"/>
      <c r="AO903" s="352"/>
      <c r="AP903" s="353" t="s">
        <v>620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602</v>
      </c>
      <c r="F1102" s="371"/>
      <c r="G1102" s="371"/>
      <c r="H1102" s="371"/>
      <c r="I1102" s="371"/>
      <c r="J1102" s="341" t="s">
        <v>602</v>
      </c>
      <c r="K1102" s="342"/>
      <c r="L1102" s="342"/>
      <c r="M1102" s="342"/>
      <c r="N1102" s="342"/>
      <c r="O1102" s="342"/>
      <c r="P1102" s="355" t="s">
        <v>602</v>
      </c>
      <c r="Q1102" s="343"/>
      <c r="R1102" s="343"/>
      <c r="S1102" s="343"/>
      <c r="T1102" s="343"/>
      <c r="U1102" s="343"/>
      <c r="V1102" s="343"/>
      <c r="W1102" s="343"/>
      <c r="X1102" s="343"/>
      <c r="Y1102" s="344" t="s">
        <v>602</v>
      </c>
      <c r="Z1102" s="345"/>
      <c r="AA1102" s="345"/>
      <c r="AB1102" s="346"/>
      <c r="AC1102" s="347"/>
      <c r="AD1102" s="347"/>
      <c r="AE1102" s="347"/>
      <c r="AF1102" s="347"/>
      <c r="AG1102" s="347"/>
      <c r="AH1102" s="348" t="s">
        <v>602</v>
      </c>
      <c r="AI1102" s="349"/>
      <c r="AJ1102" s="349"/>
      <c r="AK1102" s="349"/>
      <c r="AL1102" s="350" t="s">
        <v>602</v>
      </c>
      <c r="AM1102" s="351"/>
      <c r="AN1102" s="351"/>
      <c r="AO1102" s="352"/>
      <c r="AP1102" s="353" t="s">
        <v>602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35" max="49" man="1"/>
    <brk id="8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7" sqref="BF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2018-08-24T07:05:30Z</cp:lastPrinted>
  <dcterms:created xsi:type="dcterms:W3CDTF">2012-03-13T00:50:25Z</dcterms:created>
  <dcterms:modified xsi:type="dcterms:W3CDTF">2018-08-24T09:23:32Z</dcterms:modified>
</cp:coreProperties>
</file>