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0年度\03.予算関係\04.行政事業レビュー\11．最終公表作業\回答\提出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なし</author>
  </authors>
  <commentList>
    <comment ref="G28" authorId="0" shapeId="0">
      <text>
        <r>
          <rPr>
            <b/>
            <sz val="14"/>
            <color indexed="81"/>
            <rFont val="ＭＳ Ｐゴシック"/>
            <family val="3"/>
            <charset val="128"/>
          </rPr>
          <t>なし:</t>
        </r>
        <r>
          <rPr>
            <sz val="14"/>
            <color indexed="81"/>
            <rFont val="ＭＳ Ｐゴシック"/>
            <family val="3"/>
            <charset val="128"/>
          </rPr>
          <t xml:space="preserve">
その他は非表示にしてください</t>
        </r>
      </text>
    </comment>
  </commentList>
</comments>
</file>

<file path=xl/sharedStrings.xml><?xml version="1.0" encoding="utf-8"?>
<sst xmlns="http://schemas.openxmlformats.org/spreadsheetml/2006/main" count="2852" uniqueCount="622">
  <si>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</si>
  <si>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</si>
  <si>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</si>
  <si>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</si>
  <si>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</si>
  <si>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</si>
  <si>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</si>
  <si>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</si>
  <si>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</si>
  <si>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</si>
  <si>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</si>
  <si>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</si>
  <si>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</si>
  <si>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</si>
  <si>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</si>
  <si>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</si>
  <si>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</si>
  <si>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</si>
  <si>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</si>
  <si>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</si>
  <si>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</si>
  <si>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</si>
  <si>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</si>
  <si>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</si>
  <si>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</si>
  <si>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</si>
  <si>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</si>
  <si>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</si>
  <si>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</si>
  <si>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</si>
  <si>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</si>
  <si>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</si>
  <si>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</si>
  <si>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</si>
  <si>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</si>
  <si>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</si>
  <si>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</si>
  <si>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</si>
  <si>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</si>
  <si>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</si>
  <si>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</si>
  <si>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</si>
  <si>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</si>
  <si>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</si>
  <si>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</si>
  <si>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</si>
  <si>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</si>
  <si>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</si>
  <si>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</si>
  <si>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</si>
  <si>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</si>
  <si>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</si>
  <si>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</si>
  <si>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</si>
  <si>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</si>
  <si>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</si>
  <si>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</si>
  <si>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</si>
  <si>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</si>
  <si>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</si>
  <si>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</si>
  <si>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</si>
  <si>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</si>
  <si>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</si>
  <si>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</si>
  <si>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</si>
  <si>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</si>
  <si>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</si>
  <si>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</si>
  <si>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</si>
  <si>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</si>
  <si>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</si>
  <si>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</si>
  <si>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</si>
  <si>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</si>
  <si>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</si>
  <si>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</si>
  <si>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</si>
  <si>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</si>
  <si>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</si>
  <si>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</si>
  <si>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</si>
  <si>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</si>
  <si>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</si>
  <si>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</si>
  <si>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</si>
  <si>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</si>
  <si>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</si>
  <si>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</si>
  <si>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</si>
  <si>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</si>
  <si>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</si>
  <si>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</si>
  <si>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</si>
  <si>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</si>
  <si>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</si>
  <si>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</si>
  <si>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</si>
  <si>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</si>
  <si>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</si>
  <si>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</si>
  <si>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</si>
  <si>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</si>
  <si>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</si>
  <si>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</si>
  <si>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</si>
  <si>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</si>
  <si>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</si>
  <si>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</si>
  <si>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</si>
  <si>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</si>
  <si>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</si>
  <si>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</si>
  <si>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</si>
  <si>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</si>
  <si>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</si>
  <si>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</si>
  <si>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</si>
  <si>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</si>
  <si>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</si>
  <si>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</si>
  <si>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</si>
  <si>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</si>
  <si>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</si>
  <si>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</si>
  <si>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</si>
  <si>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</si>
  <si>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</si>
  <si>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</si>
  <si>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</si>
  <si>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</si>
  <si>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</si>
  <si>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</si>
  <si>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</si>
  <si>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</si>
  <si>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</si>
  <si>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</si>
  <si>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</si>
  <si>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</si>
  <si>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</si>
  <si>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</si>
  <si>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</si>
  <si>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</si>
  <si>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</si>
  <si>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</si>
  <si>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</si>
  <si>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</si>
  <si>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</si>
  <si>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</si>
  <si>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</si>
  <si>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</si>
  <si>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</si>
  <si>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</si>
  <si>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</si>
  <si>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</si>
  <si>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</si>
  <si>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</si>
  <si>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</si>
  <si>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</si>
  <si>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</si>
  <si>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</si>
  <si>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</si>
  <si>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</si>
  <si>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</si>
  <si>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</si>
  <si>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</si>
  <si>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</si>
  <si>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</si>
  <si>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</si>
  <si>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</si>
  <si>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</si>
  <si>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</si>
  <si>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</si>
  <si>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</si>
  <si>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</si>
  <si>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</si>
  <si>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</si>
  <si>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</si>
  <si>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</si>
  <si>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</si>
  <si>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</si>
  <si>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</si>
  <si>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</si>
  <si>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</si>
  <si>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</si>
  <si>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</si>
  <si>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</si>
  <si>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</si>
  <si>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</si>
  <si>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</si>
  <si>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</si>
  <si>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</si>
  <si>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</si>
  <si>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</si>
  <si>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</si>
  <si>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</si>
  <si>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</si>
  <si>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</si>
  <si>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</si>
  <si>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</si>
  <si>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</si>
  <si>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</si>
  <si>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</si>
  <si>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</si>
  <si>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</si>
  <si>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</si>
  <si>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</si>
  <si>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</si>
  <si>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</si>
  <si>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</si>
  <si>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</si>
  <si>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</si>
  <si>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</si>
  <si>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</si>
  <si>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</si>
  <si>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</si>
  <si>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</si>
  <si>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</si>
  <si>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</si>
  <si>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</si>
  <si>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</si>
  <si>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</si>
  <si>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</si>
  <si>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</si>
  <si>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</si>
  <si>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</si>
  <si>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</si>
  <si>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</si>
  <si>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</si>
  <si>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</si>
  <si>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</si>
  <si>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</si>
  <si>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</si>
  <si>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</si>
  <si>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</si>
  <si>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</si>
  <si>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</si>
  <si>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</si>
  <si>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</si>
  <si>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</si>
  <si>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</si>
  <si>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</si>
  <si>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</si>
  <si>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</si>
  <si>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</si>
  <si>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</si>
  <si>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</si>
  <si>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</si>
  <si>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</si>
  <si>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</si>
  <si>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</si>
  <si>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</si>
  <si>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</si>
  <si>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</si>
  <si>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</si>
  <si>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</si>
  <si>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</si>
  <si>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</si>
  <si>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</si>
  <si>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</si>
  <si>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</si>
  <si>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</si>
  <si>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</si>
  <si>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</si>
  <si>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</si>
  <si>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</si>
  <si>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</si>
  <si>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</si>
  <si>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</si>
  <si>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</si>
  <si>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</si>
  <si>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</si>
  <si>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</si>
  <si>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</si>
  <si>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</si>
  <si>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</si>
  <si>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</si>
  <si>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</si>
  <si>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</si>
  <si>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</si>
  <si>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</si>
  <si>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</si>
  <si>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</si>
  <si>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</si>
  <si>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</si>
  <si>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</si>
  <si>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</si>
  <si>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</si>
  <si>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</si>
  <si>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</si>
  <si>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</si>
  <si>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</si>
  <si>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</si>
  <si>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</si>
  <si>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</si>
  <si>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</si>
  <si>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</si>
  <si>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</si>
  <si>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</si>
  <si>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</si>
  <si>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</si>
  <si>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</si>
  <si>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</si>
  <si>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</si>
  <si>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</si>
  <si>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</si>
  <si>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</si>
  <si>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</si>
  <si>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</si>
  <si>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</si>
  <si>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</si>
  <si>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</si>
  <si>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</si>
  <si>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</si>
  <si>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</si>
  <si>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</si>
  <si>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</si>
  <si>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</si>
  <si>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</si>
  <si>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</si>
  <si>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</si>
  <si>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</si>
  <si>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</si>
  <si>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</si>
  <si>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</si>
  <si>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</si>
  <si>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</si>
  <si>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</si>
  <si>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</si>
  <si>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</si>
  <si>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</si>
  <si>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</si>
  <si>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</si>
  <si>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</si>
  <si>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</si>
  <si>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</si>
  <si>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</si>
  <si>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</si>
  <si>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</si>
  <si>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</si>
  <si>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</si>
  <si>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</si>
  <si>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</si>
  <si>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</si>
  <si>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</si>
  <si>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</si>
  <si>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</si>
  <si>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</si>
  <si>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</si>
  <si>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</si>
  <si>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</si>
  <si>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</si>
  <si>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</si>
  <si>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</si>
  <si>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</si>
  <si>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</si>
  <si>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</si>
  <si>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</si>
  <si>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</si>
  <si>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</si>
  <si>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</si>
  <si>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</si>
  <si>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</si>
  <si>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</si>
  <si>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</si>
  <si>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</si>
  <si>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</si>
  <si>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</si>
  <si>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</si>
  <si>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</si>
  <si>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</si>
  <si>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</si>
  <si>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</si>
  <si>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</si>
  <si>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</si>
  <si>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</si>
  <si>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</si>
  <si>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</si>
  <si>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</si>
  <si>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</si>
  <si>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</si>
  <si>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</si>
  <si>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</si>
  <si>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</si>
  <si>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</si>
  <si>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</si>
  <si>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</si>
  <si>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</si>
  <si>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</si>
  <si>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</si>
  <si>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</si>
  <si>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</si>
  <si>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</si>
  <si>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</si>
  <si>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</si>
  <si>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</si>
  <si>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</si>
  <si>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</si>
  <si>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</si>
  <si>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</si>
  <si>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</si>
  <si>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</si>
  <si>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</si>
  <si>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</si>
  <si>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</si>
  <si>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</si>
  <si>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</si>
  <si>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</si>
  <si>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</si>
  <si>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</si>
  <si>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</si>
  <si>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</si>
  <si>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</si>
  <si>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</si>
  <si>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</si>
  <si>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</si>
  <si>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</si>
  <si>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</si>
  <si>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</si>
  <si>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</si>
  <si>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</si>
  <si>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</si>
  <si>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</si>
  <si>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</si>
  <si>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</si>
  <si>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</si>
  <si>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</si>
  <si>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</si>
  <si>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</si>
  <si>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</si>
  <si>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</si>
  <si>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</si>
  <si>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</si>
  <si>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</si>
  <si>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</si>
  <si>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</si>
  <si>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</si>
  <si>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</si>
  <si>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</si>
  <si>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</si>
  <si>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</si>
  <si>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</si>
  <si>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</si>
  <si>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</si>
  <si>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</si>
  <si>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</si>
  <si>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</si>
  <si>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</si>
  <si>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</si>
  <si>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</si>
  <si>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</si>
  <si>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</si>
  <si>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</si>
  <si>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</si>
  <si>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</si>
  <si>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</si>
  <si>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</si>
  <si>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</si>
  <si>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</si>
  <si>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</si>
  <si>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</si>
  <si>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</si>
  <si>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</si>
  <si>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</si>
  <si>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</si>
  <si>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</si>
  <si>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</si>
  <si>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</si>
  <si>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</si>
  <si>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</si>
  <si>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</si>
  <si>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</si>
  <si>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</si>
  <si>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</si>
  <si>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</si>
  <si>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</si>
  <si>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</si>
  <si>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</si>
  <si>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</si>
  <si>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</si>
  <si>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</si>
  <si>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</si>
  <si>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</si>
  <si>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</si>
  <si>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</si>
  <si>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</si>
  <si>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</si>
  <si>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</si>
  <si>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</si>
  <si>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</si>
  <si>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</si>
  <si>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</si>
  <si>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</si>
  <si>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</si>
  <si>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</si>
  <si>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</si>
  <si>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</si>
  <si>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</si>
  <si>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</si>
  <si>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</si>
  <si>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</si>
  <si>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</si>
  <si>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</si>
  <si>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</si>
  <si>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</si>
  <si>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</si>
  <si>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</si>
  <si>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</si>
  <si>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</si>
  <si>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</si>
  <si>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</si>
  <si>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</si>
  <si>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</si>
  <si>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</si>
  <si>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</si>
  <si>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</si>
  <si>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</si>
  <si>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</si>
  <si>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</si>
  <si>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</si>
  <si>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</si>
  <si>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</si>
  <si>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</si>
  <si>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</si>
  <si>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</si>
  <si>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</si>
  <si>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</si>
  <si>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</si>
  <si>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</si>
  <si>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</si>
  <si>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</si>
  <si>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</si>
  <si>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</si>
  <si>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</si>
  <si>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</si>
  <si>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</si>
  <si>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</si>
  <si>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</si>
  <si>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</si>
  <si>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</si>
  <si>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</si>
  <si>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</si>
  <si>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</si>
  <si>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</si>
  <si>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</si>
  <si>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</si>
  <si>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</si>
  <si>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</si>
  <si>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</si>
  <si>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</si>
  <si>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ユニバーサルツーリズム促進事業</t>
    <rPh sb="11" eb="13">
      <t>ソクシン</t>
    </rPh>
    <rPh sb="13" eb="15">
      <t>ジギョウ</t>
    </rPh>
    <phoneticPr fontId="5"/>
  </si>
  <si>
    <t>観光庁</t>
    <rPh sb="0" eb="2">
      <t>カンコウ</t>
    </rPh>
    <rPh sb="2" eb="3">
      <t>チョウ</t>
    </rPh>
    <phoneticPr fontId="5"/>
  </si>
  <si>
    <t>国土交通省</t>
  </si>
  <si>
    <t>観光産業課</t>
    <rPh sb="0" eb="2">
      <t>カンコウ</t>
    </rPh>
    <rPh sb="2" eb="4">
      <t>サンギョウ</t>
    </rPh>
    <rPh sb="4" eb="5">
      <t>カ</t>
    </rPh>
    <phoneticPr fontId="5"/>
  </si>
  <si>
    <t>課長　鈴木　貴典</t>
    <rPh sb="0" eb="2">
      <t>カチョウ</t>
    </rPh>
    <rPh sb="3" eb="5">
      <t>スズキ</t>
    </rPh>
    <rPh sb="6" eb="8">
      <t>タカノリ</t>
    </rPh>
    <phoneticPr fontId="5"/>
  </si>
  <si>
    <t>○</t>
  </si>
  <si>
    <t>観光立国推進基本法第21条</t>
    <rPh sb="0" eb="2">
      <t>カンコウ</t>
    </rPh>
    <rPh sb="2" eb="4">
      <t>リッコク</t>
    </rPh>
    <rPh sb="4" eb="6">
      <t>スイシン</t>
    </rPh>
    <rPh sb="6" eb="9">
      <t>キホンホウ</t>
    </rPh>
    <rPh sb="9" eb="10">
      <t>ダイ</t>
    </rPh>
    <rPh sb="12" eb="13">
      <t>ジョウ</t>
    </rPh>
    <phoneticPr fontId="5"/>
  </si>
  <si>
    <t>高齢者、障がい者、乳幼児連れ旅行者、外国人等を含む誰もが旅行を楽しむことができる環境を整備するため、地方自治体、ＮＰＯ等の幅広い関係者の協力の下、地域の受入体制の強化を進めるほか、ユニバーサルツーリズムに関連する旅行商品の造成、普及を促進する。</t>
    <phoneticPr fontId="5"/>
  </si>
  <si>
    <t>-</t>
  </si>
  <si>
    <t>-</t>
    <phoneticPr fontId="5"/>
  </si>
  <si>
    <t>６ 国際競争力、観光交流、広域・地域間連携等の確保・強化</t>
    <phoneticPr fontId="5"/>
  </si>
  <si>
    <t>２０　観光立国を推進する</t>
    <phoneticPr fontId="5"/>
  </si>
  <si>
    <t>訪日外国人旅行者数</t>
    <phoneticPr fontId="5"/>
  </si>
  <si>
    <t>訪日外国人旅行消費額</t>
    <phoneticPr fontId="5"/>
  </si>
  <si>
    <t>地方部での外国人延べ宿泊者数</t>
    <phoneticPr fontId="5"/>
  </si>
  <si>
    <t>外国人リピーター数</t>
    <phoneticPr fontId="5"/>
  </si>
  <si>
    <t>日本人国内旅行消費額</t>
    <phoneticPr fontId="5"/>
  </si>
  <si>
    <t>万人</t>
    <rPh sb="0" eb="2">
      <t>マンニン</t>
    </rPh>
    <phoneticPr fontId="5"/>
  </si>
  <si>
    <t>兆円</t>
    <rPh sb="0" eb="2">
      <t>チョウエン</t>
    </rPh>
    <phoneticPr fontId="5"/>
  </si>
  <si>
    <t>万人泊</t>
    <rPh sb="0" eb="2">
      <t>マンニン</t>
    </rPh>
    <rPh sb="2" eb="3">
      <t>ハク</t>
    </rPh>
    <phoneticPr fontId="5"/>
  </si>
  <si>
    <t>本事業により、外国人など誰しもが旅行しやすい環境の構築が期待され、訪日外国人を初めとする旅行者数の増加、及びそれに伴う宿泊者数の増加、旅行消費額の増加に寄与できる。</t>
    <phoneticPr fontId="5"/>
  </si>
  <si>
    <t>人口減少に加え超高齢化社会を迎え、誰もが旅行をしやすい環境の整備が求められている。</t>
    <phoneticPr fontId="5"/>
  </si>
  <si>
    <t>誰もが旅行をしやすい環境の整備を進めるため、ユニバーサルツーリズムの促進は必要かつ適切な事業である。</t>
    <phoneticPr fontId="5"/>
  </si>
  <si>
    <t>企画競争など公平性を保っている。</t>
    <phoneticPr fontId="5"/>
  </si>
  <si>
    <t>無</t>
  </si>
  <si>
    <t>‐</t>
  </si>
  <si>
    <t>真に必要な事業に限定している。</t>
    <rPh sb="0" eb="1">
      <t>シン</t>
    </rPh>
    <rPh sb="2" eb="4">
      <t>ヒツヨウ</t>
    </rPh>
    <rPh sb="5" eb="7">
      <t>ジギョウ</t>
    </rPh>
    <rPh sb="8" eb="10">
      <t>ゲンテイ</t>
    </rPh>
    <phoneticPr fontId="5"/>
  </si>
  <si>
    <t>成果に見合った実績である。</t>
    <rPh sb="0" eb="2">
      <t>セイカ</t>
    </rPh>
    <rPh sb="3" eb="5">
      <t>ミア</t>
    </rPh>
    <rPh sb="7" eb="9">
      <t>ジッセキ</t>
    </rPh>
    <phoneticPr fontId="5"/>
  </si>
  <si>
    <t>企画競争を実施し、効果的な事業の実施を図った。</t>
    <rPh sb="0" eb="2">
      <t>キカク</t>
    </rPh>
    <rPh sb="2" eb="4">
      <t>キョウソウ</t>
    </rPh>
    <rPh sb="5" eb="7">
      <t>ジッシ</t>
    </rPh>
    <rPh sb="9" eb="12">
      <t>コウカテキ</t>
    </rPh>
    <rPh sb="13" eb="15">
      <t>ジギョウ</t>
    </rPh>
    <rPh sb="16" eb="18">
      <t>ジッシ</t>
    </rPh>
    <rPh sb="19" eb="20">
      <t>ハカ</t>
    </rPh>
    <phoneticPr fontId="5"/>
  </si>
  <si>
    <t>見込みに見合った活動である。</t>
    <rPh sb="0" eb="2">
      <t>ミコ</t>
    </rPh>
    <rPh sb="4" eb="6">
      <t>ミア</t>
    </rPh>
    <rPh sb="8" eb="10">
      <t>カツドウ</t>
    </rPh>
    <phoneticPr fontId="5"/>
  </si>
  <si>
    <t>作成した接遇マニュアル等は幅広い関係者に活用されている。</t>
    <rPh sb="0" eb="2">
      <t>サクセイ</t>
    </rPh>
    <rPh sb="4" eb="6">
      <t>セツグウ</t>
    </rPh>
    <rPh sb="11" eb="12">
      <t>トウ</t>
    </rPh>
    <rPh sb="13" eb="15">
      <t>ハバヒロ</t>
    </rPh>
    <rPh sb="16" eb="19">
      <t>カンケイシャ</t>
    </rPh>
    <rPh sb="20" eb="22">
      <t>カツヨウ</t>
    </rPh>
    <phoneticPr fontId="5"/>
  </si>
  <si>
    <t>適正に企画競争を経て、業者選定している。</t>
    <rPh sb="0" eb="2">
      <t>テキセイ</t>
    </rPh>
    <rPh sb="3" eb="5">
      <t>キカク</t>
    </rPh>
    <rPh sb="5" eb="7">
      <t>キョウソウ</t>
    </rPh>
    <rPh sb="8" eb="9">
      <t>ヘ</t>
    </rPh>
    <rPh sb="11" eb="13">
      <t>ギョウシャ</t>
    </rPh>
    <rPh sb="13" eb="15">
      <t>センテイ</t>
    </rPh>
    <phoneticPr fontId="5"/>
  </si>
  <si>
    <t>今後とも適正に行っていく。</t>
    <rPh sb="0" eb="2">
      <t>コンゴ</t>
    </rPh>
    <rPh sb="4" eb="6">
      <t>テキセイ</t>
    </rPh>
    <rPh sb="7" eb="8">
      <t>オコナ</t>
    </rPh>
    <phoneticPr fontId="5"/>
  </si>
  <si>
    <t>1049</t>
    <phoneticPr fontId="5"/>
  </si>
  <si>
    <t>250</t>
    <phoneticPr fontId="5"/>
  </si>
  <si>
    <t>236</t>
    <phoneticPr fontId="5"/>
  </si>
  <si>
    <t>240</t>
    <phoneticPr fontId="5"/>
  </si>
  <si>
    <t>249</t>
    <phoneticPr fontId="5"/>
  </si>
  <si>
    <t>直接経費</t>
    <rPh sb="0" eb="2">
      <t>チョクセツ</t>
    </rPh>
    <rPh sb="2" eb="4">
      <t>ケイヒ</t>
    </rPh>
    <phoneticPr fontId="5"/>
  </si>
  <si>
    <t>人件費</t>
    <rPh sb="0" eb="3">
      <t>ジンケンヒ</t>
    </rPh>
    <phoneticPr fontId="5"/>
  </si>
  <si>
    <t>A.㈱オリエンタルコンサルタンツ</t>
    <phoneticPr fontId="5"/>
  </si>
  <si>
    <t>一般管理費、消費税</t>
    <rPh sb="0" eb="2">
      <t>イッパン</t>
    </rPh>
    <rPh sb="2" eb="5">
      <t>カンリヒ</t>
    </rPh>
    <rPh sb="6" eb="8">
      <t>ショウヒ</t>
    </rPh>
    <rPh sb="8" eb="9">
      <t>ゼイ</t>
    </rPh>
    <phoneticPr fontId="5"/>
  </si>
  <si>
    <t>㈱オリエンタルコンサルタンツ</t>
    <phoneticPr fontId="5"/>
  </si>
  <si>
    <t>調査・研究、コンサルティング</t>
    <rPh sb="0" eb="2">
      <t>チョウサ</t>
    </rPh>
    <rPh sb="3" eb="5">
      <t>ケンキュウ</t>
    </rPh>
    <phoneticPr fontId="5"/>
  </si>
  <si>
    <t>窓口数</t>
    <rPh sb="0" eb="2">
      <t>マドグチ</t>
    </rPh>
    <rPh sb="2" eb="3">
      <t>スウ</t>
    </rPh>
    <phoneticPr fontId="5"/>
  </si>
  <si>
    <t>観光庁調べ</t>
    <rPh sb="0" eb="2">
      <t>カンコウ</t>
    </rPh>
    <rPh sb="2" eb="3">
      <t>チョウ</t>
    </rPh>
    <rPh sb="3" eb="4">
      <t>シラ</t>
    </rPh>
    <phoneticPr fontId="5"/>
  </si>
  <si>
    <t>当事業におけるバリアフリー旅行相談窓口の支援数</t>
    <rPh sb="0" eb="1">
      <t>トウ</t>
    </rPh>
    <rPh sb="1" eb="3">
      <t>ジギョウ</t>
    </rPh>
    <rPh sb="13" eb="15">
      <t>リョコウ</t>
    </rPh>
    <rPh sb="15" eb="17">
      <t>ソウダン</t>
    </rPh>
    <rPh sb="17" eb="19">
      <t>マドグチ</t>
    </rPh>
    <rPh sb="20" eb="22">
      <t>シエン</t>
    </rPh>
    <rPh sb="22" eb="23">
      <t>スウ</t>
    </rPh>
    <phoneticPr fontId="5"/>
  </si>
  <si>
    <t>箇所</t>
    <rPh sb="0" eb="2">
      <t>カショ</t>
    </rPh>
    <phoneticPr fontId="5"/>
  </si>
  <si>
    <t>百万円</t>
    <rPh sb="0" eb="3">
      <t>ヒャクマンエン</t>
    </rPh>
    <phoneticPr fontId="5"/>
  </si>
  <si>
    <t>28.2/3</t>
    <phoneticPr fontId="5"/>
  </si>
  <si>
    <t>観光立国推進基本計画
観光立国実現に向けたアクションプログラム</t>
    <rPh sb="0" eb="2">
      <t>カンコウ</t>
    </rPh>
    <rPh sb="2" eb="4">
      <t>リッコク</t>
    </rPh>
    <rPh sb="4" eb="6">
      <t>スイシン</t>
    </rPh>
    <rPh sb="6" eb="8">
      <t>キホン</t>
    </rPh>
    <rPh sb="8" eb="10">
      <t>ケイカク</t>
    </rPh>
    <rPh sb="11" eb="13">
      <t>カンコウ</t>
    </rPh>
    <rPh sb="13" eb="15">
      <t>リッコク</t>
    </rPh>
    <rPh sb="15" eb="17">
      <t>ジツゲン</t>
    </rPh>
    <rPh sb="18" eb="19">
      <t>ム</t>
    </rPh>
    <phoneticPr fontId="5"/>
  </si>
  <si>
    <t>検討委員会謝金等</t>
    <rPh sb="0" eb="2">
      <t>ケントウ</t>
    </rPh>
    <rPh sb="2" eb="5">
      <t>イインカイ</t>
    </rPh>
    <rPh sb="5" eb="7">
      <t>シャキン</t>
    </rPh>
    <rPh sb="7" eb="8">
      <t>トウ</t>
    </rPh>
    <phoneticPr fontId="5"/>
  </si>
  <si>
    <t>成果物作成</t>
    <rPh sb="0" eb="3">
      <t>セイカブツ</t>
    </rPh>
    <rPh sb="3" eb="5">
      <t>サクセイ</t>
    </rPh>
    <phoneticPr fontId="5"/>
  </si>
  <si>
    <t>委員会とりまとめ、成果物作成等</t>
    <rPh sb="0" eb="3">
      <t>イインカイ</t>
    </rPh>
    <rPh sb="9" eb="12">
      <t>セイカブツ</t>
    </rPh>
    <rPh sb="12" eb="14">
      <t>サクセイ</t>
    </rPh>
    <rPh sb="14" eb="15">
      <t>トウ</t>
    </rPh>
    <phoneticPr fontId="5"/>
  </si>
  <si>
    <t>観光関連の接遇マニュアル3編（宿泊施設編、旅行会社編、観光地域編）の作成及び普及方法のとりまとめを行うとともに、観光案内所に付加すべき機能について検討を行った。また、宿泊施設における情報発信のあり方について検討を行った。</t>
    <rPh sb="13" eb="14">
      <t>ヘン</t>
    </rPh>
    <rPh sb="15" eb="17">
      <t>シュクハク</t>
    </rPh>
    <rPh sb="17" eb="19">
      <t>シセツ</t>
    </rPh>
    <rPh sb="19" eb="20">
      <t>ヘン</t>
    </rPh>
    <rPh sb="21" eb="23">
      <t>リョコウ</t>
    </rPh>
    <rPh sb="23" eb="25">
      <t>ガイシャ</t>
    </rPh>
    <rPh sb="25" eb="26">
      <t>ヘン</t>
    </rPh>
    <rPh sb="27" eb="29">
      <t>カンコウ</t>
    </rPh>
    <rPh sb="29" eb="31">
      <t>チイキ</t>
    </rPh>
    <rPh sb="31" eb="32">
      <t>ヘン</t>
    </rPh>
    <rPh sb="83" eb="85">
      <t>シュクハク</t>
    </rPh>
    <phoneticPr fontId="5"/>
  </si>
  <si>
    <t>-</t>
    <phoneticPr fontId="5"/>
  </si>
  <si>
    <t>観光振興調査費</t>
    <rPh sb="0" eb="2">
      <t>カンコウ</t>
    </rPh>
    <rPh sb="2" eb="4">
      <t>シンコウ</t>
    </rPh>
    <rPh sb="4" eb="7">
      <t>チョウサヒ</t>
    </rPh>
    <phoneticPr fontId="5"/>
  </si>
  <si>
    <t>委員等旅費</t>
    <rPh sb="0" eb="3">
      <t>イイントウ</t>
    </rPh>
    <rPh sb="3" eb="5">
      <t>リョヒ</t>
    </rPh>
    <phoneticPr fontId="5"/>
  </si>
  <si>
    <t>職員旅費</t>
    <rPh sb="0" eb="2">
      <t>ショクイン</t>
    </rPh>
    <rPh sb="2" eb="4">
      <t>リョヒ</t>
    </rPh>
    <phoneticPr fontId="5"/>
  </si>
  <si>
    <t>諸謝金</t>
    <rPh sb="0" eb="1">
      <t>ショ</t>
    </rPh>
    <rPh sb="1" eb="3">
      <t>シャキン</t>
    </rPh>
    <phoneticPr fontId="5"/>
  </si>
  <si>
    <t>-</t>
    <phoneticPr fontId="5"/>
  </si>
  <si>
    <t>全国各地域の取り組みを加速させる必要があることから、国が実施することが適当である。</t>
    <rPh sb="0" eb="2">
      <t>ゼンコク</t>
    </rPh>
    <rPh sb="2" eb="3">
      <t>カク</t>
    </rPh>
    <phoneticPr fontId="5"/>
  </si>
  <si>
    <t>バリアフリー旅行相談窓口の都道府県別設置数</t>
    <rPh sb="6" eb="8">
      <t>リョコウ</t>
    </rPh>
    <rPh sb="8" eb="10">
      <t>ソウダン</t>
    </rPh>
    <rPh sb="10" eb="12">
      <t>マドグチ</t>
    </rPh>
    <rPh sb="13" eb="17">
      <t>トドウフケン</t>
    </rPh>
    <rPh sb="17" eb="18">
      <t>ベツ</t>
    </rPh>
    <rPh sb="18" eb="21">
      <t>セッチスウ</t>
    </rPh>
    <phoneticPr fontId="5"/>
  </si>
  <si>
    <t>17.4/１</t>
    <phoneticPr fontId="5"/>
  </si>
  <si>
    <t>地域における高齢者、障がい者等の旅行者の受け入れ体制を強化する一元窓口の全国47箇所での開設</t>
    <rPh sb="0" eb="2">
      <t>チイキ</t>
    </rPh>
    <rPh sb="6" eb="8">
      <t>コウレイ</t>
    </rPh>
    <rPh sb="8" eb="9">
      <t>シャ</t>
    </rPh>
    <rPh sb="10" eb="11">
      <t>ショウ</t>
    </rPh>
    <rPh sb="13" eb="14">
      <t>シャ</t>
    </rPh>
    <rPh sb="14" eb="15">
      <t>トウ</t>
    </rPh>
    <rPh sb="16" eb="19">
      <t>リョコウシャ</t>
    </rPh>
    <rPh sb="20" eb="21">
      <t>ウ</t>
    </rPh>
    <rPh sb="22" eb="23">
      <t>イ</t>
    </rPh>
    <rPh sb="24" eb="26">
      <t>タイセイ</t>
    </rPh>
    <rPh sb="27" eb="29">
      <t>キョウカ</t>
    </rPh>
    <rPh sb="31" eb="33">
      <t>イチゲン</t>
    </rPh>
    <rPh sb="33" eb="35">
      <t>マドグチ</t>
    </rPh>
    <rPh sb="36" eb="38">
      <t>ゼンコク</t>
    </rPh>
    <rPh sb="40" eb="42">
      <t>カショ</t>
    </rPh>
    <rPh sb="44" eb="46">
      <t>カイセツ</t>
    </rPh>
    <phoneticPr fontId="5"/>
  </si>
  <si>
    <t>総事業費／当事業におけるバリアフリー旅行相談窓口の支援数　　　　　　　　　　　　　　</t>
    <rPh sb="0" eb="4">
      <t>ソウジギョウヒ</t>
    </rPh>
    <rPh sb="5" eb="6">
      <t>トウ</t>
    </rPh>
    <rPh sb="6" eb="8">
      <t>ジギョウ</t>
    </rPh>
    <rPh sb="18" eb="20">
      <t>リョコウ</t>
    </rPh>
    <rPh sb="20" eb="22">
      <t>ソウダン</t>
    </rPh>
    <rPh sb="22" eb="24">
      <t>マドグチ</t>
    </rPh>
    <rPh sb="25" eb="27">
      <t>シエン</t>
    </rPh>
    <rPh sb="27" eb="28">
      <t>スウ</t>
    </rPh>
    <phoneticPr fontId="5"/>
  </si>
  <si>
    <t>28/5</t>
    <phoneticPr fontId="5"/>
  </si>
  <si>
    <t>アウトカムについて、29年度の実績が36のところ、30年度の目標値を36とするのは不適切である。なお「バリアフリー旅行」は「ユニバーサルツーリズム」に統一すべきである。</t>
    <phoneticPr fontId="5"/>
  </si>
  <si>
    <t>32年度の目標値を達成するために必要となる30年度の中間目標値を再検討し見直すべき。また、目標達成に向け、より効果的、効率的な執行に努められたい。</t>
    <rPh sb="55" eb="58">
      <t>コウカテキ</t>
    </rPh>
    <rPh sb="59" eb="62">
      <t>コウリツテキ</t>
    </rPh>
    <phoneticPr fontId="5"/>
  </si>
  <si>
    <t>執行等改善</t>
  </si>
  <si>
    <t>ユニバーサルツーリズム促進事業にかかるモデル事業対象地域拡大のため。</t>
    <rPh sb="11" eb="13">
      <t>ソクシン</t>
    </rPh>
    <rPh sb="13" eb="15">
      <t>ジギョウ</t>
    </rPh>
    <rPh sb="22" eb="24">
      <t>ジギョウ</t>
    </rPh>
    <rPh sb="24" eb="26">
      <t>タイショウ</t>
    </rPh>
    <rPh sb="26" eb="28">
      <t>チイキ</t>
    </rPh>
    <rPh sb="28" eb="30">
      <t>カクダイ</t>
    </rPh>
    <phoneticPr fontId="5"/>
  </si>
  <si>
    <t>中間目標値を見直しました。また、目標達成に向け、契約方式の見直しなどにより効果的、効率的な執行に努めて参ります。
なお、本事業における成果目標は「バリアフリー旅行相談窓口」の開設に特化した事業のため、「ユニーバーサルツーリズム」に統一することは不可能です。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</si>
</sst>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14"/>
      <color indexed="81"/>
      <name val="ＭＳ Ｐゴシック"/>
      <family val="3"/>
      <charset val="128"/>
    </font>
    <font>
      <sz val="14"/>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169557</xdr:colOff>
      <xdr:row>740</xdr:row>
      <xdr:rowOff>258536</xdr:rowOff>
    </xdr:from>
    <xdr:to>
      <xdr:col>34</xdr:col>
      <xdr:colOff>196904</xdr:colOff>
      <xdr:row>743</xdr:row>
      <xdr:rowOff>256134</xdr:rowOff>
    </xdr:to>
    <xdr:sp macro="" textlink="">
      <xdr:nvSpPr>
        <xdr:cNvPr id="2" name="正方形/長方形 1"/>
        <xdr:cNvSpPr/>
      </xdr:nvSpPr>
      <xdr:spPr>
        <a:xfrm>
          <a:off x="3639378" y="73070357"/>
          <a:ext cx="3497169" cy="105895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en-US" altLang="ja-JP" sz="1400">
              <a:solidFill>
                <a:sysClr val="windowText" lastClr="000000"/>
              </a:solidFill>
            </a:rPr>
            <a:t>17</a:t>
          </a:r>
          <a:r>
            <a:rPr kumimoji="1" lang="ja-JP" altLang="en-US" sz="1400">
              <a:solidFill>
                <a:sysClr val="windowText" lastClr="000000"/>
              </a:solidFill>
            </a:rPr>
            <a:t>百万円</a:t>
          </a:r>
          <a:endParaRPr kumimoji="1" lang="ja-JP" altLang="en-US" sz="1400"/>
        </a:p>
      </xdr:txBody>
    </xdr:sp>
    <xdr:clientData/>
  </xdr:twoCellAnchor>
  <xdr:twoCellAnchor>
    <xdr:from>
      <xdr:col>26</xdr:col>
      <xdr:colOff>179562</xdr:colOff>
      <xdr:row>746</xdr:row>
      <xdr:rowOff>15207</xdr:rowOff>
    </xdr:from>
    <xdr:to>
      <xdr:col>26</xdr:col>
      <xdr:colOff>179562</xdr:colOff>
      <xdr:row>748</xdr:row>
      <xdr:rowOff>314565</xdr:rowOff>
    </xdr:to>
    <xdr:cxnSp macro="">
      <xdr:nvCxnSpPr>
        <xdr:cNvPr id="3" name="直線矢印コネクタ 2"/>
        <xdr:cNvCxnSpPr/>
      </xdr:nvCxnSpPr>
      <xdr:spPr>
        <a:xfrm>
          <a:off x="5486348" y="74949743"/>
          <a:ext cx="0" cy="100692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11878</xdr:colOff>
      <xdr:row>749</xdr:row>
      <xdr:rowOff>267604</xdr:rowOff>
    </xdr:from>
    <xdr:ext cx="1338828" cy="292452"/>
    <xdr:sp macro="" textlink="">
      <xdr:nvSpPr>
        <xdr:cNvPr id="4" name="テキスト ボックス 3"/>
        <xdr:cNvSpPr txBox="1"/>
      </xdr:nvSpPr>
      <xdr:spPr>
        <a:xfrm>
          <a:off x="4910449" y="76263497"/>
          <a:ext cx="1338828"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（公募・企画競争）</a:t>
          </a:r>
        </a:p>
      </xdr:txBody>
    </xdr:sp>
    <xdr:clientData/>
  </xdr:oneCellAnchor>
  <xdr:twoCellAnchor>
    <xdr:from>
      <xdr:col>19</xdr:col>
      <xdr:colOff>56577</xdr:colOff>
      <xdr:row>750</xdr:row>
      <xdr:rowOff>174757</xdr:rowOff>
    </xdr:from>
    <xdr:to>
      <xdr:col>33</xdr:col>
      <xdr:colOff>110740</xdr:colOff>
      <xdr:row>753</xdr:row>
      <xdr:rowOff>138738</xdr:rowOff>
    </xdr:to>
    <xdr:sp macro="" textlink="">
      <xdr:nvSpPr>
        <xdr:cNvPr id="5" name="正方形/長方形 4"/>
        <xdr:cNvSpPr/>
      </xdr:nvSpPr>
      <xdr:spPr>
        <a:xfrm>
          <a:off x="3934613" y="76524436"/>
          <a:ext cx="2911663" cy="102533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r>
            <a:rPr kumimoji="1" lang="ja-JP" altLang="en-US" sz="1200">
              <a:solidFill>
                <a:sysClr val="windowText" lastClr="000000"/>
              </a:solidFill>
            </a:rPr>
            <a:t>Ａ</a:t>
          </a:r>
          <a:r>
            <a:rPr kumimoji="1" lang="en-US" altLang="ja-JP" sz="1200">
              <a:solidFill>
                <a:sysClr val="windowText" lastClr="000000"/>
              </a:solidFill>
            </a:rPr>
            <a:t>.</a:t>
          </a:r>
          <a:r>
            <a:rPr kumimoji="1" lang="ja-JP" altLang="en-US" sz="1200">
              <a:solidFill>
                <a:sysClr val="windowText" lastClr="000000"/>
              </a:solidFill>
            </a:rPr>
            <a:t>　民間企業１社</a:t>
          </a:r>
          <a:endParaRPr kumimoji="1" lang="en-US" altLang="ja-JP" sz="1200">
            <a:solidFill>
              <a:sysClr val="windowText" lastClr="000000"/>
            </a:solidFill>
          </a:endParaRPr>
        </a:p>
        <a:p>
          <a:pPr algn="ctr"/>
          <a:endParaRPr kumimoji="1" lang="en-US" altLang="ja-JP" sz="1400">
            <a:solidFill>
              <a:sysClr val="windowText" lastClr="000000"/>
            </a:solidFill>
          </a:endParaRPr>
        </a:p>
        <a:p>
          <a:pPr algn="ctr"/>
          <a:r>
            <a:rPr kumimoji="1" lang="en-US" altLang="ja-JP" sz="1400">
              <a:solidFill>
                <a:sysClr val="windowText" lastClr="000000"/>
              </a:solidFill>
            </a:rPr>
            <a:t>17</a:t>
          </a:r>
          <a:r>
            <a:rPr kumimoji="1" lang="ja-JP" altLang="en-US" sz="1400">
              <a:solidFill>
                <a:sysClr val="windowText" lastClr="000000"/>
              </a:solidFill>
            </a:rPr>
            <a:t>百万円</a:t>
          </a:r>
          <a:endParaRPr kumimoji="1" lang="ja-JP" altLang="en-US" sz="1400"/>
        </a:p>
      </xdr:txBody>
    </xdr:sp>
    <xdr:clientData/>
  </xdr:twoCellAnchor>
  <xdr:oneCellAnchor>
    <xdr:from>
      <xdr:col>18</xdr:col>
      <xdr:colOff>49492</xdr:colOff>
      <xdr:row>748</xdr:row>
      <xdr:rowOff>297756</xdr:rowOff>
    </xdr:from>
    <xdr:ext cx="3955676" cy="246530"/>
    <xdr:sp macro="" textlink="">
      <xdr:nvSpPr>
        <xdr:cNvPr id="6" name="テキスト ボックス 5"/>
        <xdr:cNvSpPr txBox="1"/>
      </xdr:nvSpPr>
      <xdr:spPr>
        <a:xfrm>
          <a:off x="3723421" y="75939863"/>
          <a:ext cx="3955676" cy="2465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ユニバーサルツーリズムの促進に関する支援業務</a:t>
          </a:r>
          <a:r>
            <a:rPr kumimoji="1" lang="en-US" altLang="ja-JP" sz="1200"/>
            <a:t>】</a:t>
          </a:r>
        </a:p>
        <a:p>
          <a:r>
            <a:rPr kumimoji="1" lang="ja-JP" altLang="en-US" sz="1200"/>
            <a:t>　</a:t>
          </a:r>
        </a:p>
      </xdr:txBody>
    </xdr:sp>
    <xdr:clientData/>
  </xdr:oneCellAnchor>
  <xdr:twoCellAnchor>
    <xdr:from>
      <xdr:col>16</xdr:col>
      <xdr:colOff>176894</xdr:colOff>
      <xdr:row>753</xdr:row>
      <xdr:rowOff>224382</xdr:rowOff>
    </xdr:from>
    <xdr:to>
      <xdr:col>37</xdr:col>
      <xdr:colOff>166088</xdr:colOff>
      <xdr:row>757</xdr:row>
      <xdr:rowOff>65100</xdr:rowOff>
    </xdr:to>
    <xdr:sp macro="" textlink="">
      <xdr:nvSpPr>
        <xdr:cNvPr id="7" name="大かっこ 6"/>
        <xdr:cNvSpPr/>
      </xdr:nvSpPr>
      <xdr:spPr>
        <a:xfrm>
          <a:off x="3442608" y="77635418"/>
          <a:ext cx="4275444" cy="15688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50">
              <a:effectLst/>
            </a:rPr>
            <a:t>宿泊施設、旅行業、観光地域での観光従事者向けの「高齢の方、障害のある方などをお迎えするための接遇マニュアル」の作成及び委員会の取りまとめを実施。</a:t>
          </a:r>
          <a:endParaRPr lang="ja-JP" altLang="ja-JP" sz="1050">
            <a:effectLst/>
          </a:endParaRPr>
        </a:p>
      </xdr:txBody>
    </xdr:sp>
    <xdr:clientData/>
  </xdr:twoCellAnchor>
  <xdr:twoCellAnchor>
    <xdr:from>
      <xdr:col>17</xdr:col>
      <xdr:colOff>191969</xdr:colOff>
      <xdr:row>743</xdr:row>
      <xdr:rowOff>302823</xdr:rowOff>
    </xdr:from>
    <xdr:to>
      <xdr:col>35</xdr:col>
      <xdr:colOff>154349</xdr:colOff>
      <xdr:row>745</xdr:row>
      <xdr:rowOff>314563</xdr:rowOff>
    </xdr:to>
    <xdr:sp macro="" textlink="">
      <xdr:nvSpPr>
        <xdr:cNvPr id="8" name="大かっこ 7"/>
        <xdr:cNvSpPr/>
      </xdr:nvSpPr>
      <xdr:spPr>
        <a:xfrm>
          <a:off x="3661790" y="74176002"/>
          <a:ext cx="3636309" cy="7193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企画競争を経て受託事業者と請負契約を実施。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T1" sqref="T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237</v>
      </c>
      <c r="AT2" s="218"/>
      <c r="AU2" s="218"/>
      <c r="AV2" s="52" t="str">
        <f>IF(AW2="", "", "-")</f>
        <v/>
      </c>
      <c r="AW2" s="395"/>
      <c r="AX2" s="395"/>
    </row>
    <row r="3" spans="1:50" ht="21" customHeight="1" thickBot="1">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552</v>
      </c>
      <c r="AK3" s="525"/>
      <c r="AL3" s="525"/>
      <c r="AM3" s="525"/>
      <c r="AN3" s="525"/>
      <c r="AO3" s="525"/>
      <c r="AP3" s="525"/>
      <c r="AQ3" s="525"/>
      <c r="AR3" s="525"/>
      <c r="AS3" s="525"/>
      <c r="AT3" s="525"/>
      <c r="AU3" s="525"/>
      <c r="AV3" s="525"/>
      <c r="AW3" s="525"/>
      <c r="AX3" s="24" t="s">
        <v>65</v>
      </c>
    </row>
    <row r="4" spans="1:50" ht="24.75" customHeight="1">
      <c r="A4" s="726" t="s">
        <v>25</v>
      </c>
      <c r="B4" s="727"/>
      <c r="C4" s="727"/>
      <c r="D4" s="727"/>
      <c r="E4" s="727"/>
      <c r="F4" s="727"/>
      <c r="G4" s="702" t="s">
        <v>550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c r="A5" s="712" t="s">
        <v>67</v>
      </c>
      <c r="B5" s="713"/>
      <c r="C5" s="713"/>
      <c r="D5" s="713"/>
      <c r="E5" s="713"/>
      <c r="F5" s="714"/>
      <c r="G5" s="557" t="s">
        <v>187</v>
      </c>
      <c r="H5" s="558"/>
      <c r="I5" s="558"/>
      <c r="J5" s="558"/>
      <c r="K5" s="558"/>
      <c r="L5" s="558"/>
      <c r="M5" s="559" t="s">
        <v>66</v>
      </c>
      <c r="N5" s="560"/>
      <c r="O5" s="560"/>
      <c r="P5" s="560"/>
      <c r="Q5" s="560"/>
      <c r="R5" s="561"/>
      <c r="S5" s="562" t="s">
        <v>131</v>
      </c>
      <c r="T5" s="558"/>
      <c r="U5" s="558"/>
      <c r="V5" s="558"/>
      <c r="W5" s="558"/>
      <c r="X5" s="563"/>
      <c r="Y5" s="718" t="s">
        <v>3</v>
      </c>
      <c r="Z5" s="719"/>
      <c r="AA5" s="719"/>
      <c r="AB5" s="719"/>
      <c r="AC5" s="719"/>
      <c r="AD5" s="720"/>
      <c r="AE5" s="721" t="s">
        <v>553</v>
      </c>
      <c r="AF5" s="721"/>
      <c r="AG5" s="721"/>
      <c r="AH5" s="721"/>
      <c r="AI5" s="721"/>
      <c r="AJ5" s="721"/>
      <c r="AK5" s="721"/>
      <c r="AL5" s="721"/>
      <c r="AM5" s="721"/>
      <c r="AN5" s="721"/>
      <c r="AO5" s="721"/>
      <c r="AP5" s="722"/>
      <c r="AQ5" s="723" t="s">
        <v>554</v>
      </c>
      <c r="AR5" s="724"/>
      <c r="AS5" s="724"/>
      <c r="AT5" s="724"/>
      <c r="AU5" s="724"/>
      <c r="AV5" s="724"/>
      <c r="AW5" s="724"/>
      <c r="AX5" s="725"/>
    </row>
    <row r="6" spans="1:50" ht="39" customHeight="1">
      <c r="A6" s="728" t="s">
        <v>4</v>
      </c>
      <c r="B6" s="729"/>
      <c r="C6" s="729"/>
      <c r="D6" s="729"/>
      <c r="E6" s="729"/>
      <c r="F6" s="729"/>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c r="A7" s="833" t="s">
        <v>22</v>
      </c>
      <c r="B7" s="834"/>
      <c r="C7" s="834"/>
      <c r="D7" s="834"/>
      <c r="E7" s="834"/>
      <c r="F7" s="835"/>
      <c r="G7" s="836" t="s">
        <v>556</v>
      </c>
      <c r="H7" s="837"/>
      <c r="I7" s="837"/>
      <c r="J7" s="837"/>
      <c r="K7" s="837"/>
      <c r="L7" s="837"/>
      <c r="M7" s="837"/>
      <c r="N7" s="837"/>
      <c r="O7" s="837"/>
      <c r="P7" s="837"/>
      <c r="Q7" s="837"/>
      <c r="R7" s="837"/>
      <c r="S7" s="837"/>
      <c r="T7" s="837"/>
      <c r="U7" s="837"/>
      <c r="V7" s="837"/>
      <c r="W7" s="837"/>
      <c r="X7" s="838"/>
      <c r="Y7" s="393" t="s">
        <v>548</v>
      </c>
      <c r="Z7" s="294"/>
      <c r="AA7" s="294"/>
      <c r="AB7" s="294"/>
      <c r="AC7" s="294"/>
      <c r="AD7" s="394"/>
      <c r="AE7" s="381" t="s">
        <v>600</v>
      </c>
      <c r="AF7" s="382"/>
      <c r="AG7" s="382"/>
      <c r="AH7" s="382"/>
      <c r="AI7" s="382"/>
      <c r="AJ7" s="382"/>
      <c r="AK7" s="382"/>
      <c r="AL7" s="382"/>
      <c r="AM7" s="382"/>
      <c r="AN7" s="382"/>
      <c r="AO7" s="382"/>
      <c r="AP7" s="382"/>
      <c r="AQ7" s="382"/>
      <c r="AR7" s="382"/>
      <c r="AS7" s="382"/>
      <c r="AT7" s="382"/>
      <c r="AU7" s="382"/>
      <c r="AV7" s="382"/>
      <c r="AW7" s="382"/>
      <c r="AX7" s="383"/>
    </row>
    <row r="8" spans="1:50" ht="53.25" customHeight="1">
      <c r="A8" s="833" t="s">
        <v>389</v>
      </c>
      <c r="B8" s="834"/>
      <c r="C8" s="834"/>
      <c r="D8" s="834"/>
      <c r="E8" s="834"/>
      <c r="F8" s="835"/>
      <c r="G8" s="221" t="str">
        <f>入力規則等!A26</f>
        <v>観光立国、高齢社会対策、障害者施策、男女共同参画</v>
      </c>
      <c r="H8" s="222"/>
      <c r="I8" s="222"/>
      <c r="J8" s="222"/>
      <c r="K8" s="222"/>
      <c r="L8" s="222"/>
      <c r="M8" s="222"/>
      <c r="N8" s="222"/>
      <c r="O8" s="222"/>
      <c r="P8" s="222"/>
      <c r="Q8" s="222"/>
      <c r="R8" s="222"/>
      <c r="S8" s="222"/>
      <c r="T8" s="222"/>
      <c r="U8" s="222"/>
      <c r="V8" s="222"/>
      <c r="W8" s="222"/>
      <c r="X8" s="223"/>
      <c r="Y8" s="568" t="s">
        <v>390</v>
      </c>
      <c r="Z8" s="569"/>
      <c r="AA8" s="569"/>
      <c r="AB8" s="569"/>
      <c r="AC8" s="569"/>
      <c r="AD8" s="570"/>
      <c r="AE8" s="741"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2"/>
    </row>
    <row r="9" spans="1:50" ht="58.5" customHeight="1">
      <c r="A9" s="142" t="s">
        <v>23</v>
      </c>
      <c r="B9" s="143"/>
      <c r="C9" s="143"/>
      <c r="D9" s="143"/>
      <c r="E9" s="143"/>
      <c r="F9" s="143"/>
      <c r="G9" s="571" t="s">
        <v>557</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c r="A10" s="743" t="s">
        <v>30</v>
      </c>
      <c r="B10" s="744"/>
      <c r="C10" s="744"/>
      <c r="D10" s="744"/>
      <c r="E10" s="744"/>
      <c r="F10" s="744"/>
      <c r="G10" s="675" t="s">
        <v>604</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5"/>
    </row>
    <row r="13" spans="1:50" ht="21" customHeight="1">
      <c r="A13" s="139"/>
      <c r="B13" s="140"/>
      <c r="C13" s="140"/>
      <c r="D13" s="140"/>
      <c r="E13" s="140"/>
      <c r="F13" s="141"/>
      <c r="G13" s="746" t="s">
        <v>6</v>
      </c>
      <c r="H13" s="747"/>
      <c r="I13" s="638" t="s">
        <v>7</v>
      </c>
      <c r="J13" s="639"/>
      <c r="K13" s="639"/>
      <c r="L13" s="639"/>
      <c r="M13" s="639"/>
      <c r="N13" s="639"/>
      <c r="O13" s="640"/>
      <c r="P13" s="97">
        <v>35</v>
      </c>
      <c r="Q13" s="98"/>
      <c r="R13" s="98"/>
      <c r="S13" s="98"/>
      <c r="T13" s="98"/>
      <c r="U13" s="98"/>
      <c r="V13" s="99"/>
      <c r="W13" s="97">
        <v>32</v>
      </c>
      <c r="X13" s="98"/>
      <c r="Y13" s="98"/>
      <c r="Z13" s="98"/>
      <c r="AA13" s="98"/>
      <c r="AB13" s="98"/>
      <c r="AC13" s="99"/>
      <c r="AD13" s="97">
        <v>20</v>
      </c>
      <c r="AE13" s="98"/>
      <c r="AF13" s="98"/>
      <c r="AG13" s="98"/>
      <c r="AH13" s="98"/>
      <c r="AI13" s="98"/>
      <c r="AJ13" s="99"/>
      <c r="AK13" s="97">
        <v>18</v>
      </c>
      <c r="AL13" s="98"/>
      <c r="AM13" s="98"/>
      <c r="AN13" s="98"/>
      <c r="AO13" s="98"/>
      <c r="AP13" s="98"/>
      <c r="AQ13" s="99"/>
      <c r="AR13" s="94">
        <v>22</v>
      </c>
      <c r="AS13" s="95"/>
      <c r="AT13" s="95"/>
      <c r="AU13" s="95"/>
      <c r="AV13" s="95"/>
      <c r="AW13" s="95"/>
      <c r="AX13" s="392"/>
    </row>
    <row r="14" spans="1:50" ht="21" customHeight="1">
      <c r="A14" s="139"/>
      <c r="B14" s="140"/>
      <c r="C14" s="140"/>
      <c r="D14" s="140"/>
      <c r="E14" s="140"/>
      <c r="F14" s="141"/>
      <c r="G14" s="748"/>
      <c r="H14" s="749"/>
      <c r="I14" s="574" t="s">
        <v>8</v>
      </c>
      <c r="J14" s="632"/>
      <c r="K14" s="632"/>
      <c r="L14" s="632"/>
      <c r="M14" s="632"/>
      <c r="N14" s="632"/>
      <c r="O14" s="633"/>
      <c r="P14" s="97" t="s">
        <v>559</v>
      </c>
      <c r="Q14" s="98"/>
      <c r="R14" s="98"/>
      <c r="S14" s="98"/>
      <c r="T14" s="98"/>
      <c r="U14" s="98"/>
      <c r="V14" s="99"/>
      <c r="W14" s="97" t="s">
        <v>559</v>
      </c>
      <c r="X14" s="98"/>
      <c r="Y14" s="98"/>
      <c r="Z14" s="98"/>
      <c r="AA14" s="98"/>
      <c r="AB14" s="98"/>
      <c r="AC14" s="99"/>
      <c r="AD14" s="97" t="s">
        <v>605</v>
      </c>
      <c r="AE14" s="98"/>
      <c r="AF14" s="98"/>
      <c r="AG14" s="98"/>
      <c r="AH14" s="98"/>
      <c r="AI14" s="98"/>
      <c r="AJ14" s="99"/>
      <c r="AK14" s="97"/>
      <c r="AL14" s="98"/>
      <c r="AM14" s="98"/>
      <c r="AN14" s="98"/>
      <c r="AO14" s="98"/>
      <c r="AP14" s="98"/>
      <c r="AQ14" s="99"/>
      <c r="AR14" s="665"/>
      <c r="AS14" s="665"/>
      <c r="AT14" s="665"/>
      <c r="AU14" s="665"/>
      <c r="AV14" s="665"/>
      <c r="AW14" s="665"/>
      <c r="AX14" s="666"/>
    </row>
    <row r="15" spans="1:50" ht="21" customHeight="1">
      <c r="A15" s="139"/>
      <c r="B15" s="140"/>
      <c r="C15" s="140"/>
      <c r="D15" s="140"/>
      <c r="E15" s="140"/>
      <c r="F15" s="141"/>
      <c r="G15" s="748"/>
      <c r="H15" s="749"/>
      <c r="I15" s="574" t="s">
        <v>51</v>
      </c>
      <c r="J15" s="575"/>
      <c r="K15" s="575"/>
      <c r="L15" s="575"/>
      <c r="M15" s="575"/>
      <c r="N15" s="575"/>
      <c r="O15" s="576"/>
      <c r="P15" s="97" t="s">
        <v>559</v>
      </c>
      <c r="Q15" s="98"/>
      <c r="R15" s="98"/>
      <c r="S15" s="98"/>
      <c r="T15" s="98"/>
      <c r="U15" s="98"/>
      <c r="V15" s="99"/>
      <c r="W15" s="97" t="s">
        <v>559</v>
      </c>
      <c r="X15" s="98"/>
      <c r="Y15" s="98"/>
      <c r="Z15" s="98"/>
      <c r="AA15" s="98"/>
      <c r="AB15" s="98"/>
      <c r="AC15" s="99"/>
      <c r="AD15" s="97" t="s">
        <v>605</v>
      </c>
      <c r="AE15" s="98"/>
      <c r="AF15" s="98"/>
      <c r="AG15" s="98"/>
      <c r="AH15" s="98"/>
      <c r="AI15" s="98"/>
      <c r="AJ15" s="99"/>
      <c r="AK15" s="97"/>
      <c r="AL15" s="98"/>
      <c r="AM15" s="98"/>
      <c r="AN15" s="98"/>
      <c r="AO15" s="98"/>
      <c r="AP15" s="98"/>
      <c r="AQ15" s="99"/>
      <c r="AR15" s="97"/>
      <c r="AS15" s="98"/>
      <c r="AT15" s="98"/>
      <c r="AU15" s="98"/>
      <c r="AV15" s="98"/>
      <c r="AW15" s="98"/>
      <c r="AX15" s="631"/>
    </row>
    <row r="16" spans="1:50" ht="21" customHeight="1">
      <c r="A16" s="139"/>
      <c r="B16" s="140"/>
      <c r="C16" s="140"/>
      <c r="D16" s="140"/>
      <c r="E16" s="140"/>
      <c r="F16" s="141"/>
      <c r="G16" s="748"/>
      <c r="H16" s="749"/>
      <c r="I16" s="574" t="s">
        <v>52</v>
      </c>
      <c r="J16" s="575"/>
      <c r="K16" s="575"/>
      <c r="L16" s="575"/>
      <c r="M16" s="575"/>
      <c r="N16" s="575"/>
      <c r="O16" s="576"/>
      <c r="P16" s="97" t="s">
        <v>559</v>
      </c>
      <c r="Q16" s="98"/>
      <c r="R16" s="98"/>
      <c r="S16" s="98"/>
      <c r="T16" s="98"/>
      <c r="U16" s="98"/>
      <c r="V16" s="99"/>
      <c r="W16" s="97" t="s">
        <v>559</v>
      </c>
      <c r="X16" s="98"/>
      <c r="Y16" s="98"/>
      <c r="Z16" s="98"/>
      <c r="AA16" s="98"/>
      <c r="AB16" s="98"/>
      <c r="AC16" s="99"/>
      <c r="AD16" s="97" t="s">
        <v>605</v>
      </c>
      <c r="AE16" s="98"/>
      <c r="AF16" s="98"/>
      <c r="AG16" s="98"/>
      <c r="AH16" s="98"/>
      <c r="AI16" s="98"/>
      <c r="AJ16" s="99"/>
      <c r="AK16" s="97"/>
      <c r="AL16" s="98"/>
      <c r="AM16" s="98"/>
      <c r="AN16" s="98"/>
      <c r="AO16" s="98"/>
      <c r="AP16" s="98"/>
      <c r="AQ16" s="99"/>
      <c r="AR16" s="678"/>
      <c r="AS16" s="679"/>
      <c r="AT16" s="679"/>
      <c r="AU16" s="679"/>
      <c r="AV16" s="679"/>
      <c r="AW16" s="679"/>
      <c r="AX16" s="680"/>
    </row>
    <row r="17" spans="1:50" ht="24.75" customHeight="1">
      <c r="A17" s="139"/>
      <c r="B17" s="140"/>
      <c r="C17" s="140"/>
      <c r="D17" s="140"/>
      <c r="E17" s="140"/>
      <c r="F17" s="141"/>
      <c r="G17" s="748"/>
      <c r="H17" s="749"/>
      <c r="I17" s="574" t="s">
        <v>50</v>
      </c>
      <c r="J17" s="632"/>
      <c r="K17" s="632"/>
      <c r="L17" s="632"/>
      <c r="M17" s="632"/>
      <c r="N17" s="632"/>
      <c r="O17" s="633"/>
      <c r="P17" s="97" t="s">
        <v>559</v>
      </c>
      <c r="Q17" s="98"/>
      <c r="R17" s="98"/>
      <c r="S17" s="98"/>
      <c r="T17" s="98"/>
      <c r="U17" s="98"/>
      <c r="V17" s="99"/>
      <c r="W17" s="97" t="s">
        <v>559</v>
      </c>
      <c r="X17" s="98"/>
      <c r="Y17" s="98"/>
      <c r="Z17" s="98"/>
      <c r="AA17" s="98"/>
      <c r="AB17" s="98"/>
      <c r="AC17" s="99"/>
      <c r="AD17" s="97" t="s">
        <v>605</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c r="A18" s="139"/>
      <c r="B18" s="140"/>
      <c r="C18" s="140"/>
      <c r="D18" s="140"/>
      <c r="E18" s="140"/>
      <c r="F18" s="141"/>
      <c r="G18" s="750"/>
      <c r="H18" s="751"/>
      <c r="I18" s="738" t="s">
        <v>20</v>
      </c>
      <c r="J18" s="739"/>
      <c r="K18" s="739"/>
      <c r="L18" s="739"/>
      <c r="M18" s="739"/>
      <c r="N18" s="739"/>
      <c r="O18" s="740"/>
      <c r="P18" s="103">
        <f>SUM(P13:V17)</f>
        <v>35</v>
      </c>
      <c r="Q18" s="104"/>
      <c r="R18" s="104"/>
      <c r="S18" s="104"/>
      <c r="T18" s="104"/>
      <c r="U18" s="104"/>
      <c r="V18" s="105"/>
      <c r="W18" s="103">
        <f>SUM(W13:AC17)</f>
        <v>32</v>
      </c>
      <c r="X18" s="104"/>
      <c r="Y18" s="104"/>
      <c r="Z18" s="104"/>
      <c r="AA18" s="104"/>
      <c r="AB18" s="104"/>
      <c r="AC18" s="105"/>
      <c r="AD18" s="103">
        <f>SUM(AD13:AJ17)</f>
        <v>20</v>
      </c>
      <c r="AE18" s="104"/>
      <c r="AF18" s="104"/>
      <c r="AG18" s="104"/>
      <c r="AH18" s="104"/>
      <c r="AI18" s="104"/>
      <c r="AJ18" s="105"/>
      <c r="AK18" s="103">
        <f>SUM(AK13:AQ17)</f>
        <v>18</v>
      </c>
      <c r="AL18" s="104"/>
      <c r="AM18" s="104"/>
      <c r="AN18" s="104"/>
      <c r="AO18" s="104"/>
      <c r="AP18" s="104"/>
      <c r="AQ18" s="105"/>
      <c r="AR18" s="103">
        <f>SUM(AR13:AX17)</f>
        <v>22</v>
      </c>
      <c r="AS18" s="104"/>
      <c r="AT18" s="104"/>
      <c r="AU18" s="104"/>
      <c r="AV18" s="104"/>
      <c r="AW18" s="104"/>
      <c r="AX18" s="537"/>
    </row>
    <row r="19" spans="1:50" ht="24.75" customHeight="1">
      <c r="A19" s="139"/>
      <c r="B19" s="140"/>
      <c r="C19" s="140"/>
      <c r="D19" s="140"/>
      <c r="E19" s="140"/>
      <c r="F19" s="141"/>
      <c r="G19" s="535" t="s">
        <v>9</v>
      </c>
      <c r="H19" s="536"/>
      <c r="I19" s="536"/>
      <c r="J19" s="536"/>
      <c r="K19" s="536"/>
      <c r="L19" s="536"/>
      <c r="M19" s="536"/>
      <c r="N19" s="536"/>
      <c r="O19" s="536"/>
      <c r="P19" s="97">
        <v>28</v>
      </c>
      <c r="Q19" s="98"/>
      <c r="R19" s="98"/>
      <c r="S19" s="98"/>
      <c r="T19" s="98"/>
      <c r="U19" s="98"/>
      <c r="V19" s="99"/>
      <c r="W19" s="97">
        <v>28</v>
      </c>
      <c r="X19" s="98"/>
      <c r="Y19" s="98"/>
      <c r="Z19" s="98"/>
      <c r="AA19" s="98"/>
      <c r="AB19" s="98"/>
      <c r="AC19" s="99"/>
      <c r="AD19" s="97">
        <v>17</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c r="A20" s="139"/>
      <c r="B20" s="140"/>
      <c r="C20" s="140"/>
      <c r="D20" s="140"/>
      <c r="E20" s="140"/>
      <c r="F20" s="141"/>
      <c r="G20" s="535" t="s">
        <v>10</v>
      </c>
      <c r="H20" s="536"/>
      <c r="I20" s="536"/>
      <c r="J20" s="536"/>
      <c r="K20" s="536"/>
      <c r="L20" s="536"/>
      <c r="M20" s="536"/>
      <c r="N20" s="536"/>
      <c r="O20" s="536"/>
      <c r="P20" s="539">
        <f>IF(P18=0, "-", SUM(P19)/P18)</f>
        <v>0.8</v>
      </c>
      <c r="Q20" s="539"/>
      <c r="R20" s="539"/>
      <c r="S20" s="539"/>
      <c r="T20" s="539"/>
      <c r="U20" s="539"/>
      <c r="V20" s="539"/>
      <c r="W20" s="539">
        <f t="shared" ref="W20" si="0">IF(W18=0, "-", SUM(W19)/W18)</f>
        <v>0.875</v>
      </c>
      <c r="X20" s="539"/>
      <c r="Y20" s="539"/>
      <c r="Z20" s="539"/>
      <c r="AA20" s="539"/>
      <c r="AB20" s="539"/>
      <c r="AC20" s="539"/>
      <c r="AD20" s="539">
        <f t="shared" ref="AD20" si="1">IF(AD18=0, "-", SUM(AD19)/AD18)</f>
        <v>0.85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c r="A21" s="142"/>
      <c r="B21" s="143"/>
      <c r="C21" s="143"/>
      <c r="D21" s="143"/>
      <c r="E21" s="143"/>
      <c r="F21" s="144"/>
      <c r="G21" s="933" t="s">
        <v>497</v>
      </c>
      <c r="H21" s="934"/>
      <c r="I21" s="934"/>
      <c r="J21" s="934"/>
      <c r="K21" s="934"/>
      <c r="L21" s="934"/>
      <c r="M21" s="934"/>
      <c r="N21" s="934"/>
      <c r="O21" s="934"/>
      <c r="P21" s="539">
        <f>IF(P19=0, "-", SUM(P19)/SUM(P13,P14))</f>
        <v>0.8</v>
      </c>
      <c r="Q21" s="539"/>
      <c r="R21" s="539"/>
      <c r="S21" s="539"/>
      <c r="T21" s="539"/>
      <c r="U21" s="539"/>
      <c r="V21" s="539"/>
      <c r="W21" s="539">
        <f t="shared" ref="W21" si="2">IF(W19=0, "-", SUM(W19)/SUM(W13,W14))</f>
        <v>0.875</v>
      </c>
      <c r="X21" s="539"/>
      <c r="Y21" s="539"/>
      <c r="Z21" s="539"/>
      <c r="AA21" s="539"/>
      <c r="AB21" s="539"/>
      <c r="AC21" s="539"/>
      <c r="AD21" s="539">
        <f t="shared" ref="AD21" si="3">IF(AD19=0, "-", SUM(AD19)/SUM(AD13,AD14))</f>
        <v>0.85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c r="A23" s="198"/>
      <c r="B23" s="199"/>
      <c r="C23" s="199"/>
      <c r="D23" s="199"/>
      <c r="E23" s="199"/>
      <c r="F23" s="200"/>
      <c r="G23" s="183" t="s">
        <v>606</v>
      </c>
      <c r="H23" s="184"/>
      <c r="I23" s="184"/>
      <c r="J23" s="184"/>
      <c r="K23" s="184"/>
      <c r="L23" s="184"/>
      <c r="M23" s="184"/>
      <c r="N23" s="184"/>
      <c r="O23" s="185"/>
      <c r="P23" s="94">
        <v>17</v>
      </c>
      <c r="Q23" s="95"/>
      <c r="R23" s="95"/>
      <c r="S23" s="95"/>
      <c r="T23" s="95"/>
      <c r="U23" s="95"/>
      <c r="V23" s="96"/>
      <c r="W23" s="94">
        <v>20</v>
      </c>
      <c r="X23" s="95"/>
      <c r="Y23" s="95"/>
      <c r="Z23" s="95"/>
      <c r="AA23" s="95"/>
      <c r="AB23" s="95"/>
      <c r="AC23" s="96"/>
      <c r="AD23" s="206" t="s">
        <v>620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c r="A24" s="198"/>
      <c r="B24" s="199"/>
      <c r="C24" s="199"/>
      <c r="D24" s="199"/>
      <c r="E24" s="199"/>
      <c r="F24" s="200"/>
      <c r="G24" s="186" t="s">
        <v>607</v>
      </c>
      <c r="H24" s="187"/>
      <c r="I24" s="187"/>
      <c r="J24" s="187"/>
      <c r="K24" s="187"/>
      <c r="L24" s="187"/>
      <c r="M24" s="187"/>
      <c r="N24" s="187"/>
      <c r="O24" s="188"/>
      <c r="P24" s="97">
        <v>0.5</v>
      </c>
      <c r="Q24" s="98"/>
      <c r="R24" s="98"/>
      <c r="S24" s="98"/>
      <c r="T24" s="98"/>
      <c r="U24" s="98"/>
      <c r="V24" s="99"/>
      <c r="W24" s="97">
        <v>1.2</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c r="A25" s="198"/>
      <c r="B25" s="199"/>
      <c r="C25" s="199"/>
      <c r="D25" s="199"/>
      <c r="E25" s="199"/>
      <c r="F25" s="200"/>
      <c r="G25" s="186" t="s">
        <v>609</v>
      </c>
      <c r="H25" s="187"/>
      <c r="I25" s="187"/>
      <c r="J25" s="187"/>
      <c r="K25" s="187"/>
      <c r="L25" s="187"/>
      <c r="M25" s="187"/>
      <c r="N25" s="187"/>
      <c r="O25" s="188"/>
      <c r="P25" s="97">
        <v>0.4</v>
      </c>
      <c r="Q25" s="98"/>
      <c r="R25" s="98"/>
      <c r="S25" s="98"/>
      <c r="T25" s="98"/>
      <c r="U25" s="98"/>
      <c r="V25" s="99"/>
      <c r="W25" s="97">
        <v>0.7</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c r="A26" s="198"/>
      <c r="B26" s="199"/>
      <c r="C26" s="199"/>
      <c r="D26" s="199"/>
      <c r="E26" s="199"/>
      <c r="F26" s="200"/>
      <c r="G26" s="186" t="s">
        <v>608</v>
      </c>
      <c r="H26" s="187"/>
      <c r="I26" s="187"/>
      <c r="J26" s="187"/>
      <c r="K26" s="187"/>
      <c r="L26" s="187"/>
      <c r="M26" s="187"/>
      <c r="N26" s="187"/>
      <c r="O26" s="188"/>
      <c r="P26" s="97">
        <v>0.3</v>
      </c>
      <c r="Q26" s="98"/>
      <c r="R26" s="98"/>
      <c r="S26" s="98"/>
      <c r="T26" s="98"/>
      <c r="U26" s="98"/>
      <c r="V26" s="99"/>
      <c r="W26" s="97">
        <v>0.8</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c r="A28" s="198"/>
      <c r="B28" s="199"/>
      <c r="C28" s="199"/>
      <c r="D28" s="199"/>
      <c r="E28" s="199"/>
      <c r="F28" s="200"/>
      <c r="G28" s="189" t="s">
        <v>478</v>
      </c>
      <c r="H28" s="190"/>
      <c r="I28" s="190"/>
      <c r="J28" s="190"/>
      <c r="K28" s="190"/>
      <c r="L28" s="190"/>
      <c r="M28" s="190"/>
      <c r="N28" s="190"/>
      <c r="O28" s="191"/>
      <c r="P28" s="103">
        <f>P29-SUM(P23:P27)</f>
        <v>-0.19999999999999929</v>
      </c>
      <c r="Q28" s="104"/>
      <c r="R28" s="104"/>
      <c r="S28" s="104"/>
      <c r="T28" s="104"/>
      <c r="U28" s="104"/>
      <c r="V28" s="105"/>
      <c r="W28" s="103">
        <f>W29-SUM(W23:W27)</f>
        <v>-0.69999999999999929</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c r="A29" s="201"/>
      <c r="B29" s="202"/>
      <c r="C29" s="202"/>
      <c r="D29" s="202"/>
      <c r="E29" s="202"/>
      <c r="F29" s="203"/>
      <c r="G29" s="192" t="s">
        <v>475</v>
      </c>
      <c r="H29" s="193"/>
      <c r="I29" s="193"/>
      <c r="J29" s="193"/>
      <c r="K29" s="193"/>
      <c r="L29" s="193"/>
      <c r="M29" s="193"/>
      <c r="N29" s="193"/>
      <c r="O29" s="194"/>
      <c r="P29" s="225">
        <f>AK13</f>
        <v>18</v>
      </c>
      <c r="Q29" s="226"/>
      <c r="R29" s="226"/>
      <c r="S29" s="226"/>
      <c r="T29" s="226"/>
      <c r="U29" s="226"/>
      <c r="V29" s="227"/>
      <c r="W29" s="225">
        <f>AR13</f>
        <v>22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c r="A30" s="509" t="s">
        <v>491</v>
      </c>
      <c r="B30" s="510"/>
      <c r="C30" s="510"/>
      <c r="D30" s="510"/>
      <c r="E30" s="510"/>
      <c r="F30" s="511"/>
      <c r="G30" s="650" t="s">
        <v>265</v>
      </c>
      <c r="H30" s="388"/>
      <c r="I30" s="388"/>
      <c r="J30" s="388"/>
      <c r="K30" s="388"/>
      <c r="L30" s="388"/>
      <c r="M30" s="388"/>
      <c r="N30" s="388"/>
      <c r="O30" s="578"/>
      <c r="P30" s="577" t="s">
        <v>59</v>
      </c>
      <c r="Q30" s="388"/>
      <c r="R30" s="388"/>
      <c r="S30" s="388"/>
      <c r="T30" s="388"/>
      <c r="U30" s="388"/>
      <c r="V30" s="388"/>
      <c r="W30" s="388"/>
      <c r="X30" s="578"/>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41" t="s">
        <v>355</v>
      </c>
      <c r="AR30" s="642"/>
      <c r="AS30" s="642"/>
      <c r="AT30" s="643"/>
      <c r="AU30" s="388" t="s">
        <v>253</v>
      </c>
      <c r="AV30" s="388"/>
      <c r="AW30" s="388"/>
      <c r="AX30" s="389"/>
    </row>
    <row r="31" spans="1:50" ht="18.75" customHeight="1">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468"/>
      <c r="Z31" s="469"/>
      <c r="AA31" s="470"/>
      <c r="AB31" s="330"/>
      <c r="AC31" s="331"/>
      <c r="AD31" s="332"/>
      <c r="AE31" s="330"/>
      <c r="AF31" s="331"/>
      <c r="AG31" s="331"/>
      <c r="AH31" s="332"/>
      <c r="AI31" s="330"/>
      <c r="AJ31" s="331"/>
      <c r="AK31" s="331"/>
      <c r="AL31" s="332"/>
      <c r="AM31" s="374"/>
      <c r="AN31" s="374"/>
      <c r="AO31" s="374"/>
      <c r="AP31" s="330"/>
      <c r="AQ31" s="215">
        <v>30</v>
      </c>
      <c r="AR31" s="133"/>
      <c r="AS31" s="134" t="s">
        <v>356</v>
      </c>
      <c r="AT31" s="169"/>
      <c r="AU31" s="269">
        <v>32</v>
      </c>
      <c r="AV31" s="269"/>
      <c r="AW31" s="377" t="s">
        <v>300</v>
      </c>
      <c r="AX31" s="378"/>
    </row>
    <row r="32" spans="1:50" ht="23.25" customHeight="1">
      <c r="A32" s="515"/>
      <c r="B32" s="513"/>
      <c r="C32" s="513"/>
      <c r="D32" s="513"/>
      <c r="E32" s="513"/>
      <c r="F32" s="514"/>
      <c r="G32" s="540" t="s">
        <v>614</v>
      </c>
      <c r="H32" s="541"/>
      <c r="I32" s="541"/>
      <c r="J32" s="541"/>
      <c r="K32" s="541"/>
      <c r="L32" s="541"/>
      <c r="M32" s="541"/>
      <c r="N32" s="541"/>
      <c r="O32" s="542"/>
      <c r="P32" s="158" t="s">
        <v>612</v>
      </c>
      <c r="Q32" s="158"/>
      <c r="R32" s="158"/>
      <c r="S32" s="158"/>
      <c r="T32" s="158"/>
      <c r="U32" s="158"/>
      <c r="V32" s="158"/>
      <c r="W32" s="158"/>
      <c r="X32" s="229"/>
      <c r="Y32" s="336" t="s">
        <v>12</v>
      </c>
      <c r="Z32" s="549"/>
      <c r="AA32" s="550"/>
      <c r="AB32" s="522" t="s">
        <v>594</v>
      </c>
      <c r="AC32" s="522"/>
      <c r="AD32" s="522"/>
      <c r="AE32" s="362">
        <v>21</v>
      </c>
      <c r="AF32" s="363"/>
      <c r="AG32" s="363"/>
      <c r="AH32" s="363"/>
      <c r="AI32" s="362">
        <v>28</v>
      </c>
      <c r="AJ32" s="363"/>
      <c r="AK32" s="363"/>
      <c r="AL32" s="363"/>
      <c r="AM32" s="362">
        <v>36</v>
      </c>
      <c r="AN32" s="363"/>
      <c r="AO32" s="363"/>
      <c r="AP32" s="363"/>
      <c r="AQ32" s="100"/>
      <c r="AR32" s="101"/>
      <c r="AS32" s="101"/>
      <c r="AT32" s="102"/>
      <c r="AU32" s="363"/>
      <c r="AV32" s="363"/>
      <c r="AW32" s="363"/>
      <c r="AX32" s="365"/>
    </row>
    <row r="33" spans="1:50" ht="23.25" customHeight="1">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594</v>
      </c>
      <c r="AC33" s="522"/>
      <c r="AD33" s="522"/>
      <c r="AE33" s="362">
        <v>30</v>
      </c>
      <c r="AF33" s="363"/>
      <c r="AG33" s="363"/>
      <c r="AH33" s="363"/>
      <c r="AI33" s="362">
        <v>30</v>
      </c>
      <c r="AJ33" s="363"/>
      <c r="AK33" s="363"/>
      <c r="AL33" s="363"/>
      <c r="AM33" s="362">
        <v>30</v>
      </c>
      <c r="AN33" s="363"/>
      <c r="AO33" s="363"/>
      <c r="AP33" s="363"/>
      <c r="AQ33" s="100">
        <v>40</v>
      </c>
      <c r="AR33" s="101"/>
      <c r="AS33" s="101"/>
      <c r="AT33" s="102"/>
      <c r="AU33" s="363">
        <v>47</v>
      </c>
      <c r="AV33" s="363"/>
      <c r="AW33" s="363"/>
      <c r="AX33" s="365"/>
    </row>
    <row r="34" spans="1:50" ht="23.25" customHeight="1">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70</v>
      </c>
      <c r="AF34" s="363"/>
      <c r="AG34" s="363"/>
      <c r="AH34" s="363"/>
      <c r="AI34" s="362">
        <v>93.3</v>
      </c>
      <c r="AJ34" s="363"/>
      <c r="AK34" s="363"/>
      <c r="AL34" s="363"/>
      <c r="AM34" s="362">
        <v>120</v>
      </c>
      <c r="AN34" s="363"/>
      <c r="AO34" s="363"/>
      <c r="AP34" s="363"/>
      <c r="AQ34" s="100"/>
      <c r="AR34" s="101"/>
      <c r="AS34" s="101"/>
      <c r="AT34" s="102"/>
      <c r="AU34" s="363"/>
      <c r="AV34" s="363"/>
      <c r="AW34" s="363"/>
      <c r="AX34" s="365"/>
    </row>
    <row r="35" spans="1:50" ht="23.25" customHeight="1">
      <c r="A35" s="904" t="s">
        <v>528</v>
      </c>
      <c r="B35" s="905"/>
      <c r="C35" s="905"/>
      <c r="D35" s="905"/>
      <c r="E35" s="905"/>
      <c r="F35" s="906"/>
      <c r="G35" s="910" t="s">
        <v>595</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c r="A37" s="644" t="s">
        <v>491</v>
      </c>
      <c r="B37" s="645"/>
      <c r="C37" s="645"/>
      <c r="D37" s="645"/>
      <c r="E37" s="645"/>
      <c r="F37" s="646"/>
      <c r="G37" s="564" t="s">
        <v>265</v>
      </c>
      <c r="H37" s="379"/>
      <c r="I37" s="379"/>
      <c r="J37" s="379"/>
      <c r="K37" s="379"/>
      <c r="L37" s="379"/>
      <c r="M37" s="379"/>
      <c r="N37" s="379"/>
      <c r="O37" s="565"/>
      <c r="P37" s="634" t="s">
        <v>59</v>
      </c>
      <c r="Q37" s="379"/>
      <c r="R37" s="379"/>
      <c r="S37" s="379"/>
      <c r="T37" s="379"/>
      <c r="U37" s="379"/>
      <c r="V37" s="379"/>
      <c r="W37" s="379"/>
      <c r="X37" s="565"/>
      <c r="Y37" s="635"/>
      <c r="Z37" s="636"/>
      <c r="AA37" s="637"/>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22"/>
      <c r="AC39" s="522"/>
      <c r="AD39" s="52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683"/>
      <c r="AC40" s="683"/>
      <c r="AD40" s="68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c r="A41" s="647"/>
      <c r="B41" s="648"/>
      <c r="C41" s="648"/>
      <c r="D41" s="648"/>
      <c r="E41" s="648"/>
      <c r="F41" s="649"/>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c r="A42" s="904" t="s">
        <v>528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c r="A44" s="644" t="s">
        <v>491</v>
      </c>
      <c r="B44" s="645"/>
      <c r="C44" s="645"/>
      <c r="D44" s="645"/>
      <c r="E44" s="645"/>
      <c r="F44" s="646"/>
      <c r="G44" s="564" t="s">
        <v>265</v>
      </c>
      <c r="H44" s="379"/>
      <c r="I44" s="379"/>
      <c r="J44" s="379"/>
      <c r="K44" s="379"/>
      <c r="L44" s="379"/>
      <c r="M44" s="379"/>
      <c r="N44" s="379"/>
      <c r="O44" s="565"/>
      <c r="P44" s="634" t="s">
        <v>59</v>
      </c>
      <c r="Q44" s="379"/>
      <c r="R44" s="379"/>
      <c r="S44" s="379"/>
      <c r="T44" s="379"/>
      <c r="U44" s="379"/>
      <c r="V44" s="379"/>
      <c r="W44" s="379"/>
      <c r="X44" s="565"/>
      <c r="Y44" s="635"/>
      <c r="Z44" s="636"/>
      <c r="AA44" s="637"/>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22"/>
      <c r="AC46" s="522"/>
      <c r="AD46" s="52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683"/>
      <c r="AC47" s="683"/>
      <c r="AD47" s="68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c r="A48" s="647"/>
      <c r="B48" s="648"/>
      <c r="C48" s="648"/>
      <c r="D48" s="648"/>
      <c r="E48" s="648"/>
      <c r="F48" s="649"/>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c r="A51" s="512" t="s">
        <v>491</v>
      </c>
      <c r="B51" s="513"/>
      <c r="C51" s="513"/>
      <c r="D51" s="513"/>
      <c r="E51" s="513"/>
      <c r="F51" s="514"/>
      <c r="G51" s="564" t="s">
        <v>265</v>
      </c>
      <c r="H51" s="379"/>
      <c r="I51" s="379"/>
      <c r="J51" s="379"/>
      <c r="K51" s="379"/>
      <c r="L51" s="379"/>
      <c r="M51" s="379"/>
      <c r="N51" s="379"/>
      <c r="O51" s="565"/>
      <c r="P51" s="634" t="s">
        <v>59</v>
      </c>
      <c r="Q51" s="379"/>
      <c r="R51" s="379"/>
      <c r="S51" s="379"/>
      <c r="T51" s="379"/>
      <c r="U51" s="379"/>
      <c r="V51" s="379"/>
      <c r="W51" s="379"/>
      <c r="X51" s="565"/>
      <c r="Y51" s="635"/>
      <c r="Z51" s="636"/>
      <c r="AA51" s="637"/>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22"/>
      <c r="AC53" s="522"/>
      <c r="AD53" s="52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683"/>
      <c r="AC54" s="683"/>
      <c r="AD54" s="68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c r="A55" s="647"/>
      <c r="B55" s="648"/>
      <c r="C55" s="648"/>
      <c r="D55" s="648"/>
      <c r="E55" s="648"/>
      <c r="F55" s="649"/>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c r="A58" s="512" t="s">
        <v>491</v>
      </c>
      <c r="B58" s="513"/>
      <c r="C58" s="513"/>
      <c r="D58" s="513"/>
      <c r="E58" s="513"/>
      <c r="F58" s="514"/>
      <c r="G58" s="564" t="s">
        <v>265</v>
      </c>
      <c r="H58" s="379"/>
      <c r="I58" s="379"/>
      <c r="J58" s="379"/>
      <c r="K58" s="379"/>
      <c r="L58" s="379"/>
      <c r="M58" s="379"/>
      <c r="N58" s="379"/>
      <c r="O58" s="565"/>
      <c r="P58" s="634" t="s">
        <v>59</v>
      </c>
      <c r="Q58" s="379"/>
      <c r="R58" s="379"/>
      <c r="S58" s="379"/>
      <c r="T58" s="379"/>
      <c r="U58" s="379"/>
      <c r="V58" s="379"/>
      <c r="W58" s="379"/>
      <c r="X58" s="565"/>
      <c r="Y58" s="635"/>
      <c r="Z58" s="636"/>
      <c r="AA58" s="637"/>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22"/>
      <c r="AC60" s="522"/>
      <c r="AD60" s="52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683"/>
      <c r="AC61" s="683"/>
      <c r="AD61" s="68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thickBot="1">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c r="A65" s="865" t="s">
        <v>492</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487</v>
      </c>
      <c r="X65" s="877"/>
      <c r="Y65" s="880"/>
      <c r="Z65" s="880"/>
      <c r="AA65" s="881"/>
      <c r="AB65" s="874" t="s">
        <v>11</v>
      </c>
      <c r="AC65" s="870"/>
      <c r="AD65" s="871"/>
      <c r="AE65" s="366" t="s">
        <v>357</v>
      </c>
      <c r="AF65" s="367"/>
      <c r="AG65" s="367"/>
      <c r="AH65" s="368"/>
      <c r="AI65" s="366" t="s">
        <v>363</v>
      </c>
      <c r="AJ65" s="367"/>
      <c r="AK65" s="367"/>
      <c r="AL65" s="368"/>
      <c r="AM65" s="373" t="s">
        <v>472</v>
      </c>
      <c r="AN65" s="373"/>
      <c r="AO65" s="373"/>
      <c r="AP65" s="366"/>
      <c r="AQ65" s="874" t="s">
        <v>355</v>
      </c>
      <c r="AR65" s="870"/>
      <c r="AS65" s="870"/>
      <c r="AT65" s="871"/>
      <c r="AU65" s="983" t="s">
        <v>253</v>
      </c>
      <c r="AV65" s="983"/>
      <c r="AW65" s="983"/>
      <c r="AX65" s="984"/>
    </row>
    <row r="66" spans="1:50" ht="18.75" hidden="1" customHeight="1">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0"/>
      <c r="AF66" s="331"/>
      <c r="AG66" s="331"/>
      <c r="AH66" s="332"/>
      <c r="AI66" s="330"/>
      <c r="AJ66" s="331"/>
      <c r="AK66" s="331"/>
      <c r="AL66" s="332"/>
      <c r="AM66" s="374"/>
      <c r="AN66" s="374"/>
      <c r="AO66" s="374"/>
      <c r="AP66" s="330"/>
      <c r="AQ66" s="268"/>
      <c r="AR66" s="269"/>
      <c r="AS66" s="872" t="s">
        <v>356</v>
      </c>
      <c r="AT66" s="873"/>
      <c r="AU66" s="269"/>
      <c r="AV66" s="269"/>
      <c r="AW66" s="872" t="s">
        <v>490</v>
      </c>
      <c r="AX66" s="985"/>
    </row>
    <row r="67" spans="1:50" ht="23.25" hidden="1" customHeight="1">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518</v>
      </c>
      <c r="AC67" s="958"/>
      <c r="AD67" s="95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518</v>
      </c>
      <c r="AC68" s="981"/>
      <c r="AD68" s="98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519</v>
      </c>
      <c r="AC69" s="982"/>
      <c r="AD69" s="982"/>
      <c r="AE69" s="821"/>
      <c r="AF69" s="822"/>
      <c r="AG69" s="822"/>
      <c r="AH69" s="822"/>
      <c r="AI69" s="821"/>
      <c r="AJ69" s="822"/>
      <c r="AK69" s="822"/>
      <c r="AL69" s="822"/>
      <c r="AM69" s="821"/>
      <c r="AN69" s="822"/>
      <c r="AO69" s="822"/>
      <c r="AP69" s="822"/>
      <c r="AQ69" s="362"/>
      <c r="AR69" s="363"/>
      <c r="AS69" s="363"/>
      <c r="AT69" s="364"/>
      <c r="AU69" s="363"/>
      <c r="AV69" s="363"/>
      <c r="AW69" s="363"/>
      <c r="AX69" s="365"/>
    </row>
    <row r="70" spans="1:50" ht="23.25" hidden="1" customHeight="1">
      <c r="A70" s="858" t="s">
        <v>498</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517</v>
      </c>
      <c r="X70" s="951"/>
      <c r="Y70" s="956" t="s">
        <v>12</v>
      </c>
      <c r="Z70" s="956"/>
      <c r="AA70" s="957"/>
      <c r="AB70" s="958" t="s">
        <v>518</v>
      </c>
      <c r="AC70" s="958"/>
      <c r="AD70" s="95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518</v>
      </c>
      <c r="AC71" s="981"/>
      <c r="AD71" s="98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519</v>
      </c>
      <c r="AC72" s="982"/>
      <c r="AD72" s="98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c r="A73" s="844" t="s">
        <v>492</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c r="A75" s="847"/>
      <c r="B75" s="848"/>
      <c r="C75" s="848"/>
      <c r="D75" s="848"/>
      <c r="E75" s="848"/>
      <c r="F75" s="849"/>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c r="A76" s="847"/>
      <c r="B76" s="848"/>
      <c r="C76" s="848"/>
      <c r="D76" s="848"/>
      <c r="E76" s="848"/>
      <c r="F76" s="849"/>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c r="A77" s="847"/>
      <c r="B77" s="848"/>
      <c r="C77" s="848"/>
      <c r="D77" s="848"/>
      <c r="E77" s="848"/>
      <c r="F77" s="849"/>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c r="A78" s="918" t="s">
        <v>531</v>
      </c>
      <c r="B78" s="919"/>
      <c r="C78" s="919"/>
      <c r="D78" s="919"/>
      <c r="E78" s="916" t="s">
        <v>465</v>
      </c>
      <c r="F78" s="917"/>
      <c r="G78" s="57" t="s">
        <v>365</v>
      </c>
      <c r="H78" s="796"/>
      <c r="I78" s="242"/>
      <c r="J78" s="242"/>
      <c r="K78" s="242"/>
      <c r="L78" s="242"/>
      <c r="M78" s="242"/>
      <c r="N78" s="242"/>
      <c r="O78" s="797"/>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486</v>
      </c>
      <c r="AP79" s="146"/>
      <c r="AQ79" s="146"/>
      <c r="AR79" s="81" t="s">
        <v>484</v>
      </c>
      <c r="AS79" s="145"/>
      <c r="AT79" s="146"/>
      <c r="AU79" s="146"/>
      <c r="AV79" s="146"/>
      <c r="AW79" s="146"/>
      <c r="AX79" s="147"/>
    </row>
    <row r="80" spans="1:50" ht="18.75" hidden="1" customHeight="1">
      <c r="A80" s="519" t="s">
        <v>266</v>
      </c>
      <c r="B80" s="853" t="s">
        <v>483</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549</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c r="A81" s="520"/>
      <c r="B81" s="856"/>
      <c r="C81" s="551"/>
      <c r="D81" s="551"/>
      <c r="E81" s="551"/>
      <c r="F81" s="552"/>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c r="A82" s="520"/>
      <c r="B82" s="856"/>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5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c r="A83" s="520"/>
      <c r="B83" s="856"/>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c r="A84" s="520"/>
      <c r="B84" s="857"/>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c r="A85" s="520"/>
      <c r="B85" s="551" t="s">
        <v>264</v>
      </c>
      <c r="C85" s="551"/>
      <c r="D85" s="551"/>
      <c r="E85" s="551"/>
      <c r="F85" s="552"/>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c r="A86" s="520"/>
      <c r="B86" s="551"/>
      <c r="C86" s="551"/>
      <c r="D86" s="551"/>
      <c r="E86" s="551"/>
      <c r="F86" s="552"/>
      <c r="G86" s="566"/>
      <c r="H86" s="377"/>
      <c r="I86" s="377"/>
      <c r="J86" s="377"/>
      <c r="K86" s="377"/>
      <c r="L86" s="377"/>
      <c r="M86" s="377"/>
      <c r="N86" s="377"/>
      <c r="O86" s="567"/>
      <c r="P86" s="579"/>
      <c r="Q86" s="377"/>
      <c r="R86" s="377"/>
      <c r="S86" s="377"/>
      <c r="T86" s="377"/>
      <c r="U86" s="377"/>
      <c r="V86" s="377"/>
      <c r="W86" s="377"/>
      <c r="X86" s="567"/>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c r="A87" s="520"/>
      <c r="B87" s="551"/>
      <c r="C87" s="551"/>
      <c r="D87" s="551"/>
      <c r="E87" s="551"/>
      <c r="F87" s="552"/>
      <c r="G87" s="228"/>
      <c r="H87" s="158"/>
      <c r="I87" s="158"/>
      <c r="J87" s="158"/>
      <c r="K87" s="158"/>
      <c r="L87" s="158"/>
      <c r="M87" s="158"/>
      <c r="N87" s="158"/>
      <c r="O87" s="229"/>
      <c r="P87" s="158"/>
      <c r="Q87" s="806"/>
      <c r="R87" s="806"/>
      <c r="S87" s="806"/>
      <c r="T87" s="806"/>
      <c r="U87" s="806"/>
      <c r="V87" s="806"/>
      <c r="W87" s="806"/>
      <c r="X87" s="807"/>
      <c r="Y87" s="759" t="s">
        <v>62</v>
      </c>
      <c r="Z87" s="760"/>
      <c r="AA87" s="761"/>
      <c r="AB87" s="522"/>
      <c r="AC87" s="522"/>
      <c r="AD87" s="52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c r="A88" s="520"/>
      <c r="B88" s="551"/>
      <c r="C88" s="551"/>
      <c r="D88" s="551"/>
      <c r="E88" s="551"/>
      <c r="F88" s="552"/>
      <c r="G88" s="230"/>
      <c r="H88" s="231"/>
      <c r="I88" s="231"/>
      <c r="J88" s="231"/>
      <c r="K88" s="231"/>
      <c r="L88" s="231"/>
      <c r="M88" s="231"/>
      <c r="N88" s="231"/>
      <c r="O88" s="232"/>
      <c r="P88" s="808"/>
      <c r="Q88" s="808"/>
      <c r="R88" s="808"/>
      <c r="S88" s="808"/>
      <c r="T88" s="808"/>
      <c r="U88" s="808"/>
      <c r="V88" s="808"/>
      <c r="W88" s="808"/>
      <c r="X88" s="809"/>
      <c r="Y88" s="733" t="s">
        <v>54</v>
      </c>
      <c r="Z88" s="734"/>
      <c r="AA88" s="735"/>
      <c r="AB88" s="683"/>
      <c r="AC88" s="683"/>
      <c r="AD88" s="68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c r="A89" s="520"/>
      <c r="B89" s="553"/>
      <c r="C89" s="553"/>
      <c r="D89" s="553"/>
      <c r="E89" s="553"/>
      <c r="F89" s="554"/>
      <c r="G89" s="233"/>
      <c r="H89" s="161"/>
      <c r="I89" s="161"/>
      <c r="J89" s="161"/>
      <c r="K89" s="161"/>
      <c r="L89" s="161"/>
      <c r="M89" s="161"/>
      <c r="N89" s="161"/>
      <c r="O89" s="234"/>
      <c r="P89" s="302"/>
      <c r="Q89" s="302"/>
      <c r="R89" s="302"/>
      <c r="S89" s="302"/>
      <c r="T89" s="302"/>
      <c r="U89" s="302"/>
      <c r="V89" s="302"/>
      <c r="W89" s="302"/>
      <c r="X89" s="810"/>
      <c r="Y89" s="733" t="s">
        <v>13</v>
      </c>
      <c r="Z89" s="734"/>
      <c r="AA89" s="735"/>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c r="A90" s="520"/>
      <c r="B90" s="551" t="s">
        <v>264</v>
      </c>
      <c r="C90" s="551"/>
      <c r="D90" s="551"/>
      <c r="E90" s="551"/>
      <c r="F90" s="552"/>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c r="A91" s="520"/>
      <c r="B91" s="551"/>
      <c r="C91" s="551"/>
      <c r="D91" s="551"/>
      <c r="E91" s="551"/>
      <c r="F91" s="552"/>
      <c r="G91" s="566"/>
      <c r="H91" s="377"/>
      <c r="I91" s="377"/>
      <c r="J91" s="377"/>
      <c r="K91" s="377"/>
      <c r="L91" s="377"/>
      <c r="M91" s="377"/>
      <c r="N91" s="377"/>
      <c r="O91" s="567"/>
      <c r="P91" s="579"/>
      <c r="Q91" s="377"/>
      <c r="R91" s="377"/>
      <c r="S91" s="377"/>
      <c r="T91" s="377"/>
      <c r="U91" s="377"/>
      <c r="V91" s="377"/>
      <c r="W91" s="377"/>
      <c r="X91" s="567"/>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c r="A92" s="520"/>
      <c r="B92" s="551"/>
      <c r="C92" s="551"/>
      <c r="D92" s="551"/>
      <c r="E92" s="551"/>
      <c r="F92" s="552"/>
      <c r="G92" s="228"/>
      <c r="H92" s="158"/>
      <c r="I92" s="158"/>
      <c r="J92" s="158"/>
      <c r="K92" s="158"/>
      <c r="L92" s="158"/>
      <c r="M92" s="158"/>
      <c r="N92" s="158"/>
      <c r="O92" s="229"/>
      <c r="P92" s="158"/>
      <c r="Q92" s="806"/>
      <c r="R92" s="806"/>
      <c r="S92" s="806"/>
      <c r="T92" s="806"/>
      <c r="U92" s="806"/>
      <c r="V92" s="806"/>
      <c r="W92" s="806"/>
      <c r="X92" s="807"/>
      <c r="Y92" s="759" t="s">
        <v>62</v>
      </c>
      <c r="Z92" s="760"/>
      <c r="AA92" s="761"/>
      <c r="AB92" s="522"/>
      <c r="AC92" s="522"/>
      <c r="AD92" s="52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c r="A93" s="520"/>
      <c r="B93" s="551"/>
      <c r="C93" s="551"/>
      <c r="D93" s="551"/>
      <c r="E93" s="551"/>
      <c r="F93" s="552"/>
      <c r="G93" s="230"/>
      <c r="H93" s="231"/>
      <c r="I93" s="231"/>
      <c r="J93" s="231"/>
      <c r="K93" s="231"/>
      <c r="L93" s="231"/>
      <c r="M93" s="231"/>
      <c r="N93" s="231"/>
      <c r="O93" s="232"/>
      <c r="P93" s="808"/>
      <c r="Q93" s="808"/>
      <c r="R93" s="808"/>
      <c r="S93" s="808"/>
      <c r="T93" s="808"/>
      <c r="U93" s="808"/>
      <c r="V93" s="808"/>
      <c r="W93" s="808"/>
      <c r="X93" s="809"/>
      <c r="Y93" s="733" t="s">
        <v>54</v>
      </c>
      <c r="Z93" s="734"/>
      <c r="AA93" s="735"/>
      <c r="AB93" s="683"/>
      <c r="AC93" s="683"/>
      <c r="AD93" s="68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c r="A94" s="520"/>
      <c r="B94" s="553"/>
      <c r="C94" s="553"/>
      <c r="D94" s="553"/>
      <c r="E94" s="553"/>
      <c r="F94" s="554"/>
      <c r="G94" s="233"/>
      <c r="H94" s="161"/>
      <c r="I94" s="161"/>
      <c r="J94" s="161"/>
      <c r="K94" s="161"/>
      <c r="L94" s="161"/>
      <c r="M94" s="161"/>
      <c r="N94" s="161"/>
      <c r="O94" s="234"/>
      <c r="P94" s="302"/>
      <c r="Q94" s="302"/>
      <c r="R94" s="302"/>
      <c r="S94" s="302"/>
      <c r="T94" s="302"/>
      <c r="U94" s="302"/>
      <c r="V94" s="302"/>
      <c r="W94" s="302"/>
      <c r="X94" s="810"/>
      <c r="Y94" s="733" t="s">
        <v>13</v>
      </c>
      <c r="Z94" s="734"/>
      <c r="AA94" s="735"/>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c r="A95" s="520"/>
      <c r="B95" s="551" t="s">
        <v>264</v>
      </c>
      <c r="C95" s="551"/>
      <c r="D95" s="551"/>
      <c r="E95" s="551"/>
      <c r="F95" s="552"/>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c r="A96" s="520"/>
      <c r="B96" s="551"/>
      <c r="C96" s="551"/>
      <c r="D96" s="551"/>
      <c r="E96" s="551"/>
      <c r="F96" s="552"/>
      <c r="G96" s="566"/>
      <c r="H96" s="377"/>
      <c r="I96" s="377"/>
      <c r="J96" s="377"/>
      <c r="K96" s="377"/>
      <c r="L96" s="377"/>
      <c r="M96" s="377"/>
      <c r="N96" s="377"/>
      <c r="O96" s="567"/>
      <c r="P96" s="579"/>
      <c r="Q96" s="377"/>
      <c r="R96" s="377"/>
      <c r="S96" s="377"/>
      <c r="T96" s="377"/>
      <c r="U96" s="377"/>
      <c r="V96" s="377"/>
      <c r="W96" s="377"/>
      <c r="X96" s="567"/>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c r="A97" s="520"/>
      <c r="B97" s="551"/>
      <c r="C97" s="551"/>
      <c r="D97" s="551"/>
      <c r="E97" s="551"/>
      <c r="F97" s="552"/>
      <c r="G97" s="228"/>
      <c r="H97" s="158"/>
      <c r="I97" s="158"/>
      <c r="J97" s="158"/>
      <c r="K97" s="158"/>
      <c r="L97" s="158"/>
      <c r="M97" s="158"/>
      <c r="N97" s="158"/>
      <c r="O97" s="229"/>
      <c r="P97" s="158"/>
      <c r="Q97" s="806"/>
      <c r="R97" s="806"/>
      <c r="S97" s="806"/>
      <c r="T97" s="806"/>
      <c r="U97" s="806"/>
      <c r="V97" s="806"/>
      <c r="W97" s="806"/>
      <c r="X97" s="807"/>
      <c r="Y97" s="759" t="s">
        <v>62</v>
      </c>
      <c r="Z97" s="760"/>
      <c r="AA97" s="761"/>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c r="A98" s="520"/>
      <c r="B98" s="551"/>
      <c r="C98" s="551"/>
      <c r="D98" s="551"/>
      <c r="E98" s="551"/>
      <c r="F98" s="552"/>
      <c r="G98" s="230"/>
      <c r="H98" s="231"/>
      <c r="I98" s="231"/>
      <c r="J98" s="231"/>
      <c r="K98" s="231"/>
      <c r="L98" s="231"/>
      <c r="M98" s="231"/>
      <c r="N98" s="231"/>
      <c r="O98" s="232"/>
      <c r="P98" s="808"/>
      <c r="Q98" s="808"/>
      <c r="R98" s="808"/>
      <c r="S98" s="808"/>
      <c r="T98" s="808"/>
      <c r="U98" s="808"/>
      <c r="V98" s="808"/>
      <c r="W98" s="808"/>
      <c r="X98" s="809"/>
      <c r="Y98" s="733" t="s">
        <v>54</v>
      </c>
      <c r="Z98" s="734"/>
      <c r="AA98" s="735"/>
      <c r="AB98" s="803"/>
      <c r="AC98" s="804"/>
      <c r="AD98" s="80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c r="A99" s="521"/>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0" t="s">
        <v>13</v>
      </c>
      <c r="Z99" s="481"/>
      <c r="AA99" s="482"/>
      <c r="AB99" s="462" t="s">
        <v>14</v>
      </c>
      <c r="AC99" s="463"/>
      <c r="AD99" s="46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c r="A100" s="839" t="s">
        <v>493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30" t="s">
        <v>357</v>
      </c>
      <c r="AF100" s="831"/>
      <c r="AG100" s="831"/>
      <c r="AH100" s="832"/>
      <c r="AI100" s="830" t="s">
        <v>363</v>
      </c>
      <c r="AJ100" s="831"/>
      <c r="AK100" s="831"/>
      <c r="AL100" s="832"/>
      <c r="AM100" s="830" t="s">
        <v>472</v>
      </c>
      <c r="AN100" s="831"/>
      <c r="AO100" s="831"/>
      <c r="AP100" s="832"/>
      <c r="AQ100" s="935" t="s">
        <v>494</v>
      </c>
      <c r="AR100" s="936"/>
      <c r="AS100" s="936"/>
      <c r="AT100" s="937"/>
      <c r="AU100" s="935" t="s">
        <v>541</v>
      </c>
      <c r="AV100" s="936"/>
      <c r="AW100" s="936"/>
      <c r="AX100" s="938"/>
    </row>
    <row r="101" spans="1:60" ht="23.25" customHeight="1">
      <c r="A101" s="491"/>
      <c r="B101" s="492"/>
      <c r="C101" s="492"/>
      <c r="D101" s="492"/>
      <c r="E101" s="492"/>
      <c r="F101" s="493"/>
      <c r="G101" s="158" t="s">
        <v>596</v>
      </c>
      <c r="H101" s="158"/>
      <c r="I101" s="158"/>
      <c r="J101" s="158"/>
      <c r="K101" s="158"/>
      <c r="L101" s="158"/>
      <c r="M101" s="158"/>
      <c r="N101" s="158"/>
      <c r="O101" s="158"/>
      <c r="P101" s="158"/>
      <c r="Q101" s="158"/>
      <c r="R101" s="158"/>
      <c r="S101" s="158"/>
      <c r="T101" s="158"/>
      <c r="U101" s="158"/>
      <c r="V101" s="158"/>
      <c r="W101" s="158"/>
      <c r="X101" s="229"/>
      <c r="Y101" s="820" t="s">
        <v>55</v>
      </c>
      <c r="Z101" s="719"/>
      <c r="AA101" s="720"/>
      <c r="AB101" s="522" t="s">
        <v>597</v>
      </c>
      <c r="AC101" s="522"/>
      <c r="AD101" s="522"/>
      <c r="AE101" s="362">
        <v>3</v>
      </c>
      <c r="AF101" s="363"/>
      <c r="AG101" s="363"/>
      <c r="AH101" s="364"/>
      <c r="AI101" s="362">
        <v>5</v>
      </c>
      <c r="AJ101" s="363"/>
      <c r="AK101" s="363"/>
      <c r="AL101" s="364"/>
      <c r="AM101" s="362">
        <v>1</v>
      </c>
      <c r="AN101" s="363"/>
      <c r="AO101" s="363"/>
      <c r="AP101" s="364"/>
      <c r="AQ101" s="362"/>
      <c r="AR101" s="363"/>
      <c r="AS101" s="363"/>
      <c r="AT101" s="364"/>
      <c r="AU101" s="362"/>
      <c r="AV101" s="363"/>
      <c r="AW101" s="363"/>
      <c r="AX101" s="364"/>
    </row>
    <row r="102" spans="1:60" ht="23.25" customHeight="1">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22" t="s">
        <v>597</v>
      </c>
      <c r="AC102" s="522"/>
      <c r="AD102" s="522"/>
      <c r="AE102" s="356">
        <v>3</v>
      </c>
      <c r="AF102" s="356"/>
      <c r="AG102" s="356"/>
      <c r="AH102" s="356"/>
      <c r="AI102" s="356">
        <v>5</v>
      </c>
      <c r="AJ102" s="356"/>
      <c r="AK102" s="356"/>
      <c r="AL102" s="356"/>
      <c r="AM102" s="356">
        <v>1</v>
      </c>
      <c r="AN102" s="356"/>
      <c r="AO102" s="356"/>
      <c r="AP102" s="356"/>
      <c r="AQ102" s="821">
        <v>2</v>
      </c>
      <c r="AR102" s="822"/>
      <c r="AS102" s="822"/>
      <c r="AT102" s="823"/>
      <c r="AU102" s="821"/>
      <c r="AV102" s="822"/>
      <c r="AW102" s="822"/>
      <c r="AX102" s="823"/>
    </row>
    <row r="103" spans="1:60" ht="31.5" hidden="1" customHeight="1">
      <c r="A103" s="488" t="s">
        <v>493</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21"/>
      <c r="AV105" s="822"/>
      <c r="AW105" s="822"/>
      <c r="AX105" s="823"/>
    </row>
    <row r="106" spans="1:60" ht="31.5" hidden="1" customHeight="1">
      <c r="A106" s="488" t="s">
        <v>493</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21"/>
      <c r="AV108" s="822"/>
      <c r="AW108" s="822"/>
      <c r="AX108" s="823"/>
    </row>
    <row r="109" spans="1:60" ht="31.5" hidden="1" customHeight="1">
      <c r="A109" s="488" t="s">
        <v>493</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1"/>
      <c r="AV111" s="822"/>
      <c r="AW111" s="822"/>
      <c r="AX111" s="823"/>
    </row>
    <row r="112" spans="1:60" ht="31.5" hidden="1" customHeight="1">
      <c r="A112" s="488" t="s">
        <v>493</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c r="A116" s="290"/>
      <c r="B116" s="291"/>
      <c r="C116" s="291"/>
      <c r="D116" s="291"/>
      <c r="E116" s="291"/>
      <c r="F116" s="292"/>
      <c r="G116" s="349" t="s">
        <v>615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598</v>
      </c>
      <c r="AC116" s="299"/>
      <c r="AD116" s="300"/>
      <c r="AE116" s="356">
        <v>9.4</v>
      </c>
      <c r="AF116" s="356"/>
      <c r="AG116" s="356"/>
      <c r="AH116" s="356"/>
      <c r="AI116" s="356">
        <v>5.6</v>
      </c>
      <c r="AJ116" s="356"/>
      <c r="AK116" s="356"/>
      <c r="AL116" s="356"/>
      <c r="AM116" s="356">
        <v>17.399999999999999</v>
      </c>
      <c r="AN116" s="356"/>
      <c r="AO116" s="356"/>
      <c r="AP116" s="356"/>
      <c r="AQ116" s="362"/>
      <c r="AR116" s="363"/>
      <c r="AS116" s="363"/>
      <c r="AT116" s="363"/>
      <c r="AU116" s="363"/>
      <c r="AV116" s="363"/>
      <c r="AW116" s="363"/>
      <c r="AX116" s="365"/>
    </row>
    <row r="117" spans="1:50" ht="46.5" customHeight="1" thickBot="1">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502</v>
      </c>
      <c r="AC117" s="340"/>
      <c r="AD117" s="341"/>
      <c r="AE117" s="304" t="s">
        <v>599</v>
      </c>
      <c r="AF117" s="304"/>
      <c r="AG117" s="304"/>
      <c r="AH117" s="304"/>
      <c r="AI117" s="304" t="s">
        <v>616</v>
      </c>
      <c r="AJ117" s="304"/>
      <c r="AK117" s="304"/>
      <c r="AL117" s="304"/>
      <c r="AM117" s="304" t="s">
        <v>613</v>
      </c>
      <c r="AN117" s="304"/>
      <c r="AO117" s="304"/>
      <c r="AP117" s="304"/>
      <c r="AQ117" s="304"/>
      <c r="AR117" s="304"/>
      <c r="AS117" s="304"/>
      <c r="AT117" s="304"/>
      <c r="AU117" s="304"/>
      <c r="AV117" s="304"/>
      <c r="AW117" s="304"/>
      <c r="AX117" s="305"/>
    </row>
    <row r="118" spans="1:50" ht="23.25" hidden="1" customHeight="1">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c r="A127" s="555"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hidden="1" customHeight="1">
      <c r="A130" s="1000" t="s">
        <v>369</v>
      </c>
      <c r="B130" s="998"/>
      <c r="C130" s="997" t="s">
        <v>366</v>
      </c>
      <c r="D130" s="998"/>
      <c r="E130" s="306" t="s">
        <v>399</v>
      </c>
      <c r="F130" s="307"/>
      <c r="G130" s="308"/>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hidden="1" customHeight="1">
      <c r="A131" s="1001"/>
      <c r="B131" s="250"/>
      <c r="C131" s="249"/>
      <c r="D131" s="250"/>
      <c r="E131" s="236" t="s">
        <v>398</v>
      </c>
      <c r="F131" s="237"/>
      <c r="G131" s="233"/>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hidden="1" customHeight="1">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hidden="1" customHeight="1">
      <c r="A134" s="1001"/>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c r="A138" s="100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c r="A152" s="1001"/>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6"/>
    </row>
    <row r="153" spans="1:50" ht="22.5" hidden="1" customHeight="1">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c r="A154" s="100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c r="A155" s="100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c r="A156" s="100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c r="A157" s="100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c r="A159" s="1001"/>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c r="A162" s="100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c r="A163" s="100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c r="A164" s="100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c r="A166" s="1001"/>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c r="A169" s="100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c r="A170" s="100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c r="A171" s="100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c r="A173" s="1001"/>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c r="A176" s="100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c r="A177" s="100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c r="A178" s="100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c r="A180" s="1001"/>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c r="A183" s="100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c r="A184" s="100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c r="A185" s="100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c r="A188" s="1001"/>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c r="A189" s="100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c r="A212" s="1001"/>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6"/>
    </row>
    <row r="213" spans="1:50" ht="22.5" hidden="1" customHeight="1">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c r="A219" s="1001"/>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c r="A226" s="1001"/>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c r="A233" s="1001"/>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c r="A240" s="1001"/>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c r="A249" s="100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customHeight="1">
      <c r="A250" s="1001"/>
      <c r="B250" s="250"/>
      <c r="C250" s="249"/>
      <c r="D250" s="250"/>
      <c r="E250" s="306" t="s">
        <v>399</v>
      </c>
      <c r="F250" s="307"/>
      <c r="G250" s="308" t="s">
        <v>560</v>
      </c>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customHeight="1">
      <c r="A251" s="1001"/>
      <c r="B251" s="250"/>
      <c r="C251" s="249"/>
      <c r="D251" s="250"/>
      <c r="E251" s="236" t="s">
        <v>398</v>
      </c>
      <c r="F251" s="237"/>
      <c r="G251" s="233" t="s">
        <v>561</v>
      </c>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customHeight="1">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customHeight="1">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t="s">
        <v>610</v>
      </c>
      <c r="AR253" s="269"/>
      <c r="AS253" s="134" t="s">
        <v>356</v>
      </c>
      <c r="AT253" s="169"/>
      <c r="AU253" s="133">
        <v>32</v>
      </c>
      <c r="AV253" s="133"/>
      <c r="AW253" s="134" t="s">
        <v>300</v>
      </c>
      <c r="AX253" s="135"/>
    </row>
    <row r="254" spans="1:50" ht="39.75" customHeight="1">
      <c r="A254" s="1001"/>
      <c r="B254" s="250"/>
      <c r="C254" s="249"/>
      <c r="D254" s="250"/>
      <c r="E254" s="249"/>
      <c r="F254" s="312"/>
      <c r="G254" s="228" t="s">
        <v>562</v>
      </c>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t="s">
        <v>567</v>
      </c>
      <c r="AC254" s="219"/>
      <c r="AD254" s="219"/>
      <c r="AE254" s="264">
        <v>1974</v>
      </c>
      <c r="AF254" s="101"/>
      <c r="AG254" s="101"/>
      <c r="AH254" s="101"/>
      <c r="AI254" s="264">
        <v>2404</v>
      </c>
      <c r="AJ254" s="101"/>
      <c r="AK254" s="101"/>
      <c r="AL254" s="101"/>
      <c r="AM254" s="264">
        <v>2869</v>
      </c>
      <c r="AN254" s="101"/>
      <c r="AO254" s="101"/>
      <c r="AP254" s="101"/>
      <c r="AQ254" s="264" t="s">
        <v>610</v>
      </c>
      <c r="AR254" s="101"/>
      <c r="AS254" s="101"/>
      <c r="AT254" s="101"/>
      <c r="AU254" s="264"/>
      <c r="AV254" s="101"/>
      <c r="AW254" s="101"/>
      <c r="AX254" s="220"/>
    </row>
    <row r="255" spans="1:50" ht="39.75" customHeight="1">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t="s">
        <v>567</v>
      </c>
      <c r="AC255" s="130"/>
      <c r="AD255" s="130"/>
      <c r="AE255" s="264" t="s">
        <v>559</v>
      </c>
      <c r="AF255" s="101"/>
      <c r="AG255" s="101"/>
      <c r="AH255" s="101"/>
      <c r="AI255" s="264" t="s">
        <v>559</v>
      </c>
      <c r="AJ255" s="101"/>
      <c r="AK255" s="101"/>
      <c r="AL255" s="101"/>
      <c r="AM255" s="264" t="s">
        <v>610</v>
      </c>
      <c r="AN255" s="101"/>
      <c r="AO255" s="101"/>
      <c r="AP255" s="101"/>
      <c r="AQ255" s="264" t="s">
        <v>610</v>
      </c>
      <c r="AR255" s="101"/>
      <c r="AS255" s="101"/>
      <c r="AT255" s="101"/>
      <c r="AU255" s="264">
        <v>4000</v>
      </c>
      <c r="AV255" s="101"/>
      <c r="AW255" s="101"/>
      <c r="AX255" s="220"/>
    </row>
    <row r="256" spans="1:50" ht="18.75" customHeight="1">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customHeight="1">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t="s">
        <v>610</v>
      </c>
      <c r="AR257" s="269"/>
      <c r="AS257" s="134" t="s">
        <v>356</v>
      </c>
      <c r="AT257" s="169"/>
      <c r="AU257" s="133">
        <v>32</v>
      </c>
      <c r="AV257" s="133"/>
      <c r="AW257" s="134" t="s">
        <v>300</v>
      </c>
      <c r="AX257" s="135"/>
    </row>
    <row r="258" spans="1:50" ht="39.75" customHeight="1">
      <c r="A258" s="1001"/>
      <c r="B258" s="250"/>
      <c r="C258" s="249"/>
      <c r="D258" s="250"/>
      <c r="E258" s="249"/>
      <c r="F258" s="312"/>
      <c r="G258" s="228" t="s">
        <v>563</v>
      </c>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t="s">
        <v>568</v>
      </c>
      <c r="AC258" s="219"/>
      <c r="AD258" s="219"/>
      <c r="AE258" s="264">
        <v>3.5</v>
      </c>
      <c r="AF258" s="101"/>
      <c r="AG258" s="101"/>
      <c r="AH258" s="101"/>
      <c r="AI258" s="264">
        <v>3.7</v>
      </c>
      <c r="AJ258" s="101"/>
      <c r="AK258" s="101"/>
      <c r="AL258" s="101"/>
      <c r="AM258" s="264">
        <v>4.4000000000000004</v>
      </c>
      <c r="AN258" s="101"/>
      <c r="AO258" s="101"/>
      <c r="AP258" s="101"/>
      <c r="AQ258" s="264" t="s">
        <v>610</v>
      </c>
      <c r="AR258" s="101"/>
      <c r="AS258" s="101"/>
      <c r="AT258" s="101"/>
      <c r="AU258" s="264"/>
      <c r="AV258" s="101"/>
      <c r="AW258" s="101"/>
      <c r="AX258" s="220"/>
    </row>
    <row r="259" spans="1:50" ht="39.75" customHeight="1">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t="s">
        <v>568</v>
      </c>
      <c r="AC259" s="130"/>
      <c r="AD259" s="130"/>
      <c r="AE259" s="264" t="s">
        <v>559</v>
      </c>
      <c r="AF259" s="101"/>
      <c r="AG259" s="101"/>
      <c r="AH259" s="101"/>
      <c r="AI259" s="264" t="s">
        <v>559</v>
      </c>
      <c r="AJ259" s="101"/>
      <c r="AK259" s="101"/>
      <c r="AL259" s="101"/>
      <c r="AM259" s="264" t="s">
        <v>610</v>
      </c>
      <c r="AN259" s="101"/>
      <c r="AO259" s="101"/>
      <c r="AP259" s="101"/>
      <c r="AQ259" s="264" t="s">
        <v>610</v>
      </c>
      <c r="AR259" s="101"/>
      <c r="AS259" s="101"/>
      <c r="AT259" s="101"/>
      <c r="AU259" s="264">
        <v>8</v>
      </c>
      <c r="AV259" s="101"/>
      <c r="AW259" s="101"/>
      <c r="AX259" s="220"/>
    </row>
    <row r="260" spans="1:50" ht="18.75" customHeight="1">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customHeight="1">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t="s">
        <v>610</v>
      </c>
      <c r="AR261" s="269"/>
      <c r="AS261" s="134" t="s">
        <v>356</v>
      </c>
      <c r="AT261" s="169"/>
      <c r="AU261" s="133">
        <v>32</v>
      </c>
      <c r="AV261" s="133"/>
      <c r="AW261" s="134" t="s">
        <v>300</v>
      </c>
      <c r="AX261" s="135"/>
    </row>
    <row r="262" spans="1:50" ht="39.75" customHeight="1">
      <c r="A262" s="1001"/>
      <c r="B262" s="250"/>
      <c r="C262" s="249"/>
      <c r="D262" s="250"/>
      <c r="E262" s="249"/>
      <c r="F262" s="312"/>
      <c r="G262" s="228" t="s">
        <v>564</v>
      </c>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t="s">
        <v>569</v>
      </c>
      <c r="AC262" s="219"/>
      <c r="AD262" s="219"/>
      <c r="AE262" s="264">
        <v>2514</v>
      </c>
      <c r="AF262" s="101"/>
      <c r="AG262" s="101"/>
      <c r="AH262" s="101"/>
      <c r="AI262" s="264">
        <v>2753</v>
      </c>
      <c r="AJ262" s="101"/>
      <c r="AK262" s="101"/>
      <c r="AL262" s="101"/>
      <c r="AM262" s="264">
        <v>3188</v>
      </c>
      <c r="AN262" s="101"/>
      <c r="AO262" s="101"/>
      <c r="AP262" s="101"/>
      <c r="AQ262" s="264" t="s">
        <v>610</v>
      </c>
      <c r="AR262" s="101"/>
      <c r="AS262" s="101"/>
      <c r="AT262" s="101"/>
      <c r="AU262" s="264"/>
      <c r="AV262" s="101"/>
      <c r="AW262" s="101"/>
      <c r="AX262" s="220"/>
    </row>
    <row r="263" spans="1:50" ht="39.75" customHeight="1">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79" t="s">
        <v>569</v>
      </c>
      <c r="AC263" s="219"/>
      <c r="AD263" s="219"/>
      <c r="AE263" s="264" t="s">
        <v>559</v>
      </c>
      <c r="AF263" s="101"/>
      <c r="AG263" s="101"/>
      <c r="AH263" s="101"/>
      <c r="AI263" s="264" t="s">
        <v>559</v>
      </c>
      <c r="AJ263" s="101"/>
      <c r="AK263" s="101"/>
      <c r="AL263" s="101"/>
      <c r="AM263" s="264" t="s">
        <v>610</v>
      </c>
      <c r="AN263" s="101"/>
      <c r="AO263" s="101"/>
      <c r="AP263" s="101"/>
      <c r="AQ263" s="264" t="s">
        <v>610</v>
      </c>
      <c r="AR263" s="101"/>
      <c r="AS263" s="101"/>
      <c r="AT263" s="101"/>
      <c r="AU263" s="264">
        <v>7000</v>
      </c>
      <c r="AV263" s="101"/>
      <c r="AW263" s="101"/>
      <c r="AX263" s="220"/>
    </row>
    <row r="264" spans="1:50" ht="18.75" customHeight="1">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customHeight="1">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t="s">
        <v>610</v>
      </c>
      <c r="AR265" s="269"/>
      <c r="AS265" s="134" t="s">
        <v>356</v>
      </c>
      <c r="AT265" s="169"/>
      <c r="AU265" s="133">
        <v>32</v>
      </c>
      <c r="AV265" s="133"/>
      <c r="AW265" s="134" t="s">
        <v>300</v>
      </c>
      <c r="AX265" s="135"/>
    </row>
    <row r="266" spans="1:50" ht="39.75" customHeight="1">
      <c r="A266" s="1001"/>
      <c r="B266" s="250"/>
      <c r="C266" s="249"/>
      <c r="D266" s="250"/>
      <c r="E266" s="249"/>
      <c r="F266" s="312"/>
      <c r="G266" s="228" t="s">
        <v>565</v>
      </c>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t="s">
        <v>567</v>
      </c>
      <c r="AC266" s="219"/>
      <c r="AD266" s="219"/>
      <c r="AE266" s="264">
        <v>1159</v>
      </c>
      <c r="AF266" s="101"/>
      <c r="AG266" s="101"/>
      <c r="AH266" s="101"/>
      <c r="AI266" s="264">
        <v>1426</v>
      </c>
      <c r="AJ266" s="101"/>
      <c r="AK266" s="101"/>
      <c r="AL266" s="101"/>
      <c r="AM266" s="264">
        <v>1761</v>
      </c>
      <c r="AN266" s="101"/>
      <c r="AO266" s="101"/>
      <c r="AP266" s="101"/>
      <c r="AQ266" s="264" t="s">
        <v>610</v>
      </c>
      <c r="AR266" s="101"/>
      <c r="AS266" s="101"/>
      <c r="AT266" s="101"/>
      <c r="AU266" s="264"/>
      <c r="AV266" s="101"/>
      <c r="AW266" s="101"/>
      <c r="AX266" s="220"/>
    </row>
    <row r="267" spans="1:50" ht="39.75" customHeight="1">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t="s">
        <v>567</v>
      </c>
      <c r="AC267" s="130"/>
      <c r="AD267" s="130"/>
      <c r="AE267" s="264" t="s">
        <v>559</v>
      </c>
      <c r="AF267" s="101"/>
      <c r="AG267" s="101"/>
      <c r="AH267" s="101"/>
      <c r="AI267" s="264" t="s">
        <v>559</v>
      </c>
      <c r="AJ267" s="101"/>
      <c r="AK267" s="101"/>
      <c r="AL267" s="101"/>
      <c r="AM267" s="264" t="s">
        <v>610</v>
      </c>
      <c r="AN267" s="101"/>
      <c r="AO267" s="101"/>
      <c r="AP267" s="101"/>
      <c r="AQ267" s="264" t="s">
        <v>610</v>
      </c>
      <c r="AR267" s="101"/>
      <c r="AS267" s="101"/>
      <c r="AT267" s="101"/>
      <c r="AU267" s="264">
        <v>2400</v>
      </c>
      <c r="AV267" s="101"/>
      <c r="AW267" s="101"/>
      <c r="AX267" s="220"/>
    </row>
    <row r="268" spans="1:50" ht="18.75" customHeight="1">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customHeight="1">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t="s">
        <v>610</v>
      </c>
      <c r="AR269" s="269"/>
      <c r="AS269" s="134" t="s">
        <v>356</v>
      </c>
      <c r="AT269" s="169"/>
      <c r="AU269" s="133">
        <v>32</v>
      </c>
      <c r="AV269" s="133"/>
      <c r="AW269" s="134" t="s">
        <v>300</v>
      </c>
      <c r="AX269" s="135"/>
    </row>
    <row r="270" spans="1:50" ht="39.75" customHeight="1">
      <c r="A270" s="1001"/>
      <c r="B270" s="250"/>
      <c r="C270" s="249"/>
      <c r="D270" s="250"/>
      <c r="E270" s="249"/>
      <c r="F270" s="312"/>
      <c r="G270" s="228" t="s">
        <v>566</v>
      </c>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t="s">
        <v>568</v>
      </c>
      <c r="AC270" s="219"/>
      <c r="AD270" s="219"/>
      <c r="AE270" s="264">
        <v>20.399999999999999</v>
      </c>
      <c r="AF270" s="101"/>
      <c r="AG270" s="101"/>
      <c r="AH270" s="101"/>
      <c r="AI270" s="264">
        <v>21</v>
      </c>
      <c r="AJ270" s="101"/>
      <c r="AK270" s="101"/>
      <c r="AL270" s="101"/>
      <c r="AM270" s="264">
        <v>21.1</v>
      </c>
      <c r="AN270" s="101"/>
      <c r="AO270" s="101"/>
      <c r="AP270" s="101"/>
      <c r="AQ270" s="264" t="s">
        <v>610</v>
      </c>
      <c r="AR270" s="101"/>
      <c r="AS270" s="101"/>
      <c r="AT270" s="101"/>
      <c r="AU270" s="264"/>
      <c r="AV270" s="101"/>
      <c r="AW270" s="101"/>
      <c r="AX270" s="220"/>
    </row>
    <row r="271" spans="1:50" ht="39.75" customHeight="1">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t="s">
        <v>568</v>
      </c>
      <c r="AC271" s="130"/>
      <c r="AD271" s="130"/>
      <c r="AE271" s="264" t="s">
        <v>559</v>
      </c>
      <c r="AF271" s="101"/>
      <c r="AG271" s="101"/>
      <c r="AH271" s="101"/>
      <c r="AI271" s="264" t="s">
        <v>559</v>
      </c>
      <c r="AJ271" s="101"/>
      <c r="AK271" s="101"/>
      <c r="AL271" s="101"/>
      <c r="AM271" s="264" t="s">
        <v>610</v>
      </c>
      <c r="AN271" s="101"/>
      <c r="AO271" s="101"/>
      <c r="AP271" s="101"/>
      <c r="AQ271" s="264" t="s">
        <v>610</v>
      </c>
      <c r="AR271" s="101"/>
      <c r="AS271" s="101"/>
      <c r="AT271" s="101"/>
      <c r="AU271" s="264">
        <v>21</v>
      </c>
      <c r="AV271" s="101"/>
      <c r="AW271" s="101"/>
      <c r="AX271" s="220"/>
    </row>
    <row r="272" spans="1:50" ht="22.5" hidden="1" customHeight="1">
      <c r="A272" s="1001"/>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6"/>
    </row>
    <row r="273" spans="1:50" ht="22.5" hidden="1" customHeight="1">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c r="A279" s="1001"/>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c r="A286" s="1001"/>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c r="A293" s="1001"/>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c r="A300" s="1001"/>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customHeight="1">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customHeight="1">
      <c r="A308" s="1001"/>
      <c r="B308" s="250"/>
      <c r="C308" s="249"/>
      <c r="D308" s="250"/>
      <c r="E308" s="157" t="s">
        <v>570</v>
      </c>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customHeight="1" thickBot="1">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c r="A332" s="1001"/>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6"/>
    </row>
    <row r="333" spans="1:50" ht="22.5" hidden="1" customHeight="1">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c r="A339" s="1001"/>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c r="A346" s="1001"/>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c r="A353" s="1001"/>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c r="A360" s="1001"/>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c r="A369" s="100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c r="A392" s="1001"/>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6"/>
    </row>
    <row r="393" spans="1:50" ht="22.5" hidden="1" customHeight="1">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c r="A399" s="1001"/>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c r="A406" s="1001"/>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c r="A413" s="1001"/>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c r="A420" s="1001"/>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c r="A430" s="1001"/>
      <c r="B430" s="250"/>
      <c r="C430" s="247" t="s">
        <v>368</v>
      </c>
      <c r="D430" s="248"/>
      <c r="E430" s="236" t="s">
        <v>388</v>
      </c>
      <c r="F430" s="237"/>
      <c r="G430" s="238" t="s">
        <v>384</v>
      </c>
      <c r="H430" s="155"/>
      <c r="I430" s="155"/>
      <c r="J430" s="239" t="s">
        <v>558</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c r="A433" s="1001"/>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c r="A458" s="1001"/>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thickBot="1">
      <c r="A482" s="1001"/>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thickBot="1">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c r="A701" s="5"/>
      <c r="B701" s="6"/>
      <c r="C701" s="890"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91"/>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27" customHeight="1">
      <c r="A702" s="529" t="s">
        <v>259</v>
      </c>
      <c r="B702" s="530"/>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555</v>
      </c>
      <c r="AE702" s="903"/>
      <c r="AF702" s="903"/>
      <c r="AG702" s="892" t="s">
        <v>571</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c r="A703" s="531"/>
      <c r="B703" s="532"/>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1" t="s">
        <v>555</v>
      </c>
      <c r="AE703" s="152"/>
      <c r="AF703" s="152"/>
      <c r="AG703" s="667" t="s">
        <v>611</v>
      </c>
      <c r="AH703" s="668"/>
      <c r="AI703" s="668"/>
      <c r="AJ703" s="668"/>
      <c r="AK703" s="668"/>
      <c r="AL703" s="668"/>
      <c r="AM703" s="668"/>
      <c r="AN703" s="668"/>
      <c r="AO703" s="668"/>
      <c r="AP703" s="668"/>
      <c r="AQ703" s="668"/>
      <c r="AR703" s="668"/>
      <c r="AS703" s="668"/>
      <c r="AT703" s="668"/>
      <c r="AU703" s="668"/>
      <c r="AV703" s="668"/>
      <c r="AW703" s="668"/>
      <c r="AX703" s="669"/>
    </row>
    <row r="704" spans="1:50" ht="27" customHeight="1">
      <c r="A704" s="533"/>
      <c r="B704" s="534"/>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555</v>
      </c>
      <c r="AE704" s="585"/>
      <c r="AF704" s="585"/>
      <c r="AG704" s="429" t="s">
        <v>572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c r="A705" s="624" t="s">
        <v>39</v>
      </c>
      <c r="B705" s="773"/>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6" t="s">
        <v>555</v>
      </c>
      <c r="AE705" s="737"/>
      <c r="AF705" s="737"/>
      <c r="AG705" s="157" t="s">
        <v>573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c r="A706" s="658"/>
      <c r="B706" s="774"/>
      <c r="C706" s="617"/>
      <c r="D706" s="618"/>
      <c r="E706" s="687" t="s">
        <v>529</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574</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c r="A707" s="658"/>
      <c r="B707" s="774"/>
      <c r="C707" s="619"/>
      <c r="D707" s="620"/>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2" t="s">
        <v>574</v>
      </c>
      <c r="AE707" s="583"/>
      <c r="AF707" s="583"/>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c r="A708" s="658"/>
      <c r="B708" s="659"/>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70" t="s">
        <v>575</v>
      </c>
      <c r="AE708" s="671"/>
      <c r="AF708" s="671"/>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c r="A709" s="658"/>
      <c r="B709" s="659"/>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1" t="s">
        <v>575</v>
      </c>
      <c r="AE709" s="152"/>
      <c r="AF709" s="152"/>
      <c r="AG709" s="667"/>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c r="A710" s="658"/>
      <c r="B710" s="659"/>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1" t="s">
        <v>575</v>
      </c>
      <c r="AE710" s="152"/>
      <c r="AF710" s="152"/>
      <c r="AG710" s="667"/>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c r="A711" s="658"/>
      <c r="B711" s="659"/>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1" t="s">
        <v>555</v>
      </c>
      <c r="AE711" s="152"/>
      <c r="AF711" s="152"/>
      <c r="AG711" s="667" t="s">
        <v>576</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c r="A712" s="658"/>
      <c r="B712" s="659"/>
      <c r="C712" s="587" t="s">
        <v>488</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575</v>
      </c>
      <c r="AE712" s="585"/>
      <c r="AF712" s="585"/>
      <c r="AG712" s="593"/>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c r="A713" s="658"/>
      <c r="B713" s="65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575</v>
      </c>
      <c r="AE713" s="152"/>
      <c r="AF713" s="153"/>
      <c r="AG713" s="667"/>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c r="A714" s="660"/>
      <c r="B714" s="661"/>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0" t="s">
        <v>575</v>
      </c>
      <c r="AE714" s="591"/>
      <c r="AF714" s="592"/>
      <c r="AG714" s="693"/>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555</v>
      </c>
      <c r="AE715" s="671"/>
      <c r="AF715" s="781"/>
      <c r="AG715" s="526" t="s">
        <v>577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c r="A716" s="658"/>
      <c r="B716" s="659"/>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555</v>
      </c>
      <c r="AE716" s="763"/>
      <c r="AF716" s="763"/>
      <c r="AG716" s="667" t="s">
        <v>578</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c r="A717" s="658"/>
      <c r="B717" s="659"/>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1" t="s">
        <v>555</v>
      </c>
      <c r="AE717" s="152"/>
      <c r="AF717" s="152"/>
      <c r="AG717" s="667" t="s">
        <v>579</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c r="A718" s="660"/>
      <c r="B718" s="661"/>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1" t="s">
        <v>555</v>
      </c>
      <c r="AE718" s="152"/>
      <c r="AF718" s="152"/>
      <c r="AG718" s="160" t="s">
        <v>580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c r="A719" s="651" t="s">
        <v>58</v>
      </c>
      <c r="B719" s="652"/>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5"/>
      <c r="AD719" s="670" t="s">
        <v>575</v>
      </c>
      <c r="AE719" s="671"/>
      <c r="AF719" s="671"/>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c r="A720" s="653"/>
      <c r="B720" s="654"/>
      <c r="C720" s="942" t="s">
        <v>480</v>
      </c>
      <c r="D720" s="940"/>
      <c r="E720" s="940"/>
      <c r="F720" s="943"/>
      <c r="G720" s="939" t="s">
        <v>481</v>
      </c>
      <c r="H720" s="940"/>
      <c r="I720" s="940"/>
      <c r="J720" s="940"/>
      <c r="K720" s="940"/>
      <c r="L720" s="940"/>
      <c r="M720" s="940"/>
      <c r="N720" s="939" t="s">
        <v>485</v>
      </c>
      <c r="O720" s="940"/>
      <c r="P720" s="940"/>
      <c r="Q720" s="940"/>
      <c r="R720" s="940"/>
      <c r="S720" s="940"/>
      <c r="T720" s="940"/>
      <c r="U720" s="940"/>
      <c r="V720" s="940"/>
      <c r="W720" s="940"/>
      <c r="X720" s="940"/>
      <c r="Y720" s="940"/>
      <c r="Z720" s="940"/>
      <c r="AA720" s="940"/>
      <c r="AB720" s="940"/>
      <c r="AC720" s="940"/>
      <c r="AD720" s="940"/>
      <c r="AE720" s="940"/>
      <c r="AF720" s="941"/>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c r="A721" s="653"/>
      <c r="B721" s="654"/>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c r="A722" s="653"/>
      <c r="B722" s="654"/>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c r="A723" s="653"/>
      <c r="B723" s="654"/>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c r="A724" s="653"/>
      <c r="B724" s="654"/>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c r="A725" s="655"/>
      <c r="B725" s="656"/>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c r="A726" s="624" t="s">
        <v>48</v>
      </c>
      <c r="B726" s="625"/>
      <c r="C726" s="444" t="s">
        <v>53</v>
      </c>
      <c r="D726" s="580"/>
      <c r="E726" s="580"/>
      <c r="F726" s="581"/>
      <c r="G726" s="801" t="s">
        <v>581</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c r="A727" s="626"/>
      <c r="B727" s="627"/>
      <c r="C727" s="699" t="s">
        <v>57</v>
      </c>
      <c r="D727" s="700"/>
      <c r="E727" s="700"/>
      <c r="F727" s="701"/>
      <c r="G727" s="799" t="s">
        <v>582</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31.5" customHeight="1" thickBot="1">
      <c r="A729" s="769" t="s">
        <v>617</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53.25" customHeight="1" thickBot="1">
      <c r="A731" s="621" t="s">
        <v>256</v>
      </c>
      <c r="B731" s="622"/>
      <c r="C731" s="622"/>
      <c r="D731" s="622"/>
      <c r="E731" s="623"/>
      <c r="F731" s="684" t="s">
        <v>618</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56.25" customHeight="1" thickBot="1">
      <c r="A733" s="753" t="s">
        <v>619</v>
      </c>
      <c r="B733" s="754"/>
      <c r="C733" s="754"/>
      <c r="D733" s="754"/>
      <c r="E733" s="755"/>
      <c r="F733" s="770" t="s">
        <v>621</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24.75" customHeight="1" thickBot="1">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c r="A737" s="116" t="s">
        <v>431</v>
      </c>
      <c r="B737" s="117"/>
      <c r="C737" s="117"/>
      <c r="D737" s="118"/>
      <c r="E737" s="111" t="s">
        <v>559</v>
      </c>
      <c r="F737" s="111"/>
      <c r="G737" s="111"/>
      <c r="H737" s="111"/>
      <c r="I737" s="111"/>
      <c r="J737" s="111"/>
      <c r="K737" s="111"/>
      <c r="L737" s="111"/>
      <c r="M737" s="111"/>
      <c r="N737" s="112" t="s">
        <v>358</v>
      </c>
      <c r="O737" s="112"/>
      <c r="P737" s="112"/>
      <c r="Q737" s="112"/>
      <c r="R737" s="111" t="s">
        <v>559</v>
      </c>
      <c r="S737" s="111"/>
      <c r="T737" s="111"/>
      <c r="U737" s="111"/>
      <c r="V737" s="111"/>
      <c r="W737" s="111"/>
      <c r="X737" s="111"/>
      <c r="Y737" s="111"/>
      <c r="Z737" s="111"/>
      <c r="AA737" s="112" t="s">
        <v>359</v>
      </c>
      <c r="AB737" s="112"/>
      <c r="AC737" s="112"/>
      <c r="AD737" s="112"/>
      <c r="AE737" s="111" t="s">
        <v>583</v>
      </c>
      <c r="AF737" s="111"/>
      <c r="AG737" s="111"/>
      <c r="AH737" s="111"/>
      <c r="AI737" s="111"/>
      <c r="AJ737" s="111"/>
      <c r="AK737" s="111"/>
      <c r="AL737" s="111"/>
      <c r="AM737" s="111"/>
      <c r="AN737" s="112" t="s">
        <v>360</v>
      </c>
      <c r="AO737" s="112"/>
      <c r="AP737" s="112"/>
      <c r="AQ737" s="112"/>
      <c r="AR737" s="113" t="s">
        <v>584</v>
      </c>
      <c r="AS737" s="114"/>
      <c r="AT737" s="114"/>
      <c r="AU737" s="114"/>
      <c r="AV737" s="114"/>
      <c r="AW737" s="114"/>
      <c r="AX737" s="115"/>
      <c r="AY737" s="89"/>
      <c r="AZ737" s="89"/>
    </row>
    <row r="738" spans="1:52" ht="24.75" customHeight="1">
      <c r="A738" s="116" t="s">
        <v>361</v>
      </c>
      <c r="B738" s="117"/>
      <c r="C738" s="117"/>
      <c r="D738" s="118"/>
      <c r="E738" s="111" t="s">
        <v>585</v>
      </c>
      <c r="F738" s="111"/>
      <c r="G738" s="111"/>
      <c r="H738" s="111"/>
      <c r="I738" s="111"/>
      <c r="J738" s="111"/>
      <c r="K738" s="111"/>
      <c r="L738" s="111"/>
      <c r="M738" s="111"/>
      <c r="N738" s="112" t="s">
        <v>362</v>
      </c>
      <c r="O738" s="112"/>
      <c r="P738" s="112"/>
      <c r="Q738" s="112"/>
      <c r="R738" s="111" t="s">
        <v>586</v>
      </c>
      <c r="S738" s="111"/>
      <c r="T738" s="111"/>
      <c r="U738" s="111"/>
      <c r="V738" s="111"/>
      <c r="W738" s="111"/>
      <c r="X738" s="111"/>
      <c r="Y738" s="111"/>
      <c r="Z738" s="111"/>
      <c r="AA738" s="112" t="s">
        <v>482</v>
      </c>
      <c r="AB738" s="112"/>
      <c r="AC738" s="112"/>
      <c r="AD738" s="112"/>
      <c r="AE738" s="111" t="s">
        <v>587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c r="A739" s="122" t="s">
        <v>543</v>
      </c>
      <c r="B739" s="123"/>
      <c r="C739" s="123"/>
      <c r="D739" s="124"/>
      <c r="E739" s="125" t="s">
        <v>552</v>
      </c>
      <c r="F739" s="126"/>
      <c r="G739" s="126"/>
      <c r="H739" s="91" t="str">
        <f>IF(E739="", "", "(")</f>
        <v>(</v>
      </c>
      <c r="I739" s="106"/>
      <c r="J739" s="106"/>
      <c r="K739" s="91" t="str">
        <f>IF(OR(I739="　", I739=""), "", "-")</f>
        <v/>
      </c>
      <c r="L739" s="107">
        <v>238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3" customHeight="1">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 customHeight="1" thickBot="1">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4" t="s">
        <v>534</v>
      </c>
      <c r="B779" s="765"/>
      <c r="C779" s="765"/>
      <c r="D779" s="765"/>
      <c r="E779" s="765"/>
      <c r="F779" s="766"/>
      <c r="G779" s="440" t="s">
        <v>590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c r="A780" s="555"/>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c r="A781" s="555"/>
      <c r="B781" s="767"/>
      <c r="C781" s="767"/>
      <c r="D781" s="767"/>
      <c r="E781" s="767"/>
      <c r="F781" s="768"/>
      <c r="G781" s="449" t="s">
        <v>588</v>
      </c>
      <c r="H781" s="450"/>
      <c r="I781" s="450"/>
      <c r="J781" s="450"/>
      <c r="K781" s="451"/>
      <c r="L781" s="452" t="s">
        <v>602</v>
      </c>
      <c r="M781" s="453"/>
      <c r="N781" s="453"/>
      <c r="O781" s="453"/>
      <c r="P781" s="453"/>
      <c r="Q781" s="453"/>
      <c r="R781" s="453"/>
      <c r="S781" s="453"/>
      <c r="T781" s="453"/>
      <c r="U781" s="453"/>
      <c r="V781" s="453"/>
      <c r="W781" s="453"/>
      <c r="X781" s="454"/>
      <c r="Y781" s="455">
        <v>1.8</v>
      </c>
      <c r="Z781" s="456"/>
      <c r="AA781" s="456"/>
      <c r="AB781" s="556"/>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c r="A782" s="555"/>
      <c r="B782" s="767"/>
      <c r="C782" s="767"/>
      <c r="D782" s="767"/>
      <c r="E782" s="767"/>
      <c r="F782" s="768"/>
      <c r="G782" s="346"/>
      <c r="H782" s="347"/>
      <c r="I782" s="347"/>
      <c r="J782" s="347"/>
      <c r="K782" s="348"/>
      <c r="L782" s="399" t="s">
        <v>601</v>
      </c>
      <c r="M782" s="400"/>
      <c r="N782" s="400"/>
      <c r="O782" s="400"/>
      <c r="P782" s="400"/>
      <c r="Q782" s="400"/>
      <c r="R782" s="400"/>
      <c r="S782" s="400"/>
      <c r="T782" s="400"/>
      <c r="U782" s="400"/>
      <c r="V782" s="400"/>
      <c r="W782" s="400"/>
      <c r="X782" s="401"/>
      <c r="Y782" s="396">
        <v>3</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c r="A783" s="555"/>
      <c r="B783" s="767"/>
      <c r="C783" s="767"/>
      <c r="D783" s="767"/>
      <c r="E783" s="767"/>
      <c r="F783" s="768"/>
      <c r="G783" s="346" t="s">
        <v>589</v>
      </c>
      <c r="H783" s="347"/>
      <c r="I783" s="347"/>
      <c r="J783" s="347"/>
      <c r="K783" s="348"/>
      <c r="L783" s="399" t="s">
        <v>603</v>
      </c>
      <c r="M783" s="400"/>
      <c r="N783" s="400"/>
      <c r="O783" s="400"/>
      <c r="P783" s="400"/>
      <c r="Q783" s="400"/>
      <c r="R783" s="400"/>
      <c r="S783" s="400"/>
      <c r="T783" s="400"/>
      <c r="U783" s="400"/>
      <c r="V783" s="400"/>
      <c r="W783" s="400"/>
      <c r="X783" s="401"/>
      <c r="Y783" s="396">
        <v>5.7</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c r="A784" s="555"/>
      <c r="B784" s="767"/>
      <c r="C784" s="767"/>
      <c r="D784" s="767"/>
      <c r="E784" s="767"/>
      <c r="F784" s="768"/>
      <c r="G784" s="346" t="s">
        <v>196</v>
      </c>
      <c r="H784" s="613"/>
      <c r="I784" s="613"/>
      <c r="J784" s="613"/>
      <c r="K784" s="614"/>
      <c r="L784" s="399" t="s">
        <v>591</v>
      </c>
      <c r="M784" s="615"/>
      <c r="N784" s="615"/>
      <c r="O784" s="615"/>
      <c r="P784" s="615"/>
      <c r="Q784" s="615"/>
      <c r="R784" s="615"/>
      <c r="S784" s="615"/>
      <c r="T784" s="615"/>
      <c r="U784" s="615"/>
      <c r="V784" s="615"/>
      <c r="W784" s="615"/>
      <c r="X784" s="616"/>
      <c r="Y784" s="396">
        <v>6.9</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c r="A785" s="555"/>
      <c r="B785" s="767"/>
      <c r="C785" s="767"/>
      <c r="D785" s="767"/>
      <c r="E785" s="767"/>
      <c r="F785" s="768"/>
      <c r="G785" s="346"/>
      <c r="H785" s="613"/>
      <c r="I785" s="613"/>
      <c r="J785" s="613"/>
      <c r="K785" s="614"/>
      <c r="L785" s="399"/>
      <c r="M785" s="615"/>
      <c r="N785" s="615"/>
      <c r="O785" s="615"/>
      <c r="P785" s="615"/>
      <c r="Q785" s="615"/>
      <c r="R785" s="615"/>
      <c r="S785" s="615"/>
      <c r="T785" s="615"/>
      <c r="U785" s="615"/>
      <c r="V785" s="615"/>
      <c r="W785" s="615"/>
      <c r="X785" s="616"/>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c r="A786" s="555"/>
      <c r="B786" s="767"/>
      <c r="C786" s="767"/>
      <c r="D786" s="767"/>
      <c r="E786" s="767"/>
      <c r="F786" s="768"/>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c r="A787" s="555"/>
      <c r="B787" s="767"/>
      <c r="C787" s="767"/>
      <c r="D787" s="767"/>
      <c r="E787" s="767"/>
      <c r="F787" s="76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c r="A788" s="555"/>
      <c r="B788" s="767"/>
      <c r="C788" s="767"/>
      <c r="D788" s="767"/>
      <c r="E788" s="767"/>
      <c r="F788" s="76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c r="A789" s="555"/>
      <c r="B789" s="767"/>
      <c r="C789" s="767"/>
      <c r="D789" s="767"/>
      <c r="E789" s="767"/>
      <c r="F789" s="76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c r="A790" s="555"/>
      <c r="B790" s="767"/>
      <c r="C790" s="767"/>
      <c r="D790" s="767"/>
      <c r="E790" s="767"/>
      <c r="F790" s="76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c r="A791" s="555"/>
      <c r="B791" s="767"/>
      <c r="C791" s="767"/>
      <c r="D791" s="767"/>
      <c r="E791" s="767"/>
      <c r="F791" s="768"/>
      <c r="G791" s="407" t="s">
        <v>20</v>
      </c>
      <c r="H791" s="408"/>
      <c r="I791" s="408"/>
      <c r="J791" s="408"/>
      <c r="K791" s="408"/>
      <c r="L791" s="409"/>
      <c r="M791" s="410"/>
      <c r="N791" s="410"/>
      <c r="O791" s="410"/>
      <c r="P791" s="410"/>
      <c r="Q791" s="410"/>
      <c r="R791" s="410"/>
      <c r="S791" s="410"/>
      <c r="T791" s="410"/>
      <c r="U791" s="410"/>
      <c r="V791" s="410"/>
      <c r="W791" s="410"/>
      <c r="X791" s="411"/>
      <c r="Y791" s="412">
        <f>SUM(Y781:AB790)</f>
        <v>17.399999999999999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c r="A792" s="555"/>
      <c r="B792" s="767"/>
      <c r="C792" s="767"/>
      <c r="D792" s="767"/>
      <c r="E792" s="767"/>
      <c r="F792" s="768"/>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c r="A793" s="555"/>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c r="A794" s="555"/>
      <c r="B794" s="767"/>
      <c r="C794" s="767"/>
      <c r="D794" s="767"/>
      <c r="E794" s="767"/>
      <c r="F794" s="768"/>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6"/>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c r="A795" s="555"/>
      <c r="B795" s="767"/>
      <c r="C795" s="767"/>
      <c r="D795" s="767"/>
      <c r="E795" s="767"/>
      <c r="F795" s="768"/>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c r="A796" s="555"/>
      <c r="B796" s="767"/>
      <c r="C796" s="767"/>
      <c r="D796" s="767"/>
      <c r="E796" s="767"/>
      <c r="F796" s="768"/>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c r="A797" s="555"/>
      <c r="B797" s="767"/>
      <c r="C797" s="767"/>
      <c r="D797" s="767"/>
      <c r="E797" s="767"/>
      <c r="F797" s="76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c r="A798" s="555"/>
      <c r="B798" s="767"/>
      <c r="C798" s="767"/>
      <c r="D798" s="767"/>
      <c r="E798" s="767"/>
      <c r="F798" s="76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c r="A799" s="555"/>
      <c r="B799" s="767"/>
      <c r="C799" s="767"/>
      <c r="D799" s="767"/>
      <c r="E799" s="767"/>
      <c r="F799" s="76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c r="A800" s="555"/>
      <c r="B800" s="767"/>
      <c r="C800" s="767"/>
      <c r="D800" s="767"/>
      <c r="E800" s="767"/>
      <c r="F800" s="76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c r="A801" s="555"/>
      <c r="B801" s="767"/>
      <c r="C801" s="767"/>
      <c r="D801" s="767"/>
      <c r="E801" s="767"/>
      <c r="F801" s="76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c r="A802" s="555"/>
      <c r="B802" s="767"/>
      <c r="C802" s="767"/>
      <c r="D802" s="767"/>
      <c r="E802" s="767"/>
      <c r="F802" s="76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c r="A803" s="555"/>
      <c r="B803" s="767"/>
      <c r="C803" s="767"/>
      <c r="D803" s="767"/>
      <c r="E803" s="767"/>
      <c r="F803" s="76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c r="A804" s="555"/>
      <c r="B804" s="767"/>
      <c r="C804" s="767"/>
      <c r="D804" s="767"/>
      <c r="E804" s="767"/>
      <c r="F804" s="768"/>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c r="A805" s="555"/>
      <c r="B805" s="767"/>
      <c r="C805" s="767"/>
      <c r="D805" s="767"/>
      <c r="E805" s="767"/>
      <c r="F805" s="768"/>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c r="A806" s="555"/>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c r="A807" s="555"/>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6"/>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c r="A808" s="555"/>
      <c r="B808" s="767"/>
      <c r="C808" s="767"/>
      <c r="D808" s="767"/>
      <c r="E808" s="767"/>
      <c r="F808" s="76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c r="A809" s="555"/>
      <c r="B809" s="767"/>
      <c r="C809" s="767"/>
      <c r="D809" s="767"/>
      <c r="E809" s="767"/>
      <c r="F809" s="76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c r="A810" s="555"/>
      <c r="B810" s="767"/>
      <c r="C810" s="767"/>
      <c r="D810" s="767"/>
      <c r="E810" s="767"/>
      <c r="F810" s="76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c r="A811" s="555"/>
      <c r="B811" s="767"/>
      <c r="C811" s="767"/>
      <c r="D811" s="767"/>
      <c r="E811" s="767"/>
      <c r="F811" s="76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c r="A812" s="555"/>
      <c r="B812" s="767"/>
      <c r="C812" s="767"/>
      <c r="D812" s="767"/>
      <c r="E812" s="767"/>
      <c r="F812" s="76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c r="A813" s="555"/>
      <c r="B813" s="767"/>
      <c r="C813" s="767"/>
      <c r="D813" s="767"/>
      <c r="E813" s="767"/>
      <c r="F813" s="76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c r="A814" s="555"/>
      <c r="B814" s="767"/>
      <c r="C814" s="767"/>
      <c r="D814" s="767"/>
      <c r="E814" s="767"/>
      <c r="F814" s="76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c r="A815" s="555"/>
      <c r="B815" s="767"/>
      <c r="C815" s="767"/>
      <c r="D815" s="767"/>
      <c r="E815" s="767"/>
      <c r="F815" s="76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c r="A816" s="555"/>
      <c r="B816" s="767"/>
      <c r="C816" s="767"/>
      <c r="D816" s="767"/>
      <c r="E816" s="767"/>
      <c r="F816" s="76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c r="A817" s="555"/>
      <c r="B817" s="767"/>
      <c r="C817" s="767"/>
      <c r="D817" s="767"/>
      <c r="E817" s="767"/>
      <c r="F817" s="768"/>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c r="A818" s="555"/>
      <c r="B818" s="767"/>
      <c r="C818" s="767"/>
      <c r="D818" s="767"/>
      <c r="E818" s="767"/>
      <c r="F818" s="768"/>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c r="A819" s="555"/>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c r="A820" s="555"/>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6"/>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c r="A821" s="555"/>
      <c r="B821" s="767"/>
      <c r="C821" s="767"/>
      <c r="D821" s="767"/>
      <c r="E821" s="767"/>
      <c r="F821" s="76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c r="A822" s="555"/>
      <c r="B822" s="767"/>
      <c r="C822" s="767"/>
      <c r="D822" s="767"/>
      <c r="E822" s="767"/>
      <c r="F822" s="76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c r="A823" s="555"/>
      <c r="B823" s="767"/>
      <c r="C823" s="767"/>
      <c r="D823" s="767"/>
      <c r="E823" s="767"/>
      <c r="F823" s="76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c r="A824" s="555"/>
      <c r="B824" s="767"/>
      <c r="C824" s="767"/>
      <c r="D824" s="767"/>
      <c r="E824" s="767"/>
      <c r="F824" s="76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c r="A825" s="555"/>
      <c r="B825" s="767"/>
      <c r="C825" s="767"/>
      <c r="D825" s="767"/>
      <c r="E825" s="767"/>
      <c r="F825" s="76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c r="A826" s="555"/>
      <c r="B826" s="767"/>
      <c r="C826" s="767"/>
      <c r="D826" s="767"/>
      <c r="E826" s="767"/>
      <c r="F826" s="76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c r="A827" s="555"/>
      <c r="B827" s="767"/>
      <c r="C827" s="767"/>
      <c r="D827" s="767"/>
      <c r="E827" s="767"/>
      <c r="F827" s="76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c r="A828" s="555"/>
      <c r="B828" s="767"/>
      <c r="C828" s="767"/>
      <c r="D828" s="767"/>
      <c r="E828" s="767"/>
      <c r="F828" s="76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c r="A829" s="555"/>
      <c r="B829" s="767"/>
      <c r="C829" s="767"/>
      <c r="D829" s="767"/>
      <c r="E829" s="767"/>
      <c r="F829" s="76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c r="A830" s="555"/>
      <c r="B830" s="767"/>
      <c r="C830" s="767"/>
      <c r="D830" s="767"/>
      <c r="E830" s="767"/>
      <c r="F830" s="76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2" t="s">
        <v>486</v>
      </c>
      <c r="AM831" s="963"/>
      <c r="AN831" s="963"/>
      <c r="AO831" s="82" t="s">
        <v>484</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c r="A837" s="402">
        <v>1</v>
      </c>
      <c r="B837" s="402">
        <v>1</v>
      </c>
      <c r="C837" s="425" t="s">
        <v>592</v>
      </c>
      <c r="D837" s="416"/>
      <c r="E837" s="416"/>
      <c r="F837" s="416"/>
      <c r="G837" s="416"/>
      <c r="H837" s="416"/>
      <c r="I837" s="416"/>
      <c r="J837" s="417">
        <v>4011001109825</v>
      </c>
      <c r="K837" s="418"/>
      <c r="L837" s="418"/>
      <c r="M837" s="418"/>
      <c r="N837" s="418"/>
      <c r="O837" s="418"/>
      <c r="P837" s="426" t="s">
        <v>593</v>
      </c>
      <c r="Q837" s="315"/>
      <c r="R837" s="315"/>
      <c r="S837" s="315"/>
      <c r="T837" s="315"/>
      <c r="U837" s="315"/>
      <c r="V837" s="315"/>
      <c r="W837" s="315"/>
      <c r="X837" s="315"/>
      <c r="Y837" s="316">
        <v>17</v>
      </c>
      <c r="Z837" s="317"/>
      <c r="AA837" s="317"/>
      <c r="AB837" s="318"/>
      <c r="AC837" s="326" t="s">
        <v>524</v>
      </c>
      <c r="AD837" s="424"/>
      <c r="AE837" s="424"/>
      <c r="AF837" s="424"/>
      <c r="AG837" s="424"/>
      <c r="AH837" s="419">
        <v>2</v>
      </c>
      <c r="AI837" s="420"/>
      <c r="AJ837" s="420"/>
      <c r="AK837" s="420"/>
      <c r="AL837" s="323">
        <v>100</v>
      </c>
      <c r="AM837" s="324"/>
      <c r="AN837" s="324"/>
      <c r="AO837" s="325"/>
      <c r="AP837" s="319" t="s">
        <v>559</v>
      </c>
      <c r="AQ837" s="319"/>
      <c r="AR837" s="319"/>
      <c r="AS837" s="319"/>
      <c r="AT837" s="319"/>
      <c r="AU837" s="319"/>
      <c r="AV837" s="319"/>
      <c r="AW837" s="319"/>
      <c r="AX837" s="319"/>
    </row>
    <row r="838" spans="1:50" ht="30" hidden="1" customHeight="1">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c r="A1098" s="895" t="s">
        <v>467</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486</v>
      </c>
      <c r="AM1098" s="965"/>
      <c r="AN1098" s="965"/>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2"/>
      <c r="B1101" s="402"/>
      <c r="C1101" s="275" t="s">
        <v>397</v>
      </c>
      <c r="D1101" s="898"/>
      <c r="E1101" s="275" t="s">
        <v>396</v>
      </c>
      <c r="F1101" s="898"/>
      <c r="G1101" s="898"/>
      <c r="H1101" s="898"/>
      <c r="I1101" s="898"/>
      <c r="J1101" s="275" t="s">
        <v>432</v>
      </c>
      <c r="K1101" s="275"/>
      <c r="L1101" s="275"/>
      <c r="M1101" s="275"/>
      <c r="N1101" s="275"/>
      <c r="O1101" s="275"/>
      <c r="P1101" s="342" t="s">
        <v>27</v>
      </c>
      <c r="Q1101" s="342"/>
      <c r="R1101" s="342"/>
      <c r="S1101" s="342"/>
      <c r="T1101" s="342"/>
      <c r="U1101" s="342"/>
      <c r="V1101" s="342"/>
      <c r="W1101" s="342"/>
      <c r="X1101" s="342"/>
      <c r="Y1101" s="275" t="s">
        <v>434</v>
      </c>
      <c r="Z1101" s="898"/>
      <c r="AA1101" s="898"/>
      <c r="AB1101" s="898"/>
      <c r="AC1101" s="275" t="s">
        <v>377</v>
      </c>
      <c r="AD1101" s="275"/>
      <c r="AE1101" s="275"/>
      <c r="AF1101" s="275"/>
      <c r="AG1101" s="275"/>
      <c r="AH1101" s="342" t="s">
        <v>391</v>
      </c>
      <c r="AI1101" s="343"/>
      <c r="AJ1101" s="343"/>
      <c r="AK1101" s="343"/>
      <c r="AL1101" s="343" t="s">
        <v>21</v>
      </c>
      <c r="AM1101" s="343"/>
      <c r="AN1101" s="343"/>
      <c r="AO1101" s="901"/>
      <c r="AP1101" s="428" t="s">
        <v>468</v>
      </c>
      <c r="AQ1101" s="428"/>
      <c r="AR1101" s="428"/>
      <c r="AS1101" s="428"/>
      <c r="AT1101" s="428"/>
      <c r="AU1101" s="428"/>
      <c r="AV1101" s="428"/>
      <c r="AW1101" s="428"/>
      <c r="AX1101" s="428"/>
    </row>
    <row r="1102" spans="1:50" ht="30" customHeight="1">
      <c r="A1102" s="402">
        <v>1</v>
      </c>
      <c r="B1102" s="402">
        <v>1</v>
      </c>
      <c r="C1102" s="900"/>
      <c r="D1102" s="900"/>
      <c r="E1102" s="899"/>
      <c r="F1102" s="899"/>
      <c r="G1102" s="899"/>
      <c r="H1102" s="899"/>
      <c r="I1102" s="899"/>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c r="A1103" s="402">
        <v>2</v>
      </c>
      <c r="B1103" s="402">
        <v>1</v>
      </c>
      <c r="C1103" s="900"/>
      <c r="D1103" s="900"/>
      <c r="E1103" s="899"/>
      <c r="F1103" s="899"/>
      <c r="G1103" s="899"/>
      <c r="H1103" s="899"/>
      <c r="I1103" s="89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c r="A1104" s="402">
        <v>3</v>
      </c>
      <c r="B1104" s="402">
        <v>1</v>
      </c>
      <c r="C1104" s="900"/>
      <c r="D1104" s="900"/>
      <c r="E1104" s="899"/>
      <c r="F1104" s="899"/>
      <c r="G1104" s="899"/>
      <c r="H1104" s="899"/>
      <c r="I1104" s="89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c r="A1105" s="402">
        <v>4</v>
      </c>
      <c r="B1105" s="402">
        <v>1</v>
      </c>
      <c r="C1105" s="900"/>
      <c r="D1105" s="900"/>
      <c r="E1105" s="899"/>
      <c r="F1105" s="899"/>
      <c r="G1105" s="899"/>
      <c r="H1105" s="899"/>
      <c r="I1105" s="89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c r="A1106" s="402">
        <v>5</v>
      </c>
      <c r="B1106" s="402">
        <v>1</v>
      </c>
      <c r="C1106" s="900"/>
      <c r="D1106" s="900"/>
      <c r="E1106" s="899"/>
      <c r="F1106" s="899"/>
      <c r="G1106" s="899"/>
      <c r="H1106" s="899"/>
      <c r="I1106" s="89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c r="A1107" s="402">
        <v>6</v>
      </c>
      <c r="B1107" s="402">
        <v>1</v>
      </c>
      <c r="C1107" s="900"/>
      <c r="D1107" s="900"/>
      <c r="E1107" s="899"/>
      <c r="F1107" s="899"/>
      <c r="G1107" s="899"/>
      <c r="H1107" s="899"/>
      <c r="I1107" s="89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c r="A1108" s="402">
        <v>7</v>
      </c>
      <c r="B1108" s="402">
        <v>1</v>
      </c>
      <c r="C1108" s="900"/>
      <c r="D1108" s="900"/>
      <c r="E1108" s="899"/>
      <c r="F1108" s="899"/>
      <c r="G1108" s="899"/>
      <c r="H1108" s="899"/>
      <c r="I1108" s="89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c r="A1109" s="402">
        <v>8</v>
      </c>
      <c r="B1109" s="402">
        <v>1</v>
      </c>
      <c r="C1109" s="900"/>
      <c r="D1109" s="900"/>
      <c r="E1109" s="899"/>
      <c r="F1109" s="899"/>
      <c r="G1109" s="899"/>
      <c r="H1109" s="899"/>
      <c r="I1109" s="89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c r="A1110" s="402">
        <v>9</v>
      </c>
      <c r="B1110" s="402">
        <v>1</v>
      </c>
      <c r="C1110" s="900"/>
      <c r="D1110" s="900"/>
      <c r="E1110" s="899"/>
      <c r="F1110" s="899"/>
      <c r="G1110" s="899"/>
      <c r="H1110" s="899"/>
      <c r="I1110" s="89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c r="A1111" s="402">
        <v>10</v>
      </c>
      <c r="B1111" s="402">
        <v>1</v>
      </c>
      <c r="C1111" s="900"/>
      <c r="D1111" s="900"/>
      <c r="E1111" s="899"/>
      <c r="F1111" s="899"/>
      <c r="G1111" s="899"/>
      <c r="H1111" s="899"/>
      <c r="I1111" s="89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c r="A1112" s="402">
        <v>11</v>
      </c>
      <c r="B1112" s="402">
        <v>1</v>
      </c>
      <c r="C1112" s="900"/>
      <c r="D1112" s="900"/>
      <c r="E1112" s="899"/>
      <c r="F1112" s="899"/>
      <c r="G1112" s="899"/>
      <c r="H1112" s="899"/>
      <c r="I1112" s="89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c r="A1113" s="402">
        <v>12</v>
      </c>
      <c r="B1113" s="402">
        <v>1</v>
      </c>
      <c r="C1113" s="900"/>
      <c r="D1113" s="900"/>
      <c r="E1113" s="899"/>
      <c r="F1113" s="899"/>
      <c r="G1113" s="899"/>
      <c r="H1113" s="899"/>
      <c r="I1113" s="89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c r="A1114" s="402">
        <v>13</v>
      </c>
      <c r="B1114" s="402">
        <v>1</v>
      </c>
      <c r="C1114" s="900"/>
      <c r="D1114" s="900"/>
      <c r="E1114" s="899"/>
      <c r="F1114" s="899"/>
      <c r="G1114" s="899"/>
      <c r="H1114" s="899"/>
      <c r="I1114" s="89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c r="A1115" s="402">
        <v>14</v>
      </c>
      <c r="B1115" s="402">
        <v>1</v>
      </c>
      <c r="C1115" s="900"/>
      <c r="D1115" s="900"/>
      <c r="E1115" s="899"/>
      <c r="F1115" s="899"/>
      <c r="G1115" s="899"/>
      <c r="H1115" s="899"/>
      <c r="I1115" s="89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c r="A1116" s="402">
        <v>15</v>
      </c>
      <c r="B1116" s="402">
        <v>1</v>
      </c>
      <c r="C1116" s="900"/>
      <c r="D1116" s="900"/>
      <c r="E1116" s="899"/>
      <c r="F1116" s="899"/>
      <c r="G1116" s="899"/>
      <c r="H1116" s="899"/>
      <c r="I1116" s="89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c r="A1117" s="402">
        <v>16</v>
      </c>
      <c r="B1117" s="402">
        <v>1</v>
      </c>
      <c r="C1117" s="900"/>
      <c r="D1117" s="900"/>
      <c r="E1117" s="899"/>
      <c r="F1117" s="899"/>
      <c r="G1117" s="899"/>
      <c r="H1117" s="899"/>
      <c r="I1117" s="89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c r="A1118" s="402">
        <v>17</v>
      </c>
      <c r="B1118" s="402">
        <v>1</v>
      </c>
      <c r="C1118" s="900"/>
      <c r="D1118" s="900"/>
      <c r="E1118" s="899"/>
      <c r="F1118" s="899"/>
      <c r="G1118" s="899"/>
      <c r="H1118" s="899"/>
      <c r="I1118" s="89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c r="A1119" s="402">
        <v>18</v>
      </c>
      <c r="B1119" s="402">
        <v>1</v>
      </c>
      <c r="C1119" s="900"/>
      <c r="D1119" s="900"/>
      <c r="E1119" s="259"/>
      <c r="F1119" s="899"/>
      <c r="G1119" s="899"/>
      <c r="H1119" s="899"/>
      <c r="I1119" s="89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c r="A1120" s="402">
        <v>19</v>
      </c>
      <c r="B1120" s="402">
        <v>1</v>
      </c>
      <c r="C1120" s="900"/>
      <c r="D1120" s="900"/>
      <c r="E1120" s="899"/>
      <c r="F1120" s="899"/>
      <c r="G1120" s="899"/>
      <c r="H1120" s="899"/>
      <c r="I1120" s="89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c r="A1121" s="402">
        <v>20</v>
      </c>
      <c r="B1121" s="402">
        <v>1</v>
      </c>
      <c r="C1121" s="900"/>
      <c r="D1121" s="900"/>
      <c r="E1121" s="899"/>
      <c r="F1121" s="899"/>
      <c r="G1121" s="899"/>
      <c r="H1121" s="899"/>
      <c r="I1121" s="89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c r="A1122" s="402">
        <v>21</v>
      </c>
      <c r="B1122" s="402">
        <v>1</v>
      </c>
      <c r="C1122" s="900"/>
      <c r="D1122" s="900"/>
      <c r="E1122" s="899"/>
      <c r="F1122" s="899"/>
      <c r="G1122" s="899"/>
      <c r="H1122" s="899"/>
      <c r="I1122" s="89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c r="A1123" s="402">
        <v>22</v>
      </c>
      <c r="B1123" s="402">
        <v>1</v>
      </c>
      <c r="C1123" s="900"/>
      <c r="D1123" s="900"/>
      <c r="E1123" s="899"/>
      <c r="F1123" s="899"/>
      <c r="G1123" s="899"/>
      <c r="H1123" s="899"/>
      <c r="I1123" s="89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c r="A1124" s="402">
        <v>23</v>
      </c>
      <c r="B1124" s="402">
        <v>1</v>
      </c>
      <c r="C1124" s="900"/>
      <c r="D1124" s="900"/>
      <c r="E1124" s="899"/>
      <c r="F1124" s="899"/>
      <c r="G1124" s="899"/>
      <c r="H1124" s="899"/>
      <c r="I1124" s="89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c r="A1125" s="402">
        <v>24</v>
      </c>
      <c r="B1125" s="402">
        <v>1</v>
      </c>
      <c r="C1125" s="900"/>
      <c r="D1125" s="900"/>
      <c r="E1125" s="899"/>
      <c r="F1125" s="899"/>
      <c r="G1125" s="899"/>
      <c r="H1125" s="899"/>
      <c r="I1125" s="89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c r="A1126" s="402">
        <v>25</v>
      </c>
      <c r="B1126" s="402">
        <v>1</v>
      </c>
      <c r="C1126" s="900"/>
      <c r="D1126" s="900"/>
      <c r="E1126" s="899"/>
      <c r="F1126" s="899"/>
      <c r="G1126" s="899"/>
      <c r="H1126" s="899"/>
      <c r="I1126" s="89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c r="A1127" s="402">
        <v>26</v>
      </c>
      <c r="B1127" s="402">
        <v>1</v>
      </c>
      <c r="C1127" s="900"/>
      <c r="D1127" s="900"/>
      <c r="E1127" s="899"/>
      <c r="F1127" s="899"/>
      <c r="G1127" s="899"/>
      <c r="H1127" s="899"/>
      <c r="I1127" s="89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c r="A1128" s="402">
        <v>27</v>
      </c>
      <c r="B1128" s="402">
        <v>1</v>
      </c>
      <c r="C1128" s="900"/>
      <c r="D1128" s="900"/>
      <c r="E1128" s="899"/>
      <c r="F1128" s="899"/>
      <c r="G1128" s="899"/>
      <c r="H1128" s="899"/>
      <c r="I1128" s="89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c r="A1129" s="402">
        <v>28</v>
      </c>
      <c r="B1129" s="402">
        <v>1</v>
      </c>
      <c r="C1129" s="900"/>
      <c r="D1129" s="900"/>
      <c r="E1129" s="899"/>
      <c r="F1129" s="899"/>
      <c r="G1129" s="899"/>
      <c r="H1129" s="899"/>
      <c r="I1129" s="89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c r="A1130" s="402">
        <v>29</v>
      </c>
      <c r="B1130" s="402">
        <v>1</v>
      </c>
      <c r="C1130" s="900"/>
      <c r="D1130" s="900"/>
      <c r="E1130" s="899"/>
      <c r="F1130" s="899"/>
      <c r="G1130" s="899"/>
      <c r="H1130" s="899"/>
      <c r="I1130" s="89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c r="A1131" s="402">
        <v>30</v>
      </c>
      <c r="B1131" s="402">
        <v>1</v>
      </c>
      <c r="C1131" s="900"/>
      <c r="D1131" s="900"/>
      <c r="E1131" s="899"/>
      <c r="F1131" s="899"/>
      <c r="G1131" s="899"/>
      <c r="H1131" s="899"/>
      <c r="I1131" s="89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49" max="16383" man="1"/>
    <brk id="483" max="49" man="1"/>
    <brk id="739"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c r="A7" s="14" t="s">
        <v>207</v>
      </c>
      <c r="B7" s="15" t="s">
        <v>555</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c r="A9" s="14" t="s">
        <v>209</v>
      </c>
      <c r="B9" s="15" t="s">
        <v>555</v>
      </c>
      <c r="C9" s="13" t="str">
        <f t="shared" si="0"/>
        <v>高齢社会対策</v>
      </c>
      <c r="D9" s="13" t="str">
        <f t="shared" si="8"/>
        <v>観光立国、高齢社会対策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c r="A10" s="14" t="s">
        <v>464</v>
      </c>
      <c r="B10" s="15"/>
      <c r="C10" s="13" t="str">
        <f t="shared" si="0"/>
        <v/>
      </c>
      <c r="D10" s="13" t="str">
        <f t="shared" si="8"/>
        <v>観光立国、高齢社会対策</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c r="A11" s="14" t="s">
        <v>210</v>
      </c>
      <c r="B11" s="15"/>
      <c r="C11" s="13" t="str">
        <f t="shared" si="0"/>
        <v/>
      </c>
      <c r="D11" s="13" t="str">
        <f t="shared" si="8"/>
        <v>観光立国、高齢社会対策</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c r="A12" s="14" t="s">
        <v>211</v>
      </c>
      <c r="B12" s="15"/>
      <c r="C12" s="13" t="str">
        <f t="shared" si="0"/>
        <v/>
      </c>
      <c r="D12" s="13" t="str">
        <f t="shared" si="8"/>
        <v>観光立国、高齢社会対策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c r="A13" s="14" t="s">
        <v>212</v>
      </c>
      <c r="B13" s="15" t="s">
        <v>555</v>
      </c>
      <c r="C13" s="13" t="str">
        <f t="shared" si="0"/>
        <v>障害者施策</v>
      </c>
      <c r="D13" s="13" t="str">
        <f t="shared" si="8"/>
        <v>観光立国、高齢社会対策、障害者施策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c r="A14" s="14" t="s">
        <v>213</v>
      </c>
      <c r="B14" s="15"/>
      <c r="C14" s="13" t="str">
        <f t="shared" si="0"/>
        <v/>
      </c>
      <c r="D14" s="13" t="str">
        <f t="shared" si="8"/>
        <v>観光立国、高齢社会対策、障害者施策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観光立国、高齢社会対策、障害者施策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t="s">
        <v>555</v>
      </c>
      <c r="C16" s="13" t="str">
        <f t="shared" si="0"/>
        <v>男女共同参画</v>
      </c>
      <c r="D16" s="13" t="str">
        <f t="shared" si="8"/>
        <v>観光立国、高齢社会対策、障害者施策、男女共同参画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観光立国、高齢社会対策、障害者施策、男女共同参画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観光立国、高齢社会対策、障害者施策、男女共同参画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観光立国、高齢社会対策、障害者施策、男女共同参画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観光立国、高齢社会対策、障害者施策、男女共同参画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観光立国、高齢社会対策、障害者施策、男女共同参画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観光立国、高齢社会対策、障害者施策、男女共同参画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観光立国、高齢社会対策、障害者施策、男女共同参画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観光立国、高齢社会対策、障害者施策、男女共同参画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501</v>
      </c>
      <c r="B25" s="17"/>
      <c r="C25" s="13" t="str">
        <f t="shared" si="0"/>
        <v/>
      </c>
      <c r="D25" s="13" t="str">
        <f>IF(C25="",D24,IF(D24&lt;&gt;"",CONCATENATE(D24,"、",C25),C25))</f>
        <v>観光立国、高齢社会対策、障害者施策、男女共同参画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観光立国、高齢社会対策、障害者施策、男女共同参画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544</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12" sqref="BH12"/>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2" t="s">
        <v>491</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11"/>
      <c r="Z2" s="410"/>
      <c r="AA2" s="411"/>
      <c r="AB2" s="1015" t="s">
        <v>11</v>
      </c>
      <c r="AC2" s="1016"/>
      <c r="AD2" s="1017"/>
      <c r="AE2" s="1003" t="s">
        <v>357</v>
      </c>
      <c r="AF2" s="1003"/>
      <c r="AG2" s="1003"/>
      <c r="AH2" s="1003"/>
      <c r="AI2" s="1003" t="s">
        <v>363</v>
      </c>
      <c r="AJ2" s="1003"/>
      <c r="AK2" s="1003"/>
      <c r="AL2" s="1003"/>
      <c r="AM2" s="1003" t="s">
        <v>472</v>
      </c>
      <c r="AN2" s="1003"/>
      <c r="AO2" s="1003"/>
      <c r="AP2" s="458"/>
      <c r="AQ2" s="173" t="s">
        <v>355</v>
      </c>
      <c r="AR2" s="166"/>
      <c r="AS2" s="166"/>
      <c r="AT2" s="167"/>
      <c r="AU2" s="371" t="s">
        <v>253</v>
      </c>
      <c r="AV2" s="371"/>
      <c r="AW2" s="371"/>
      <c r="AX2" s="372"/>
    </row>
    <row r="3" spans="1:50" ht="18.75" customHeight="1">
      <c r="A3" s="512"/>
      <c r="B3" s="513"/>
      <c r="C3" s="513"/>
      <c r="D3" s="513"/>
      <c r="E3" s="513"/>
      <c r="F3" s="514"/>
      <c r="G3" s="566"/>
      <c r="H3" s="377"/>
      <c r="I3" s="377"/>
      <c r="J3" s="377"/>
      <c r="K3" s="377"/>
      <c r="L3" s="377"/>
      <c r="M3" s="377"/>
      <c r="N3" s="377"/>
      <c r="O3" s="567"/>
      <c r="P3" s="579"/>
      <c r="Q3" s="377"/>
      <c r="R3" s="377"/>
      <c r="S3" s="377"/>
      <c r="T3" s="377"/>
      <c r="U3" s="377"/>
      <c r="V3" s="377"/>
      <c r="W3" s="377"/>
      <c r="X3" s="567"/>
      <c r="Y3" s="1012"/>
      <c r="Z3" s="1013"/>
      <c r="AA3" s="1014"/>
      <c r="AB3" s="1018"/>
      <c r="AC3" s="1019"/>
      <c r="AD3" s="102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c r="A4" s="515"/>
      <c r="B4" s="513"/>
      <c r="C4" s="513"/>
      <c r="D4" s="513"/>
      <c r="E4" s="513"/>
      <c r="F4" s="514"/>
      <c r="G4" s="540"/>
      <c r="H4" s="1021"/>
      <c r="I4" s="1021"/>
      <c r="J4" s="1021"/>
      <c r="K4" s="1021"/>
      <c r="L4" s="1021"/>
      <c r="M4" s="1021"/>
      <c r="N4" s="1021"/>
      <c r="O4" s="1022"/>
      <c r="P4" s="158"/>
      <c r="Q4" s="1029"/>
      <c r="R4" s="1029"/>
      <c r="S4" s="1029"/>
      <c r="T4" s="1029"/>
      <c r="U4" s="1029"/>
      <c r="V4" s="1029"/>
      <c r="W4" s="1029"/>
      <c r="X4" s="1030"/>
      <c r="Y4" s="1007" t="s">
        <v>12</v>
      </c>
      <c r="Z4" s="1008"/>
      <c r="AA4" s="1009"/>
      <c r="AB4" s="522"/>
      <c r="AC4" s="1010"/>
      <c r="AD4" s="101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c r="A5" s="516"/>
      <c r="B5" s="517"/>
      <c r="C5" s="517"/>
      <c r="D5" s="517"/>
      <c r="E5" s="517"/>
      <c r="F5" s="518"/>
      <c r="G5" s="1023"/>
      <c r="H5" s="1024"/>
      <c r="I5" s="1024"/>
      <c r="J5" s="1024"/>
      <c r="K5" s="1024"/>
      <c r="L5" s="1024"/>
      <c r="M5" s="1024"/>
      <c r="N5" s="1024"/>
      <c r="O5" s="1025"/>
      <c r="P5" s="1031"/>
      <c r="Q5" s="1031"/>
      <c r="R5" s="1031"/>
      <c r="S5" s="1031"/>
      <c r="T5" s="1031"/>
      <c r="U5" s="1031"/>
      <c r="V5" s="1031"/>
      <c r="W5" s="1031"/>
      <c r="X5" s="1032"/>
      <c r="Y5" s="301" t="s">
        <v>54</v>
      </c>
      <c r="Z5" s="1004"/>
      <c r="AA5" s="1005"/>
      <c r="AB5" s="683"/>
      <c r="AC5" s="1006"/>
      <c r="AD5" s="100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c r="A6" s="516"/>
      <c r="B6" s="517"/>
      <c r="C6" s="517"/>
      <c r="D6" s="517"/>
      <c r="E6" s="517"/>
      <c r="F6" s="518"/>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301</v>
      </c>
      <c r="AC6" s="1036"/>
      <c r="AD6" s="103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c r="A7" s="904" t="s">
        <v>528</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c r="A9" s="512" t="s">
        <v>491</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11"/>
      <c r="Z9" s="410"/>
      <c r="AA9" s="411"/>
      <c r="AB9" s="1015" t="s">
        <v>11</v>
      </c>
      <c r="AC9" s="1016"/>
      <c r="AD9" s="1017"/>
      <c r="AE9" s="1003" t="s">
        <v>357</v>
      </c>
      <c r="AF9" s="1003"/>
      <c r="AG9" s="1003"/>
      <c r="AH9" s="1003"/>
      <c r="AI9" s="1003" t="s">
        <v>363</v>
      </c>
      <c r="AJ9" s="1003"/>
      <c r="AK9" s="1003"/>
      <c r="AL9" s="1003"/>
      <c r="AM9" s="1003" t="s">
        <v>472</v>
      </c>
      <c r="AN9" s="1003"/>
      <c r="AO9" s="1003"/>
      <c r="AP9" s="458"/>
      <c r="AQ9" s="173" t="s">
        <v>355</v>
      </c>
      <c r="AR9" s="166"/>
      <c r="AS9" s="166"/>
      <c r="AT9" s="167"/>
      <c r="AU9" s="371" t="s">
        <v>253</v>
      </c>
      <c r="AV9" s="371"/>
      <c r="AW9" s="371"/>
      <c r="AX9" s="372"/>
    </row>
    <row r="10" spans="1:50" ht="18.75" customHeight="1">
      <c r="A10" s="512"/>
      <c r="B10" s="513"/>
      <c r="C10" s="513"/>
      <c r="D10" s="513"/>
      <c r="E10" s="513"/>
      <c r="F10" s="514"/>
      <c r="G10" s="566"/>
      <c r="H10" s="377"/>
      <c r="I10" s="377"/>
      <c r="J10" s="377"/>
      <c r="K10" s="377"/>
      <c r="L10" s="377"/>
      <c r="M10" s="377"/>
      <c r="N10" s="377"/>
      <c r="O10" s="567"/>
      <c r="P10" s="579"/>
      <c r="Q10" s="377"/>
      <c r="R10" s="377"/>
      <c r="S10" s="377"/>
      <c r="T10" s="377"/>
      <c r="U10" s="377"/>
      <c r="V10" s="377"/>
      <c r="W10" s="377"/>
      <c r="X10" s="567"/>
      <c r="Y10" s="1012"/>
      <c r="Z10" s="1013"/>
      <c r="AA10" s="1014"/>
      <c r="AB10" s="1018"/>
      <c r="AC10" s="1019"/>
      <c r="AD10" s="102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c r="A11" s="515"/>
      <c r="B11" s="513"/>
      <c r="C11" s="513"/>
      <c r="D11" s="513"/>
      <c r="E11" s="513"/>
      <c r="F11" s="514"/>
      <c r="G11" s="540"/>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22"/>
      <c r="AC11" s="1010"/>
      <c r="AD11" s="101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c r="A12" s="516"/>
      <c r="B12" s="517"/>
      <c r="C12" s="517"/>
      <c r="D12" s="517"/>
      <c r="E12" s="517"/>
      <c r="F12" s="518"/>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683"/>
      <c r="AC12" s="1006"/>
      <c r="AD12" s="100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c r="A13" s="647"/>
      <c r="B13" s="648"/>
      <c r="C13" s="648"/>
      <c r="D13" s="648"/>
      <c r="E13" s="648"/>
      <c r="F13" s="649"/>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301</v>
      </c>
      <c r="AC13" s="1036"/>
      <c r="AD13" s="103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c r="A14" s="904" t="s">
        <v>528</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c r="A16" s="512" t="s">
        <v>491</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11"/>
      <c r="Z16" s="410"/>
      <c r="AA16" s="411"/>
      <c r="AB16" s="1015" t="s">
        <v>11</v>
      </c>
      <c r="AC16" s="1016"/>
      <c r="AD16" s="1017"/>
      <c r="AE16" s="1003" t="s">
        <v>357</v>
      </c>
      <c r="AF16" s="1003"/>
      <c r="AG16" s="1003"/>
      <c r="AH16" s="1003"/>
      <c r="AI16" s="1003" t="s">
        <v>363</v>
      </c>
      <c r="AJ16" s="1003"/>
      <c r="AK16" s="1003"/>
      <c r="AL16" s="1003"/>
      <c r="AM16" s="1003" t="s">
        <v>472</v>
      </c>
      <c r="AN16" s="1003"/>
      <c r="AO16" s="1003"/>
      <c r="AP16" s="458"/>
      <c r="AQ16" s="173" t="s">
        <v>355</v>
      </c>
      <c r="AR16" s="166"/>
      <c r="AS16" s="166"/>
      <c r="AT16" s="167"/>
      <c r="AU16" s="371" t="s">
        <v>253</v>
      </c>
      <c r="AV16" s="371"/>
      <c r="AW16" s="371"/>
      <c r="AX16" s="372"/>
    </row>
    <row r="17" spans="1:50" ht="18.75" customHeight="1">
      <c r="A17" s="512"/>
      <c r="B17" s="513"/>
      <c r="C17" s="513"/>
      <c r="D17" s="513"/>
      <c r="E17" s="513"/>
      <c r="F17" s="514"/>
      <c r="G17" s="566"/>
      <c r="H17" s="377"/>
      <c r="I17" s="377"/>
      <c r="J17" s="377"/>
      <c r="K17" s="377"/>
      <c r="L17" s="377"/>
      <c r="M17" s="377"/>
      <c r="N17" s="377"/>
      <c r="O17" s="567"/>
      <c r="P17" s="579"/>
      <c r="Q17" s="377"/>
      <c r="R17" s="377"/>
      <c r="S17" s="377"/>
      <c r="T17" s="377"/>
      <c r="U17" s="377"/>
      <c r="V17" s="377"/>
      <c r="W17" s="377"/>
      <c r="X17" s="567"/>
      <c r="Y17" s="1012"/>
      <c r="Z17" s="1013"/>
      <c r="AA17" s="1014"/>
      <c r="AB17" s="1018"/>
      <c r="AC17" s="1019"/>
      <c r="AD17" s="102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c r="A18" s="515"/>
      <c r="B18" s="513"/>
      <c r="C18" s="513"/>
      <c r="D18" s="513"/>
      <c r="E18" s="513"/>
      <c r="F18" s="514"/>
      <c r="G18" s="540"/>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22"/>
      <c r="AC18" s="1010"/>
      <c r="AD18" s="101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c r="A19" s="516"/>
      <c r="B19" s="517"/>
      <c r="C19" s="517"/>
      <c r="D19" s="517"/>
      <c r="E19" s="517"/>
      <c r="F19" s="518"/>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683"/>
      <c r="AC19" s="1006"/>
      <c r="AD19" s="100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c r="A20" s="647"/>
      <c r="B20" s="648"/>
      <c r="C20" s="648"/>
      <c r="D20" s="648"/>
      <c r="E20" s="648"/>
      <c r="F20" s="649"/>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301</v>
      </c>
      <c r="AC20" s="1036"/>
      <c r="AD20" s="103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c r="A21" s="904" t="s">
        <v>528</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c r="A23" s="512" t="s">
        <v>491</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11"/>
      <c r="Z23" s="410"/>
      <c r="AA23" s="411"/>
      <c r="AB23" s="1015" t="s">
        <v>11</v>
      </c>
      <c r="AC23" s="1016"/>
      <c r="AD23" s="1017"/>
      <c r="AE23" s="1003" t="s">
        <v>357</v>
      </c>
      <c r="AF23" s="1003"/>
      <c r="AG23" s="1003"/>
      <c r="AH23" s="1003"/>
      <c r="AI23" s="1003" t="s">
        <v>363</v>
      </c>
      <c r="AJ23" s="1003"/>
      <c r="AK23" s="1003"/>
      <c r="AL23" s="1003"/>
      <c r="AM23" s="1003" t="s">
        <v>472</v>
      </c>
      <c r="AN23" s="1003"/>
      <c r="AO23" s="1003"/>
      <c r="AP23" s="458"/>
      <c r="AQ23" s="173" t="s">
        <v>355</v>
      </c>
      <c r="AR23" s="166"/>
      <c r="AS23" s="166"/>
      <c r="AT23" s="167"/>
      <c r="AU23" s="371" t="s">
        <v>253</v>
      </c>
      <c r="AV23" s="371"/>
      <c r="AW23" s="371"/>
      <c r="AX23" s="372"/>
    </row>
    <row r="24" spans="1:50" ht="18.75" customHeight="1">
      <c r="A24" s="512"/>
      <c r="B24" s="513"/>
      <c r="C24" s="513"/>
      <c r="D24" s="513"/>
      <c r="E24" s="513"/>
      <c r="F24" s="514"/>
      <c r="G24" s="566"/>
      <c r="H24" s="377"/>
      <c r="I24" s="377"/>
      <c r="J24" s="377"/>
      <c r="K24" s="377"/>
      <c r="L24" s="377"/>
      <c r="M24" s="377"/>
      <c r="N24" s="377"/>
      <c r="O24" s="567"/>
      <c r="P24" s="579"/>
      <c r="Q24" s="377"/>
      <c r="R24" s="377"/>
      <c r="S24" s="377"/>
      <c r="T24" s="377"/>
      <c r="U24" s="377"/>
      <c r="V24" s="377"/>
      <c r="W24" s="377"/>
      <c r="X24" s="567"/>
      <c r="Y24" s="1012"/>
      <c r="Z24" s="1013"/>
      <c r="AA24" s="1014"/>
      <c r="AB24" s="1018"/>
      <c r="AC24" s="1019"/>
      <c r="AD24" s="102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c r="A25" s="515"/>
      <c r="B25" s="513"/>
      <c r="C25" s="513"/>
      <c r="D25" s="513"/>
      <c r="E25" s="513"/>
      <c r="F25" s="514"/>
      <c r="G25" s="540"/>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22"/>
      <c r="AC25" s="1010"/>
      <c r="AD25" s="101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c r="A26" s="516"/>
      <c r="B26" s="517"/>
      <c r="C26" s="517"/>
      <c r="D26" s="517"/>
      <c r="E26" s="517"/>
      <c r="F26" s="518"/>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683"/>
      <c r="AC26" s="1006"/>
      <c r="AD26" s="100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c r="A27" s="647"/>
      <c r="B27" s="648"/>
      <c r="C27" s="648"/>
      <c r="D27" s="648"/>
      <c r="E27" s="648"/>
      <c r="F27" s="649"/>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301</v>
      </c>
      <c r="AC27" s="1036"/>
      <c r="AD27" s="103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c r="A28" s="904" t="s">
        <v>528</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c r="A30" s="512" t="s">
        <v>491</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11"/>
      <c r="Z30" s="410"/>
      <c r="AA30" s="411"/>
      <c r="AB30" s="1015" t="s">
        <v>11</v>
      </c>
      <c r="AC30" s="1016"/>
      <c r="AD30" s="1017"/>
      <c r="AE30" s="1003" t="s">
        <v>357</v>
      </c>
      <c r="AF30" s="1003"/>
      <c r="AG30" s="1003"/>
      <c r="AH30" s="1003"/>
      <c r="AI30" s="1003" t="s">
        <v>363</v>
      </c>
      <c r="AJ30" s="1003"/>
      <c r="AK30" s="1003"/>
      <c r="AL30" s="1003"/>
      <c r="AM30" s="1003" t="s">
        <v>472</v>
      </c>
      <c r="AN30" s="1003"/>
      <c r="AO30" s="1003"/>
      <c r="AP30" s="458"/>
      <c r="AQ30" s="173" t="s">
        <v>355</v>
      </c>
      <c r="AR30" s="166"/>
      <c r="AS30" s="166"/>
      <c r="AT30" s="167"/>
      <c r="AU30" s="371" t="s">
        <v>253</v>
      </c>
      <c r="AV30" s="371"/>
      <c r="AW30" s="371"/>
      <c r="AX30" s="372"/>
    </row>
    <row r="31" spans="1:50" ht="18.75" customHeight="1">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1012"/>
      <c r="Z31" s="1013"/>
      <c r="AA31" s="1014"/>
      <c r="AB31" s="1018"/>
      <c r="AC31" s="1019"/>
      <c r="AD31" s="102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c r="A32" s="515"/>
      <c r="B32" s="513"/>
      <c r="C32" s="513"/>
      <c r="D32" s="513"/>
      <c r="E32" s="513"/>
      <c r="F32" s="514"/>
      <c r="G32" s="540"/>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22"/>
      <c r="AC32" s="1010"/>
      <c r="AD32" s="101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c r="A33" s="516"/>
      <c r="B33" s="517"/>
      <c r="C33" s="517"/>
      <c r="D33" s="517"/>
      <c r="E33" s="517"/>
      <c r="F33" s="518"/>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683"/>
      <c r="AC33" s="1006"/>
      <c r="AD33" s="100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c r="A34" s="647"/>
      <c r="B34" s="648"/>
      <c r="C34" s="648"/>
      <c r="D34" s="648"/>
      <c r="E34" s="648"/>
      <c r="F34" s="649"/>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301</v>
      </c>
      <c r="AC34" s="1036"/>
      <c r="AD34" s="103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c r="A35" s="904" t="s">
        <v>528</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c r="A37" s="512" t="s">
        <v>491</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11"/>
      <c r="Z37" s="410"/>
      <c r="AA37" s="411"/>
      <c r="AB37" s="1015" t="s">
        <v>11</v>
      </c>
      <c r="AC37" s="1016"/>
      <c r="AD37" s="1017"/>
      <c r="AE37" s="1003" t="s">
        <v>357</v>
      </c>
      <c r="AF37" s="1003"/>
      <c r="AG37" s="1003"/>
      <c r="AH37" s="1003"/>
      <c r="AI37" s="1003" t="s">
        <v>363</v>
      </c>
      <c r="AJ37" s="1003"/>
      <c r="AK37" s="1003"/>
      <c r="AL37" s="1003"/>
      <c r="AM37" s="1003" t="s">
        <v>472</v>
      </c>
      <c r="AN37" s="1003"/>
      <c r="AO37" s="1003"/>
      <c r="AP37" s="458"/>
      <c r="AQ37" s="173" t="s">
        <v>355</v>
      </c>
      <c r="AR37" s="166"/>
      <c r="AS37" s="166"/>
      <c r="AT37" s="167"/>
      <c r="AU37" s="371" t="s">
        <v>253</v>
      </c>
      <c r="AV37" s="371"/>
      <c r="AW37" s="371"/>
      <c r="AX37" s="372"/>
    </row>
    <row r="38" spans="1:50" ht="18.75" customHeight="1">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1012"/>
      <c r="Z38" s="1013"/>
      <c r="AA38" s="1014"/>
      <c r="AB38" s="1018"/>
      <c r="AC38" s="1019"/>
      <c r="AD38" s="102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c r="A39" s="515"/>
      <c r="B39" s="513"/>
      <c r="C39" s="513"/>
      <c r="D39" s="513"/>
      <c r="E39" s="513"/>
      <c r="F39" s="514"/>
      <c r="G39" s="540"/>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22"/>
      <c r="AC39" s="1010"/>
      <c r="AD39" s="101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c r="A40" s="516"/>
      <c r="B40" s="517"/>
      <c r="C40" s="517"/>
      <c r="D40" s="517"/>
      <c r="E40" s="517"/>
      <c r="F40" s="518"/>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683"/>
      <c r="AC40" s="1006"/>
      <c r="AD40" s="100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c r="A41" s="647"/>
      <c r="B41" s="648"/>
      <c r="C41" s="648"/>
      <c r="D41" s="648"/>
      <c r="E41" s="648"/>
      <c r="F41" s="649"/>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301</v>
      </c>
      <c r="AC41" s="1036"/>
      <c r="AD41" s="103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c r="A42" s="904" t="s">
        <v>528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c r="A44" s="512" t="s">
        <v>491</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11"/>
      <c r="Z44" s="410"/>
      <c r="AA44" s="411"/>
      <c r="AB44" s="1015" t="s">
        <v>11</v>
      </c>
      <c r="AC44" s="1016"/>
      <c r="AD44" s="1017"/>
      <c r="AE44" s="1003" t="s">
        <v>357</v>
      </c>
      <c r="AF44" s="1003"/>
      <c r="AG44" s="1003"/>
      <c r="AH44" s="1003"/>
      <c r="AI44" s="1003" t="s">
        <v>363</v>
      </c>
      <c r="AJ44" s="1003"/>
      <c r="AK44" s="1003"/>
      <c r="AL44" s="1003"/>
      <c r="AM44" s="1003" t="s">
        <v>472</v>
      </c>
      <c r="AN44" s="1003"/>
      <c r="AO44" s="1003"/>
      <c r="AP44" s="458"/>
      <c r="AQ44" s="173" t="s">
        <v>355</v>
      </c>
      <c r="AR44" s="166"/>
      <c r="AS44" s="166"/>
      <c r="AT44" s="167"/>
      <c r="AU44" s="371" t="s">
        <v>253</v>
      </c>
      <c r="AV44" s="371"/>
      <c r="AW44" s="371"/>
      <c r="AX44" s="372"/>
    </row>
    <row r="45" spans="1:50" ht="18.75" customHeight="1">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1012"/>
      <c r="Z45" s="1013"/>
      <c r="AA45" s="1014"/>
      <c r="AB45" s="1018"/>
      <c r="AC45" s="1019"/>
      <c r="AD45" s="102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c r="A46" s="515"/>
      <c r="B46" s="513"/>
      <c r="C46" s="513"/>
      <c r="D46" s="513"/>
      <c r="E46" s="513"/>
      <c r="F46" s="514"/>
      <c r="G46" s="540"/>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22"/>
      <c r="AC46" s="1010"/>
      <c r="AD46" s="101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c r="A47" s="516"/>
      <c r="B47" s="517"/>
      <c r="C47" s="517"/>
      <c r="D47" s="517"/>
      <c r="E47" s="517"/>
      <c r="F47" s="518"/>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683"/>
      <c r="AC47" s="1006"/>
      <c r="AD47" s="100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c r="A48" s="647"/>
      <c r="B48" s="648"/>
      <c r="C48" s="648"/>
      <c r="D48" s="648"/>
      <c r="E48" s="648"/>
      <c r="F48" s="649"/>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301</v>
      </c>
      <c r="AC48" s="1036"/>
      <c r="AD48" s="103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c r="A51" s="512" t="s">
        <v>491</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11"/>
      <c r="Z51" s="410"/>
      <c r="AA51" s="411"/>
      <c r="AB51" s="458" t="s">
        <v>11</v>
      </c>
      <c r="AC51" s="1016"/>
      <c r="AD51" s="1017"/>
      <c r="AE51" s="1003" t="s">
        <v>357</v>
      </c>
      <c r="AF51" s="1003"/>
      <c r="AG51" s="1003"/>
      <c r="AH51" s="1003"/>
      <c r="AI51" s="1003" t="s">
        <v>363</v>
      </c>
      <c r="AJ51" s="1003"/>
      <c r="AK51" s="1003"/>
      <c r="AL51" s="1003"/>
      <c r="AM51" s="1003" t="s">
        <v>472</v>
      </c>
      <c r="AN51" s="1003"/>
      <c r="AO51" s="1003"/>
      <c r="AP51" s="458"/>
      <c r="AQ51" s="173" t="s">
        <v>355</v>
      </c>
      <c r="AR51" s="166"/>
      <c r="AS51" s="166"/>
      <c r="AT51" s="167"/>
      <c r="AU51" s="371" t="s">
        <v>253</v>
      </c>
      <c r="AV51" s="371"/>
      <c r="AW51" s="371"/>
      <c r="AX51" s="372"/>
    </row>
    <row r="52" spans="1:50" ht="18.75" customHeight="1">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1012"/>
      <c r="Z52" s="1013"/>
      <c r="AA52" s="1014"/>
      <c r="AB52" s="1018"/>
      <c r="AC52" s="1019"/>
      <c r="AD52" s="102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c r="A53" s="515"/>
      <c r="B53" s="513"/>
      <c r="C53" s="513"/>
      <c r="D53" s="513"/>
      <c r="E53" s="513"/>
      <c r="F53" s="514"/>
      <c r="G53" s="540"/>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22"/>
      <c r="AC53" s="1010"/>
      <c r="AD53" s="101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c r="A54" s="516"/>
      <c r="B54" s="517"/>
      <c r="C54" s="517"/>
      <c r="D54" s="517"/>
      <c r="E54" s="517"/>
      <c r="F54" s="518"/>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683"/>
      <c r="AC54" s="1006"/>
      <c r="AD54" s="100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c r="A55" s="647"/>
      <c r="B55" s="648"/>
      <c r="C55" s="648"/>
      <c r="D55" s="648"/>
      <c r="E55" s="648"/>
      <c r="F55" s="649"/>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301</v>
      </c>
      <c r="AC55" s="1036"/>
      <c r="AD55" s="103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c r="A58" s="512" t="s">
        <v>491</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11"/>
      <c r="Z58" s="410"/>
      <c r="AA58" s="411"/>
      <c r="AB58" s="1015" t="s">
        <v>11</v>
      </c>
      <c r="AC58" s="1016"/>
      <c r="AD58" s="1017"/>
      <c r="AE58" s="1003" t="s">
        <v>357</v>
      </c>
      <c r="AF58" s="1003"/>
      <c r="AG58" s="1003"/>
      <c r="AH58" s="1003"/>
      <c r="AI58" s="1003" t="s">
        <v>363</v>
      </c>
      <c r="AJ58" s="1003"/>
      <c r="AK58" s="1003"/>
      <c r="AL58" s="1003"/>
      <c r="AM58" s="1003" t="s">
        <v>472</v>
      </c>
      <c r="AN58" s="1003"/>
      <c r="AO58" s="1003"/>
      <c r="AP58" s="458"/>
      <c r="AQ58" s="173" t="s">
        <v>355</v>
      </c>
      <c r="AR58" s="166"/>
      <c r="AS58" s="166"/>
      <c r="AT58" s="167"/>
      <c r="AU58" s="371" t="s">
        <v>253</v>
      </c>
      <c r="AV58" s="371"/>
      <c r="AW58" s="371"/>
      <c r="AX58" s="372"/>
    </row>
    <row r="59" spans="1:50" ht="18.75" customHeight="1">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1012"/>
      <c r="Z59" s="1013"/>
      <c r="AA59" s="1014"/>
      <c r="AB59" s="1018"/>
      <c r="AC59" s="1019"/>
      <c r="AD59" s="102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c r="A60" s="515"/>
      <c r="B60" s="513"/>
      <c r="C60" s="513"/>
      <c r="D60" s="513"/>
      <c r="E60" s="513"/>
      <c r="F60" s="514"/>
      <c r="G60" s="540"/>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22"/>
      <c r="AC60" s="1010"/>
      <c r="AD60" s="101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c r="A61" s="516"/>
      <c r="B61" s="517"/>
      <c r="C61" s="517"/>
      <c r="D61" s="517"/>
      <c r="E61" s="517"/>
      <c r="F61" s="518"/>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683"/>
      <c r="AC61" s="1006"/>
      <c r="AD61" s="100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c r="A62" s="647"/>
      <c r="B62" s="648"/>
      <c r="C62" s="648"/>
      <c r="D62" s="648"/>
      <c r="E62" s="648"/>
      <c r="F62" s="649"/>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301</v>
      </c>
      <c r="AC62" s="1036"/>
      <c r="AD62" s="103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c r="A65" s="512" t="s">
        <v>491</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11"/>
      <c r="Z65" s="410"/>
      <c r="AA65" s="411"/>
      <c r="AB65" s="1015" t="s">
        <v>11</v>
      </c>
      <c r="AC65" s="1016"/>
      <c r="AD65" s="1017"/>
      <c r="AE65" s="1003" t="s">
        <v>357</v>
      </c>
      <c r="AF65" s="1003"/>
      <c r="AG65" s="1003"/>
      <c r="AH65" s="1003"/>
      <c r="AI65" s="1003" t="s">
        <v>363</v>
      </c>
      <c r="AJ65" s="1003"/>
      <c r="AK65" s="1003"/>
      <c r="AL65" s="1003"/>
      <c r="AM65" s="1003" t="s">
        <v>472</v>
      </c>
      <c r="AN65" s="1003"/>
      <c r="AO65" s="1003"/>
      <c r="AP65" s="458"/>
      <c r="AQ65" s="173" t="s">
        <v>355</v>
      </c>
      <c r="AR65" s="166"/>
      <c r="AS65" s="166"/>
      <c r="AT65" s="167"/>
      <c r="AU65" s="371" t="s">
        <v>253</v>
      </c>
      <c r="AV65" s="371"/>
      <c r="AW65" s="371"/>
      <c r="AX65" s="372"/>
    </row>
    <row r="66" spans="1:50" ht="18.75" customHeight="1">
      <c r="A66" s="512"/>
      <c r="B66" s="513"/>
      <c r="C66" s="513"/>
      <c r="D66" s="513"/>
      <c r="E66" s="513"/>
      <c r="F66" s="514"/>
      <c r="G66" s="566"/>
      <c r="H66" s="377"/>
      <c r="I66" s="377"/>
      <c r="J66" s="377"/>
      <c r="K66" s="377"/>
      <c r="L66" s="377"/>
      <c r="M66" s="377"/>
      <c r="N66" s="377"/>
      <c r="O66" s="567"/>
      <c r="P66" s="579"/>
      <c r="Q66" s="377"/>
      <c r="R66" s="377"/>
      <c r="S66" s="377"/>
      <c r="T66" s="377"/>
      <c r="U66" s="377"/>
      <c r="V66" s="377"/>
      <c r="W66" s="377"/>
      <c r="X66" s="567"/>
      <c r="Y66" s="1012"/>
      <c r="Z66" s="1013"/>
      <c r="AA66" s="1014"/>
      <c r="AB66" s="1018"/>
      <c r="AC66" s="1019"/>
      <c r="AD66" s="102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c r="A67" s="515"/>
      <c r="B67" s="513"/>
      <c r="C67" s="513"/>
      <c r="D67" s="513"/>
      <c r="E67" s="513"/>
      <c r="F67" s="514"/>
      <c r="G67" s="540"/>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22"/>
      <c r="AC67" s="1010"/>
      <c r="AD67" s="101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c r="A68" s="516"/>
      <c r="B68" s="517"/>
      <c r="C68" s="517"/>
      <c r="D68" s="517"/>
      <c r="E68" s="517"/>
      <c r="F68" s="518"/>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683"/>
      <c r="AC68" s="1006"/>
      <c r="AD68" s="100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c r="A69" s="647"/>
      <c r="B69" s="648"/>
      <c r="C69" s="648"/>
      <c r="D69" s="648"/>
      <c r="E69" s="648"/>
      <c r="F69" s="649"/>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c r="A70" s="904" t="s">
        <v>528</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8"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0" t="s">
        <v>28</v>
      </c>
      <c r="B2" s="1041"/>
      <c r="C2" s="1041"/>
      <c r="D2" s="1041"/>
      <c r="E2" s="1041"/>
      <c r="F2" s="1042"/>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c r="A5" s="1043"/>
      <c r="B5" s="1044"/>
      <c r="C5" s="1044"/>
      <c r="D5" s="1044"/>
      <c r="E5" s="1044"/>
      <c r="F5" s="104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c r="A6" s="1043"/>
      <c r="B6" s="1044"/>
      <c r="C6" s="1044"/>
      <c r="D6" s="1044"/>
      <c r="E6" s="1044"/>
      <c r="F6" s="104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c r="A7" s="1043"/>
      <c r="B7" s="1044"/>
      <c r="C7" s="1044"/>
      <c r="D7" s="1044"/>
      <c r="E7" s="1044"/>
      <c r="F7" s="104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c r="A8" s="1043"/>
      <c r="B8" s="1044"/>
      <c r="C8" s="1044"/>
      <c r="D8" s="1044"/>
      <c r="E8" s="1044"/>
      <c r="F8" s="104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c r="A9" s="1043"/>
      <c r="B9" s="1044"/>
      <c r="C9" s="1044"/>
      <c r="D9" s="1044"/>
      <c r="E9" s="1044"/>
      <c r="F9" s="104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c r="A10" s="1043"/>
      <c r="B10" s="1044"/>
      <c r="C10" s="1044"/>
      <c r="D10" s="1044"/>
      <c r="E10" s="1044"/>
      <c r="F10" s="104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c r="A11" s="1043"/>
      <c r="B11" s="1044"/>
      <c r="C11" s="1044"/>
      <c r="D11" s="1044"/>
      <c r="E11" s="1044"/>
      <c r="F11" s="104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c r="A12" s="1043"/>
      <c r="B12" s="1044"/>
      <c r="C12" s="1044"/>
      <c r="D12" s="1044"/>
      <c r="E12" s="1044"/>
      <c r="F12" s="104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c r="A13" s="1043"/>
      <c r="B13" s="1044"/>
      <c r="C13" s="1044"/>
      <c r="D13" s="1044"/>
      <c r="E13" s="1044"/>
      <c r="F13" s="104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c r="A14" s="1043"/>
      <c r="B14" s="1044"/>
      <c r="C14" s="1044"/>
      <c r="D14" s="1044"/>
      <c r="E14" s="1044"/>
      <c r="F14" s="104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c r="A15" s="1043"/>
      <c r="B15" s="1044"/>
      <c r="C15" s="1044"/>
      <c r="D15" s="1044"/>
      <c r="E15" s="1044"/>
      <c r="F15" s="1045"/>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c r="A18" s="1043"/>
      <c r="B18" s="1044"/>
      <c r="C18" s="1044"/>
      <c r="D18" s="1044"/>
      <c r="E18" s="1044"/>
      <c r="F18" s="104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c r="A19" s="1043"/>
      <c r="B19" s="1044"/>
      <c r="C19" s="1044"/>
      <c r="D19" s="1044"/>
      <c r="E19" s="1044"/>
      <c r="F19" s="104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c r="A20" s="1043"/>
      <c r="B20" s="1044"/>
      <c r="C20" s="1044"/>
      <c r="D20" s="1044"/>
      <c r="E20" s="1044"/>
      <c r="F20" s="104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c r="A21" s="1043"/>
      <c r="B21" s="1044"/>
      <c r="C21" s="1044"/>
      <c r="D21" s="1044"/>
      <c r="E21" s="1044"/>
      <c r="F21" s="104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c r="A22" s="1043"/>
      <c r="B22" s="1044"/>
      <c r="C22" s="1044"/>
      <c r="D22" s="1044"/>
      <c r="E22" s="1044"/>
      <c r="F22" s="104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c r="A23" s="1043"/>
      <c r="B23" s="1044"/>
      <c r="C23" s="1044"/>
      <c r="D23" s="1044"/>
      <c r="E23" s="1044"/>
      <c r="F23" s="104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c r="A24" s="1043"/>
      <c r="B24" s="1044"/>
      <c r="C24" s="1044"/>
      <c r="D24" s="1044"/>
      <c r="E24" s="1044"/>
      <c r="F24" s="104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c r="A25" s="1043"/>
      <c r="B25" s="1044"/>
      <c r="C25" s="1044"/>
      <c r="D25" s="1044"/>
      <c r="E25" s="1044"/>
      <c r="F25" s="104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c r="A26" s="1043"/>
      <c r="B26" s="1044"/>
      <c r="C26" s="1044"/>
      <c r="D26" s="1044"/>
      <c r="E26" s="1044"/>
      <c r="F26" s="104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c r="A27" s="1043"/>
      <c r="B27" s="1044"/>
      <c r="C27" s="1044"/>
      <c r="D27" s="1044"/>
      <c r="E27" s="1044"/>
      <c r="F27" s="104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c r="A28" s="1043"/>
      <c r="B28" s="1044"/>
      <c r="C28" s="1044"/>
      <c r="D28" s="1044"/>
      <c r="E28" s="1044"/>
      <c r="F28" s="1045"/>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c r="A31" s="1043"/>
      <c r="B31" s="1044"/>
      <c r="C31" s="1044"/>
      <c r="D31" s="1044"/>
      <c r="E31" s="1044"/>
      <c r="F31" s="104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c r="A32" s="1043"/>
      <c r="B32" s="1044"/>
      <c r="C32" s="1044"/>
      <c r="D32" s="1044"/>
      <c r="E32" s="1044"/>
      <c r="F32" s="104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c r="A33" s="1043"/>
      <c r="B33" s="1044"/>
      <c r="C33" s="1044"/>
      <c r="D33" s="1044"/>
      <c r="E33" s="1044"/>
      <c r="F33" s="104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c r="A34" s="1043"/>
      <c r="B34" s="1044"/>
      <c r="C34" s="1044"/>
      <c r="D34" s="1044"/>
      <c r="E34" s="1044"/>
      <c r="F34" s="104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c r="A35" s="1043"/>
      <c r="B35" s="1044"/>
      <c r="C35" s="1044"/>
      <c r="D35" s="1044"/>
      <c r="E35" s="1044"/>
      <c r="F35" s="104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c r="A36" s="1043"/>
      <c r="B36" s="1044"/>
      <c r="C36" s="1044"/>
      <c r="D36" s="1044"/>
      <c r="E36" s="1044"/>
      <c r="F36" s="104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c r="A37" s="1043"/>
      <c r="B37" s="1044"/>
      <c r="C37" s="1044"/>
      <c r="D37" s="1044"/>
      <c r="E37" s="1044"/>
      <c r="F37" s="104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c r="A38" s="1043"/>
      <c r="B38" s="1044"/>
      <c r="C38" s="1044"/>
      <c r="D38" s="1044"/>
      <c r="E38" s="1044"/>
      <c r="F38" s="104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c r="A39" s="1043"/>
      <c r="B39" s="1044"/>
      <c r="C39" s="1044"/>
      <c r="D39" s="1044"/>
      <c r="E39" s="1044"/>
      <c r="F39" s="104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c r="A40" s="1043"/>
      <c r="B40" s="1044"/>
      <c r="C40" s="1044"/>
      <c r="D40" s="1044"/>
      <c r="E40" s="1044"/>
      <c r="F40" s="104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c r="A41" s="1043"/>
      <c r="B41" s="1044"/>
      <c r="C41" s="1044"/>
      <c r="D41" s="1044"/>
      <c r="E41" s="1044"/>
      <c r="F41" s="1045"/>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c r="A44" s="1043"/>
      <c r="B44" s="1044"/>
      <c r="C44" s="1044"/>
      <c r="D44" s="1044"/>
      <c r="E44" s="1044"/>
      <c r="F44" s="104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c r="A45" s="1043"/>
      <c r="B45" s="1044"/>
      <c r="C45" s="1044"/>
      <c r="D45" s="1044"/>
      <c r="E45" s="1044"/>
      <c r="F45" s="104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c r="A46" s="1043"/>
      <c r="B46" s="1044"/>
      <c r="C46" s="1044"/>
      <c r="D46" s="1044"/>
      <c r="E46" s="1044"/>
      <c r="F46" s="104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c r="A47" s="1043"/>
      <c r="B47" s="1044"/>
      <c r="C47" s="1044"/>
      <c r="D47" s="1044"/>
      <c r="E47" s="1044"/>
      <c r="F47" s="104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c r="A48" s="1043"/>
      <c r="B48" s="1044"/>
      <c r="C48" s="1044"/>
      <c r="D48" s="1044"/>
      <c r="E48" s="1044"/>
      <c r="F48" s="104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c r="A49" s="1043"/>
      <c r="B49" s="1044"/>
      <c r="C49" s="1044"/>
      <c r="D49" s="1044"/>
      <c r="E49" s="1044"/>
      <c r="F49" s="104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c r="A50" s="1043"/>
      <c r="B50" s="1044"/>
      <c r="C50" s="1044"/>
      <c r="D50" s="1044"/>
      <c r="E50" s="1044"/>
      <c r="F50" s="104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c r="A51" s="1043"/>
      <c r="B51" s="1044"/>
      <c r="C51" s="1044"/>
      <c r="D51" s="1044"/>
      <c r="E51" s="1044"/>
      <c r="F51" s="104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c r="A52" s="1043"/>
      <c r="B52" s="1044"/>
      <c r="C52" s="1044"/>
      <c r="D52" s="1044"/>
      <c r="E52" s="1044"/>
      <c r="F52" s="104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row r="55" spans="1:50" ht="30" customHeight="1">
      <c r="A55" s="1040" t="s">
        <v>28</v>
      </c>
      <c r="B55" s="1041"/>
      <c r="C55" s="1041"/>
      <c r="D55" s="1041"/>
      <c r="E55" s="1041"/>
      <c r="F55" s="104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c r="A58" s="1043"/>
      <c r="B58" s="1044"/>
      <c r="C58" s="1044"/>
      <c r="D58" s="1044"/>
      <c r="E58" s="1044"/>
      <c r="F58" s="104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c r="A59" s="1043"/>
      <c r="B59" s="1044"/>
      <c r="C59" s="1044"/>
      <c r="D59" s="1044"/>
      <c r="E59" s="1044"/>
      <c r="F59" s="104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c r="A60" s="1043"/>
      <c r="B60" s="1044"/>
      <c r="C60" s="1044"/>
      <c r="D60" s="1044"/>
      <c r="E60" s="1044"/>
      <c r="F60" s="104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c r="A61" s="1043"/>
      <c r="B61" s="1044"/>
      <c r="C61" s="1044"/>
      <c r="D61" s="1044"/>
      <c r="E61" s="1044"/>
      <c r="F61" s="104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c r="A62" s="1043"/>
      <c r="B62" s="1044"/>
      <c r="C62" s="1044"/>
      <c r="D62" s="1044"/>
      <c r="E62" s="1044"/>
      <c r="F62" s="104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c r="A63" s="1043"/>
      <c r="B63" s="1044"/>
      <c r="C63" s="1044"/>
      <c r="D63" s="1044"/>
      <c r="E63" s="1044"/>
      <c r="F63" s="104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c r="A64" s="1043"/>
      <c r="B64" s="1044"/>
      <c r="C64" s="1044"/>
      <c r="D64" s="1044"/>
      <c r="E64" s="1044"/>
      <c r="F64" s="104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c r="A65" s="1043"/>
      <c r="B65" s="1044"/>
      <c r="C65" s="1044"/>
      <c r="D65" s="1044"/>
      <c r="E65" s="1044"/>
      <c r="F65" s="104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c r="A66" s="1043"/>
      <c r="B66" s="1044"/>
      <c r="C66" s="1044"/>
      <c r="D66" s="1044"/>
      <c r="E66" s="1044"/>
      <c r="F66" s="104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c r="A67" s="1043"/>
      <c r="B67" s="1044"/>
      <c r="C67" s="1044"/>
      <c r="D67" s="1044"/>
      <c r="E67" s="1044"/>
      <c r="F67" s="104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c r="A68" s="1043"/>
      <c r="B68" s="1044"/>
      <c r="C68" s="1044"/>
      <c r="D68" s="1044"/>
      <c r="E68" s="1044"/>
      <c r="F68" s="1045"/>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c r="A71" s="1043"/>
      <c r="B71" s="1044"/>
      <c r="C71" s="1044"/>
      <c r="D71" s="1044"/>
      <c r="E71" s="1044"/>
      <c r="F71" s="104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c r="A72" s="1043"/>
      <c r="B72" s="1044"/>
      <c r="C72" s="1044"/>
      <c r="D72" s="1044"/>
      <c r="E72" s="1044"/>
      <c r="F72" s="104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c r="A73" s="1043"/>
      <c r="B73" s="1044"/>
      <c r="C73" s="1044"/>
      <c r="D73" s="1044"/>
      <c r="E73" s="1044"/>
      <c r="F73" s="104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c r="A74" s="1043"/>
      <c r="B74" s="1044"/>
      <c r="C74" s="1044"/>
      <c r="D74" s="1044"/>
      <c r="E74" s="1044"/>
      <c r="F74" s="104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c r="A75" s="1043"/>
      <c r="B75" s="1044"/>
      <c r="C75" s="1044"/>
      <c r="D75" s="1044"/>
      <c r="E75" s="1044"/>
      <c r="F75" s="104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c r="A76" s="1043"/>
      <c r="B76" s="1044"/>
      <c r="C76" s="1044"/>
      <c r="D76" s="1044"/>
      <c r="E76" s="1044"/>
      <c r="F76" s="104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c r="A77" s="1043"/>
      <c r="B77" s="1044"/>
      <c r="C77" s="1044"/>
      <c r="D77" s="1044"/>
      <c r="E77" s="1044"/>
      <c r="F77" s="104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c r="A78" s="1043"/>
      <c r="B78" s="1044"/>
      <c r="C78" s="1044"/>
      <c r="D78" s="1044"/>
      <c r="E78" s="1044"/>
      <c r="F78" s="104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c r="A79" s="1043"/>
      <c r="B79" s="1044"/>
      <c r="C79" s="1044"/>
      <c r="D79" s="1044"/>
      <c r="E79" s="1044"/>
      <c r="F79" s="104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c r="A80" s="1043"/>
      <c r="B80" s="1044"/>
      <c r="C80" s="1044"/>
      <c r="D80" s="1044"/>
      <c r="E80" s="1044"/>
      <c r="F80" s="104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c r="A81" s="1043"/>
      <c r="B81" s="1044"/>
      <c r="C81" s="1044"/>
      <c r="D81" s="1044"/>
      <c r="E81" s="1044"/>
      <c r="F81" s="1045"/>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c r="A84" s="1043"/>
      <c r="B84" s="1044"/>
      <c r="C84" s="1044"/>
      <c r="D84" s="1044"/>
      <c r="E84" s="1044"/>
      <c r="F84" s="104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c r="A85" s="1043"/>
      <c r="B85" s="1044"/>
      <c r="C85" s="1044"/>
      <c r="D85" s="1044"/>
      <c r="E85" s="1044"/>
      <c r="F85" s="104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c r="A86" s="1043"/>
      <c r="B86" s="1044"/>
      <c r="C86" s="1044"/>
      <c r="D86" s="1044"/>
      <c r="E86" s="1044"/>
      <c r="F86" s="104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c r="A87" s="1043"/>
      <c r="B87" s="1044"/>
      <c r="C87" s="1044"/>
      <c r="D87" s="1044"/>
      <c r="E87" s="1044"/>
      <c r="F87" s="104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c r="A88" s="1043"/>
      <c r="B88" s="1044"/>
      <c r="C88" s="1044"/>
      <c r="D88" s="1044"/>
      <c r="E88" s="1044"/>
      <c r="F88" s="104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c r="A89" s="1043"/>
      <c r="B89" s="1044"/>
      <c r="C89" s="1044"/>
      <c r="D89" s="1044"/>
      <c r="E89" s="1044"/>
      <c r="F89" s="104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c r="A90" s="1043"/>
      <c r="B90" s="1044"/>
      <c r="C90" s="1044"/>
      <c r="D90" s="1044"/>
      <c r="E90" s="1044"/>
      <c r="F90" s="104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c r="A91" s="1043"/>
      <c r="B91" s="1044"/>
      <c r="C91" s="1044"/>
      <c r="D91" s="1044"/>
      <c r="E91" s="1044"/>
      <c r="F91" s="104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c r="A92" s="1043"/>
      <c r="B92" s="1044"/>
      <c r="C92" s="1044"/>
      <c r="D92" s="1044"/>
      <c r="E92" s="1044"/>
      <c r="F92" s="104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c r="A93" s="1043"/>
      <c r="B93" s="1044"/>
      <c r="C93" s="1044"/>
      <c r="D93" s="1044"/>
      <c r="E93" s="1044"/>
      <c r="F93" s="104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c r="A94" s="1043"/>
      <c r="B94" s="1044"/>
      <c r="C94" s="1044"/>
      <c r="D94" s="1044"/>
      <c r="E94" s="1044"/>
      <c r="F94" s="1045"/>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c r="A97" s="1043"/>
      <c r="B97" s="1044"/>
      <c r="C97" s="1044"/>
      <c r="D97" s="1044"/>
      <c r="E97" s="1044"/>
      <c r="F97" s="104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c r="A98" s="1043"/>
      <c r="B98" s="1044"/>
      <c r="C98" s="1044"/>
      <c r="D98" s="1044"/>
      <c r="E98" s="1044"/>
      <c r="F98" s="104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c r="A99" s="1043"/>
      <c r="B99" s="1044"/>
      <c r="C99" s="1044"/>
      <c r="D99" s="1044"/>
      <c r="E99" s="1044"/>
      <c r="F99" s="104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c r="A100" s="1043"/>
      <c r="B100" s="1044"/>
      <c r="C100" s="1044"/>
      <c r="D100" s="1044"/>
      <c r="E100" s="1044"/>
      <c r="F100" s="104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c r="A101" s="1043"/>
      <c r="B101" s="1044"/>
      <c r="C101" s="1044"/>
      <c r="D101" s="1044"/>
      <c r="E101" s="1044"/>
      <c r="F101" s="104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c r="A102" s="1043"/>
      <c r="B102" s="1044"/>
      <c r="C102" s="1044"/>
      <c r="D102" s="1044"/>
      <c r="E102" s="1044"/>
      <c r="F102" s="104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c r="A103" s="1043"/>
      <c r="B103" s="1044"/>
      <c r="C103" s="1044"/>
      <c r="D103" s="1044"/>
      <c r="E103" s="1044"/>
      <c r="F103" s="104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c r="A104" s="1043"/>
      <c r="B104" s="1044"/>
      <c r="C104" s="1044"/>
      <c r="D104" s="1044"/>
      <c r="E104" s="1044"/>
      <c r="F104" s="104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c r="A105" s="1043"/>
      <c r="B105" s="1044"/>
      <c r="C105" s="1044"/>
      <c r="D105" s="1044"/>
      <c r="E105" s="1044"/>
      <c r="F105" s="104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row r="108" spans="1:50" ht="30" customHeight="1">
      <c r="A108" s="1040" t="s">
        <v>28</v>
      </c>
      <c r="B108" s="1041"/>
      <c r="C108" s="1041"/>
      <c r="D108" s="1041"/>
      <c r="E108" s="1041"/>
      <c r="F108" s="104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c r="A111" s="1043"/>
      <c r="B111" s="1044"/>
      <c r="C111" s="1044"/>
      <c r="D111" s="1044"/>
      <c r="E111" s="1044"/>
      <c r="F111" s="104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c r="A112" s="1043"/>
      <c r="B112" s="1044"/>
      <c r="C112" s="1044"/>
      <c r="D112" s="1044"/>
      <c r="E112" s="1044"/>
      <c r="F112" s="104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c r="A113" s="1043"/>
      <c r="B113" s="1044"/>
      <c r="C113" s="1044"/>
      <c r="D113" s="1044"/>
      <c r="E113" s="1044"/>
      <c r="F113" s="104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c r="A114" s="1043"/>
      <c r="B114" s="1044"/>
      <c r="C114" s="1044"/>
      <c r="D114" s="1044"/>
      <c r="E114" s="1044"/>
      <c r="F114" s="104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c r="A115" s="1043"/>
      <c r="B115" s="1044"/>
      <c r="C115" s="1044"/>
      <c r="D115" s="1044"/>
      <c r="E115" s="1044"/>
      <c r="F115" s="104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c r="A116" s="1043"/>
      <c r="B116" s="1044"/>
      <c r="C116" s="1044"/>
      <c r="D116" s="1044"/>
      <c r="E116" s="1044"/>
      <c r="F116" s="104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c r="A117" s="1043"/>
      <c r="B117" s="1044"/>
      <c r="C117" s="1044"/>
      <c r="D117" s="1044"/>
      <c r="E117" s="1044"/>
      <c r="F117" s="104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c r="A118" s="1043"/>
      <c r="B118" s="1044"/>
      <c r="C118" s="1044"/>
      <c r="D118" s="1044"/>
      <c r="E118" s="1044"/>
      <c r="F118" s="104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c r="A119" s="1043"/>
      <c r="B119" s="1044"/>
      <c r="C119" s="1044"/>
      <c r="D119" s="1044"/>
      <c r="E119" s="1044"/>
      <c r="F119" s="104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c r="A120" s="1043"/>
      <c r="B120" s="1044"/>
      <c r="C120" s="1044"/>
      <c r="D120" s="1044"/>
      <c r="E120" s="1044"/>
      <c r="F120" s="104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c r="A121" s="1043"/>
      <c r="B121" s="1044"/>
      <c r="C121" s="1044"/>
      <c r="D121" s="1044"/>
      <c r="E121" s="1044"/>
      <c r="F121" s="1045"/>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1043"/>
      <c r="B124" s="1044"/>
      <c r="C124" s="1044"/>
      <c r="D124" s="1044"/>
      <c r="E124" s="1044"/>
      <c r="F124" s="104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c r="A125" s="1043"/>
      <c r="B125" s="1044"/>
      <c r="C125" s="1044"/>
      <c r="D125" s="1044"/>
      <c r="E125" s="1044"/>
      <c r="F125" s="104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c r="A126" s="1043"/>
      <c r="B126" s="1044"/>
      <c r="C126" s="1044"/>
      <c r="D126" s="1044"/>
      <c r="E126" s="1044"/>
      <c r="F126" s="104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c r="A127" s="1043"/>
      <c r="B127" s="1044"/>
      <c r="C127" s="1044"/>
      <c r="D127" s="1044"/>
      <c r="E127" s="1044"/>
      <c r="F127" s="104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c r="A128" s="1043"/>
      <c r="B128" s="1044"/>
      <c r="C128" s="1044"/>
      <c r="D128" s="1044"/>
      <c r="E128" s="1044"/>
      <c r="F128" s="104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c r="A129" s="1043"/>
      <c r="B129" s="1044"/>
      <c r="C129" s="1044"/>
      <c r="D129" s="1044"/>
      <c r="E129" s="1044"/>
      <c r="F129" s="104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c r="A130" s="1043"/>
      <c r="B130" s="1044"/>
      <c r="C130" s="1044"/>
      <c r="D130" s="1044"/>
      <c r="E130" s="1044"/>
      <c r="F130" s="104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c r="A131" s="1043"/>
      <c r="B131" s="1044"/>
      <c r="C131" s="1044"/>
      <c r="D131" s="1044"/>
      <c r="E131" s="1044"/>
      <c r="F131" s="104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c r="A132" s="1043"/>
      <c r="B132" s="1044"/>
      <c r="C132" s="1044"/>
      <c r="D132" s="1044"/>
      <c r="E132" s="1044"/>
      <c r="F132" s="104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c r="A133" s="1043"/>
      <c r="B133" s="1044"/>
      <c r="C133" s="1044"/>
      <c r="D133" s="1044"/>
      <c r="E133" s="1044"/>
      <c r="F133" s="104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c r="A134" s="1043"/>
      <c r="B134" s="1044"/>
      <c r="C134" s="1044"/>
      <c r="D134" s="1044"/>
      <c r="E134" s="1044"/>
      <c r="F134" s="1045"/>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c r="A137" s="1043"/>
      <c r="B137" s="1044"/>
      <c r="C137" s="1044"/>
      <c r="D137" s="1044"/>
      <c r="E137" s="1044"/>
      <c r="F137" s="104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c r="A138" s="1043"/>
      <c r="B138" s="1044"/>
      <c r="C138" s="1044"/>
      <c r="D138" s="1044"/>
      <c r="E138" s="1044"/>
      <c r="F138" s="104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c r="A139" s="1043"/>
      <c r="B139" s="1044"/>
      <c r="C139" s="1044"/>
      <c r="D139" s="1044"/>
      <c r="E139" s="1044"/>
      <c r="F139" s="104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c r="A140" s="1043"/>
      <c r="B140" s="1044"/>
      <c r="C140" s="1044"/>
      <c r="D140" s="1044"/>
      <c r="E140" s="1044"/>
      <c r="F140" s="104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c r="A141" s="1043"/>
      <c r="B141" s="1044"/>
      <c r="C141" s="1044"/>
      <c r="D141" s="1044"/>
      <c r="E141" s="1044"/>
      <c r="F141" s="104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c r="A142" s="1043"/>
      <c r="B142" s="1044"/>
      <c r="C142" s="1044"/>
      <c r="D142" s="1044"/>
      <c r="E142" s="1044"/>
      <c r="F142" s="104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c r="A143" s="1043"/>
      <c r="B143" s="1044"/>
      <c r="C143" s="1044"/>
      <c r="D143" s="1044"/>
      <c r="E143" s="1044"/>
      <c r="F143" s="104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c r="A144" s="1043"/>
      <c r="B144" s="1044"/>
      <c r="C144" s="1044"/>
      <c r="D144" s="1044"/>
      <c r="E144" s="1044"/>
      <c r="F144" s="104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c r="A145" s="1043"/>
      <c r="B145" s="1044"/>
      <c r="C145" s="1044"/>
      <c r="D145" s="1044"/>
      <c r="E145" s="1044"/>
      <c r="F145" s="104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c r="A146" s="1043"/>
      <c r="B146" s="1044"/>
      <c r="C146" s="1044"/>
      <c r="D146" s="1044"/>
      <c r="E146" s="1044"/>
      <c r="F146" s="104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c r="A147" s="1043"/>
      <c r="B147" s="1044"/>
      <c r="C147" s="1044"/>
      <c r="D147" s="1044"/>
      <c r="E147" s="1044"/>
      <c r="F147" s="1045"/>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c r="A150" s="1043"/>
      <c r="B150" s="1044"/>
      <c r="C150" s="1044"/>
      <c r="D150" s="1044"/>
      <c r="E150" s="1044"/>
      <c r="F150" s="104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c r="A151" s="1043"/>
      <c r="B151" s="1044"/>
      <c r="C151" s="1044"/>
      <c r="D151" s="1044"/>
      <c r="E151" s="1044"/>
      <c r="F151" s="104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c r="A152" s="1043"/>
      <c r="B152" s="1044"/>
      <c r="C152" s="1044"/>
      <c r="D152" s="1044"/>
      <c r="E152" s="1044"/>
      <c r="F152" s="104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c r="A153" s="1043"/>
      <c r="B153" s="1044"/>
      <c r="C153" s="1044"/>
      <c r="D153" s="1044"/>
      <c r="E153" s="1044"/>
      <c r="F153" s="104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c r="A154" s="1043"/>
      <c r="B154" s="1044"/>
      <c r="C154" s="1044"/>
      <c r="D154" s="1044"/>
      <c r="E154" s="1044"/>
      <c r="F154" s="104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c r="A155" s="1043"/>
      <c r="B155" s="1044"/>
      <c r="C155" s="1044"/>
      <c r="D155" s="1044"/>
      <c r="E155" s="1044"/>
      <c r="F155" s="104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c r="A156" s="1043"/>
      <c r="B156" s="1044"/>
      <c r="C156" s="1044"/>
      <c r="D156" s="1044"/>
      <c r="E156" s="1044"/>
      <c r="F156" s="104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c r="A157" s="1043"/>
      <c r="B157" s="1044"/>
      <c r="C157" s="1044"/>
      <c r="D157" s="1044"/>
      <c r="E157" s="1044"/>
      <c r="F157" s="104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c r="A158" s="1043"/>
      <c r="B158" s="1044"/>
      <c r="C158" s="1044"/>
      <c r="D158" s="1044"/>
      <c r="E158" s="1044"/>
      <c r="F158" s="104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row r="161" spans="1:50" ht="30" customHeight="1">
      <c r="A161" s="1040" t="s">
        <v>28</v>
      </c>
      <c r="B161" s="1041"/>
      <c r="C161" s="1041"/>
      <c r="D161" s="1041"/>
      <c r="E161" s="1041"/>
      <c r="F161" s="104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c r="A164" s="1043"/>
      <c r="B164" s="1044"/>
      <c r="C164" s="1044"/>
      <c r="D164" s="1044"/>
      <c r="E164" s="1044"/>
      <c r="F164" s="104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c r="A165" s="1043"/>
      <c r="B165" s="1044"/>
      <c r="C165" s="1044"/>
      <c r="D165" s="1044"/>
      <c r="E165" s="1044"/>
      <c r="F165" s="104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c r="A166" s="1043"/>
      <c r="B166" s="1044"/>
      <c r="C166" s="1044"/>
      <c r="D166" s="1044"/>
      <c r="E166" s="1044"/>
      <c r="F166" s="104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c r="A167" s="1043"/>
      <c r="B167" s="1044"/>
      <c r="C167" s="1044"/>
      <c r="D167" s="1044"/>
      <c r="E167" s="1044"/>
      <c r="F167" s="104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c r="A168" s="1043"/>
      <c r="B168" s="1044"/>
      <c r="C168" s="1044"/>
      <c r="D168" s="1044"/>
      <c r="E168" s="1044"/>
      <c r="F168" s="104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c r="A169" s="1043"/>
      <c r="B169" s="1044"/>
      <c r="C169" s="1044"/>
      <c r="D169" s="1044"/>
      <c r="E169" s="1044"/>
      <c r="F169" s="104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c r="A170" s="1043"/>
      <c r="B170" s="1044"/>
      <c r="C170" s="1044"/>
      <c r="D170" s="1044"/>
      <c r="E170" s="1044"/>
      <c r="F170" s="104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c r="A171" s="1043"/>
      <c r="B171" s="1044"/>
      <c r="C171" s="1044"/>
      <c r="D171" s="1044"/>
      <c r="E171" s="1044"/>
      <c r="F171" s="104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c r="A172" s="1043"/>
      <c r="B172" s="1044"/>
      <c r="C172" s="1044"/>
      <c r="D172" s="1044"/>
      <c r="E172" s="1044"/>
      <c r="F172" s="104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c r="A173" s="1043"/>
      <c r="B173" s="1044"/>
      <c r="C173" s="1044"/>
      <c r="D173" s="1044"/>
      <c r="E173" s="1044"/>
      <c r="F173" s="104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c r="A174" s="1043"/>
      <c r="B174" s="1044"/>
      <c r="C174" s="1044"/>
      <c r="D174" s="1044"/>
      <c r="E174" s="1044"/>
      <c r="F174" s="1045"/>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c r="A177" s="1043"/>
      <c r="B177" s="1044"/>
      <c r="C177" s="1044"/>
      <c r="D177" s="1044"/>
      <c r="E177" s="1044"/>
      <c r="F177" s="104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c r="A178" s="1043"/>
      <c r="B178" s="1044"/>
      <c r="C178" s="1044"/>
      <c r="D178" s="1044"/>
      <c r="E178" s="1044"/>
      <c r="F178" s="104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c r="A179" s="1043"/>
      <c r="B179" s="1044"/>
      <c r="C179" s="1044"/>
      <c r="D179" s="1044"/>
      <c r="E179" s="1044"/>
      <c r="F179" s="104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c r="A180" s="1043"/>
      <c r="B180" s="1044"/>
      <c r="C180" s="1044"/>
      <c r="D180" s="1044"/>
      <c r="E180" s="1044"/>
      <c r="F180" s="104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c r="A181" s="1043"/>
      <c r="B181" s="1044"/>
      <c r="C181" s="1044"/>
      <c r="D181" s="1044"/>
      <c r="E181" s="1044"/>
      <c r="F181" s="104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c r="A182" s="1043"/>
      <c r="B182" s="1044"/>
      <c r="C182" s="1044"/>
      <c r="D182" s="1044"/>
      <c r="E182" s="1044"/>
      <c r="F182" s="104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c r="A183" s="1043"/>
      <c r="B183" s="1044"/>
      <c r="C183" s="1044"/>
      <c r="D183" s="1044"/>
      <c r="E183" s="1044"/>
      <c r="F183" s="104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c r="A184" s="1043"/>
      <c r="B184" s="1044"/>
      <c r="C184" s="1044"/>
      <c r="D184" s="1044"/>
      <c r="E184" s="1044"/>
      <c r="F184" s="104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c r="A185" s="1043"/>
      <c r="B185" s="1044"/>
      <c r="C185" s="1044"/>
      <c r="D185" s="1044"/>
      <c r="E185" s="1044"/>
      <c r="F185" s="104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c r="A186" s="1043"/>
      <c r="B186" s="1044"/>
      <c r="C186" s="1044"/>
      <c r="D186" s="1044"/>
      <c r="E186" s="1044"/>
      <c r="F186" s="104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c r="A187" s="1043"/>
      <c r="B187" s="1044"/>
      <c r="C187" s="1044"/>
      <c r="D187" s="1044"/>
      <c r="E187" s="1044"/>
      <c r="F187" s="1045"/>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c r="A190" s="1043"/>
      <c r="B190" s="1044"/>
      <c r="C190" s="1044"/>
      <c r="D190" s="1044"/>
      <c r="E190" s="1044"/>
      <c r="F190" s="104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c r="A191" s="1043"/>
      <c r="B191" s="1044"/>
      <c r="C191" s="1044"/>
      <c r="D191" s="1044"/>
      <c r="E191" s="1044"/>
      <c r="F191" s="104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c r="A192" s="1043"/>
      <c r="B192" s="1044"/>
      <c r="C192" s="1044"/>
      <c r="D192" s="1044"/>
      <c r="E192" s="1044"/>
      <c r="F192" s="104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c r="A193" s="1043"/>
      <c r="B193" s="1044"/>
      <c r="C193" s="1044"/>
      <c r="D193" s="1044"/>
      <c r="E193" s="1044"/>
      <c r="F193" s="104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c r="A194" s="1043"/>
      <c r="B194" s="1044"/>
      <c r="C194" s="1044"/>
      <c r="D194" s="1044"/>
      <c r="E194" s="1044"/>
      <c r="F194" s="104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c r="A195" s="1043"/>
      <c r="B195" s="1044"/>
      <c r="C195" s="1044"/>
      <c r="D195" s="1044"/>
      <c r="E195" s="1044"/>
      <c r="F195" s="104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c r="A196" s="1043"/>
      <c r="B196" s="1044"/>
      <c r="C196" s="1044"/>
      <c r="D196" s="1044"/>
      <c r="E196" s="1044"/>
      <c r="F196" s="104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c r="A197" s="1043"/>
      <c r="B197" s="1044"/>
      <c r="C197" s="1044"/>
      <c r="D197" s="1044"/>
      <c r="E197" s="1044"/>
      <c r="F197" s="104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c r="A198" s="1043"/>
      <c r="B198" s="1044"/>
      <c r="C198" s="1044"/>
      <c r="D198" s="1044"/>
      <c r="E198" s="1044"/>
      <c r="F198" s="104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c r="A199" s="1043"/>
      <c r="B199" s="1044"/>
      <c r="C199" s="1044"/>
      <c r="D199" s="1044"/>
      <c r="E199" s="1044"/>
      <c r="F199" s="104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c r="A200" s="1043"/>
      <c r="B200" s="1044"/>
      <c r="C200" s="1044"/>
      <c r="D200" s="1044"/>
      <c r="E200" s="1044"/>
      <c r="F200" s="1045"/>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c r="A203" s="1043"/>
      <c r="B203" s="1044"/>
      <c r="C203" s="1044"/>
      <c r="D203" s="1044"/>
      <c r="E203" s="1044"/>
      <c r="F203" s="104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c r="A204" s="1043"/>
      <c r="B204" s="1044"/>
      <c r="C204" s="1044"/>
      <c r="D204" s="1044"/>
      <c r="E204" s="1044"/>
      <c r="F204" s="104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c r="A205" s="1043"/>
      <c r="B205" s="1044"/>
      <c r="C205" s="1044"/>
      <c r="D205" s="1044"/>
      <c r="E205" s="1044"/>
      <c r="F205" s="104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c r="A206" s="1043"/>
      <c r="B206" s="1044"/>
      <c r="C206" s="1044"/>
      <c r="D206" s="1044"/>
      <c r="E206" s="1044"/>
      <c r="F206" s="104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c r="A207" s="1043"/>
      <c r="B207" s="1044"/>
      <c r="C207" s="1044"/>
      <c r="D207" s="1044"/>
      <c r="E207" s="1044"/>
      <c r="F207" s="104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c r="A208" s="1043"/>
      <c r="B208" s="1044"/>
      <c r="C208" s="1044"/>
      <c r="D208" s="1044"/>
      <c r="E208" s="1044"/>
      <c r="F208" s="104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c r="A209" s="1043"/>
      <c r="B209" s="1044"/>
      <c r="C209" s="1044"/>
      <c r="D209" s="1044"/>
      <c r="E209" s="1044"/>
      <c r="F209" s="104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c r="A210" s="1043"/>
      <c r="B210" s="1044"/>
      <c r="C210" s="1044"/>
      <c r="D210" s="1044"/>
      <c r="E210" s="1044"/>
      <c r="F210" s="104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c r="A211" s="1043"/>
      <c r="B211" s="1044"/>
      <c r="C211" s="1044"/>
      <c r="D211" s="1044"/>
      <c r="E211" s="1044"/>
      <c r="F211" s="104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row r="214" spans="1:50" ht="30" customHeight="1">
      <c r="A214" s="1060" t="s">
        <v>28</v>
      </c>
      <c r="B214" s="1061"/>
      <c r="C214" s="1061"/>
      <c r="D214" s="1061"/>
      <c r="E214" s="1061"/>
      <c r="F214" s="106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c r="A217" s="1043"/>
      <c r="B217" s="1044"/>
      <c r="C217" s="1044"/>
      <c r="D217" s="1044"/>
      <c r="E217" s="1044"/>
      <c r="F217" s="104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c r="A218" s="1043"/>
      <c r="B218" s="1044"/>
      <c r="C218" s="1044"/>
      <c r="D218" s="1044"/>
      <c r="E218" s="1044"/>
      <c r="F218" s="104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c r="A219" s="1043"/>
      <c r="B219" s="1044"/>
      <c r="C219" s="1044"/>
      <c r="D219" s="1044"/>
      <c r="E219" s="1044"/>
      <c r="F219" s="104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c r="A220" s="1043"/>
      <c r="B220" s="1044"/>
      <c r="C220" s="1044"/>
      <c r="D220" s="1044"/>
      <c r="E220" s="1044"/>
      <c r="F220" s="104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c r="A221" s="1043"/>
      <c r="B221" s="1044"/>
      <c r="C221" s="1044"/>
      <c r="D221" s="1044"/>
      <c r="E221" s="1044"/>
      <c r="F221" s="104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c r="A222" s="1043"/>
      <c r="B222" s="1044"/>
      <c r="C222" s="1044"/>
      <c r="D222" s="1044"/>
      <c r="E222" s="1044"/>
      <c r="F222" s="104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c r="A223" s="1043"/>
      <c r="B223" s="1044"/>
      <c r="C223" s="1044"/>
      <c r="D223" s="1044"/>
      <c r="E223" s="1044"/>
      <c r="F223" s="104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c r="A224" s="1043"/>
      <c r="B224" s="1044"/>
      <c r="C224" s="1044"/>
      <c r="D224" s="1044"/>
      <c r="E224" s="1044"/>
      <c r="F224" s="104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c r="A225" s="1043"/>
      <c r="B225" s="1044"/>
      <c r="C225" s="1044"/>
      <c r="D225" s="1044"/>
      <c r="E225" s="1044"/>
      <c r="F225" s="104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c r="A226" s="1043"/>
      <c r="B226" s="1044"/>
      <c r="C226" s="1044"/>
      <c r="D226" s="1044"/>
      <c r="E226" s="1044"/>
      <c r="F226" s="104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c r="A227" s="1043"/>
      <c r="B227" s="1044"/>
      <c r="C227" s="1044"/>
      <c r="D227" s="1044"/>
      <c r="E227" s="1044"/>
      <c r="F227" s="1045"/>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c r="A230" s="1043"/>
      <c r="B230" s="1044"/>
      <c r="C230" s="1044"/>
      <c r="D230" s="1044"/>
      <c r="E230" s="1044"/>
      <c r="F230" s="104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c r="A231" s="1043"/>
      <c r="B231" s="1044"/>
      <c r="C231" s="1044"/>
      <c r="D231" s="1044"/>
      <c r="E231" s="1044"/>
      <c r="F231" s="104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c r="A232" s="1043"/>
      <c r="B232" s="1044"/>
      <c r="C232" s="1044"/>
      <c r="D232" s="1044"/>
      <c r="E232" s="1044"/>
      <c r="F232" s="104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c r="A233" s="1043"/>
      <c r="B233" s="1044"/>
      <c r="C233" s="1044"/>
      <c r="D233" s="1044"/>
      <c r="E233" s="1044"/>
      <c r="F233" s="104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c r="A234" s="1043"/>
      <c r="B234" s="1044"/>
      <c r="C234" s="1044"/>
      <c r="D234" s="1044"/>
      <c r="E234" s="1044"/>
      <c r="F234" s="104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c r="A235" s="1043"/>
      <c r="B235" s="1044"/>
      <c r="C235" s="1044"/>
      <c r="D235" s="1044"/>
      <c r="E235" s="1044"/>
      <c r="F235" s="104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c r="A236" s="1043"/>
      <c r="B236" s="1044"/>
      <c r="C236" s="1044"/>
      <c r="D236" s="1044"/>
      <c r="E236" s="1044"/>
      <c r="F236" s="104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c r="A237" s="1043"/>
      <c r="B237" s="1044"/>
      <c r="C237" s="1044"/>
      <c r="D237" s="1044"/>
      <c r="E237" s="1044"/>
      <c r="F237" s="104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c r="A238" s="1043"/>
      <c r="B238" s="1044"/>
      <c r="C238" s="1044"/>
      <c r="D238" s="1044"/>
      <c r="E238" s="1044"/>
      <c r="F238" s="104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c r="A239" s="1043"/>
      <c r="B239" s="1044"/>
      <c r="C239" s="1044"/>
      <c r="D239" s="1044"/>
      <c r="E239" s="1044"/>
      <c r="F239" s="104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c r="A240" s="1043"/>
      <c r="B240" s="1044"/>
      <c r="C240" s="1044"/>
      <c r="D240" s="1044"/>
      <c r="E240" s="1044"/>
      <c r="F240" s="1045"/>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c r="A243" s="1043"/>
      <c r="B243" s="1044"/>
      <c r="C243" s="1044"/>
      <c r="D243" s="1044"/>
      <c r="E243" s="1044"/>
      <c r="F243" s="104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c r="A244" s="1043"/>
      <c r="B244" s="1044"/>
      <c r="C244" s="1044"/>
      <c r="D244" s="1044"/>
      <c r="E244" s="1044"/>
      <c r="F244" s="104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c r="A245" s="1043"/>
      <c r="B245" s="1044"/>
      <c r="C245" s="1044"/>
      <c r="D245" s="1044"/>
      <c r="E245" s="1044"/>
      <c r="F245" s="104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c r="A246" s="1043"/>
      <c r="B246" s="1044"/>
      <c r="C246" s="1044"/>
      <c r="D246" s="1044"/>
      <c r="E246" s="1044"/>
      <c r="F246" s="104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c r="A247" s="1043"/>
      <c r="B247" s="1044"/>
      <c r="C247" s="1044"/>
      <c r="D247" s="1044"/>
      <c r="E247" s="1044"/>
      <c r="F247" s="104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c r="A248" s="1043"/>
      <c r="B248" s="1044"/>
      <c r="C248" s="1044"/>
      <c r="D248" s="1044"/>
      <c r="E248" s="1044"/>
      <c r="F248" s="104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c r="A249" s="1043"/>
      <c r="B249" s="1044"/>
      <c r="C249" s="1044"/>
      <c r="D249" s="1044"/>
      <c r="E249" s="1044"/>
      <c r="F249" s="104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c r="A250" s="1043"/>
      <c r="B250" s="1044"/>
      <c r="C250" s="1044"/>
      <c r="D250" s="1044"/>
      <c r="E250" s="1044"/>
      <c r="F250" s="104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c r="A251" s="1043"/>
      <c r="B251" s="1044"/>
      <c r="C251" s="1044"/>
      <c r="D251" s="1044"/>
      <c r="E251" s="1044"/>
      <c r="F251" s="104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c r="A252" s="1043"/>
      <c r="B252" s="1044"/>
      <c r="C252" s="1044"/>
      <c r="D252" s="1044"/>
      <c r="E252" s="1044"/>
      <c r="F252" s="104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c r="A253" s="1043"/>
      <c r="B253" s="1044"/>
      <c r="C253" s="1044"/>
      <c r="D253" s="1044"/>
      <c r="E253" s="1044"/>
      <c r="F253" s="1045"/>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c r="A256" s="1043"/>
      <c r="B256" s="1044"/>
      <c r="C256" s="1044"/>
      <c r="D256" s="1044"/>
      <c r="E256" s="1044"/>
      <c r="F256" s="104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c r="A257" s="1043"/>
      <c r="B257" s="1044"/>
      <c r="C257" s="1044"/>
      <c r="D257" s="1044"/>
      <c r="E257" s="1044"/>
      <c r="F257" s="104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c r="A258" s="1043"/>
      <c r="B258" s="1044"/>
      <c r="C258" s="1044"/>
      <c r="D258" s="1044"/>
      <c r="E258" s="1044"/>
      <c r="F258" s="104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c r="A259" s="1043"/>
      <c r="B259" s="1044"/>
      <c r="C259" s="1044"/>
      <c r="D259" s="1044"/>
      <c r="E259" s="1044"/>
      <c r="F259" s="104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c r="A260" s="1043"/>
      <c r="B260" s="1044"/>
      <c r="C260" s="1044"/>
      <c r="D260" s="1044"/>
      <c r="E260" s="1044"/>
      <c r="F260" s="104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c r="A261" s="1043"/>
      <c r="B261" s="1044"/>
      <c r="C261" s="1044"/>
      <c r="D261" s="1044"/>
      <c r="E261" s="1044"/>
      <c r="F261" s="104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c r="A262" s="1043"/>
      <c r="B262" s="1044"/>
      <c r="C262" s="1044"/>
      <c r="D262" s="1044"/>
      <c r="E262" s="1044"/>
      <c r="F262" s="104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c r="A263" s="1043"/>
      <c r="B263" s="1044"/>
      <c r="C263" s="1044"/>
      <c r="D263" s="1044"/>
      <c r="E263" s="1044"/>
      <c r="F263" s="104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c r="A264" s="1043"/>
      <c r="B264" s="1044"/>
      <c r="C264" s="1044"/>
      <c r="D264" s="1044"/>
      <c r="E264" s="1044"/>
      <c r="F264" s="104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6"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c r="A4" s="1063">
        <v>1</v>
      </c>
      <c r="B4" s="106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c r="A5" s="1063">
        <v>2</v>
      </c>
      <c r="B5" s="106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c r="A6" s="1063">
        <v>3</v>
      </c>
      <c r="B6" s="106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c r="A7" s="1063">
        <v>4</v>
      </c>
      <c r="B7" s="106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c r="A8" s="1063">
        <v>5</v>
      </c>
      <c r="B8" s="106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c r="A9" s="1063">
        <v>6</v>
      </c>
      <c r="B9" s="106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c r="A10" s="1063">
        <v>7</v>
      </c>
      <c r="B10" s="106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c r="A11" s="1063">
        <v>8</v>
      </c>
      <c r="B11" s="106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c r="A12" s="1063">
        <v>9</v>
      </c>
      <c r="B12" s="106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c r="A13" s="1063">
        <v>10</v>
      </c>
      <c r="B13" s="106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c r="A14" s="1063">
        <v>11</v>
      </c>
      <c r="B14" s="106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c r="A15" s="1063">
        <v>12</v>
      </c>
      <c r="B15" s="106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c r="A16" s="1063">
        <v>13</v>
      </c>
      <c r="B16" s="106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c r="A17" s="1063">
        <v>14</v>
      </c>
      <c r="B17" s="106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c r="A18" s="1063">
        <v>15</v>
      </c>
      <c r="B18" s="106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c r="A19" s="1063">
        <v>16</v>
      </c>
      <c r="B19" s="106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c r="A20" s="1063">
        <v>17</v>
      </c>
      <c r="B20" s="106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c r="A21" s="1063">
        <v>18</v>
      </c>
      <c r="B21" s="106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c r="A22" s="1063">
        <v>19</v>
      </c>
      <c r="B22" s="106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c r="A23" s="1063">
        <v>20</v>
      </c>
      <c r="B23" s="106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c r="A24" s="1063">
        <v>21</v>
      </c>
      <c r="B24" s="106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c r="A25" s="1063">
        <v>22</v>
      </c>
      <c r="B25" s="106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c r="A26" s="1063">
        <v>23</v>
      </c>
      <c r="B26" s="106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c r="A27" s="1063">
        <v>24</v>
      </c>
      <c r="B27" s="106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c r="A28" s="1063">
        <v>25</v>
      </c>
      <c r="B28" s="106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c r="A29" s="1063">
        <v>26</v>
      </c>
      <c r="B29" s="106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c r="A30" s="1063">
        <v>27</v>
      </c>
      <c r="B30" s="106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c r="A31" s="1063">
        <v>28</v>
      </c>
      <c r="B31" s="106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c r="A32" s="1063">
        <v>29</v>
      </c>
      <c r="B32" s="106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c r="A33" s="1063">
        <v>30</v>
      </c>
      <c r="B33" s="106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c r="A37" s="1063">
        <v>1</v>
      </c>
      <c r="B37" s="106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c r="A38" s="1063">
        <v>2</v>
      </c>
      <c r="B38" s="106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c r="A39" s="1063">
        <v>3</v>
      </c>
      <c r="B39" s="106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c r="A40" s="1063">
        <v>4</v>
      </c>
      <c r="B40" s="106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c r="A41" s="1063">
        <v>5</v>
      </c>
      <c r="B41" s="106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c r="A42" s="1063">
        <v>6</v>
      </c>
      <c r="B42" s="106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c r="A43" s="1063">
        <v>7</v>
      </c>
      <c r="B43" s="106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c r="A44" s="1063">
        <v>8</v>
      </c>
      <c r="B44" s="106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c r="A45" s="1063">
        <v>9</v>
      </c>
      <c r="B45" s="106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c r="A46" s="1063">
        <v>10</v>
      </c>
      <c r="B46" s="106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c r="A47" s="1063">
        <v>11</v>
      </c>
      <c r="B47" s="106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c r="A48" s="1063">
        <v>12</v>
      </c>
      <c r="B48" s="106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c r="A49" s="1063">
        <v>13</v>
      </c>
      <c r="B49" s="106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c r="A50" s="1063">
        <v>14</v>
      </c>
      <c r="B50" s="106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c r="A51" s="1063">
        <v>15</v>
      </c>
      <c r="B51" s="106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c r="A52" s="1063">
        <v>16</v>
      </c>
      <c r="B52" s="106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c r="A53" s="1063">
        <v>17</v>
      </c>
      <c r="B53" s="106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c r="A54" s="1063">
        <v>18</v>
      </c>
      <c r="B54" s="106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c r="A55" s="1063">
        <v>19</v>
      </c>
      <c r="B55" s="106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c r="A56" s="1063">
        <v>20</v>
      </c>
      <c r="B56" s="106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c r="A57" s="1063">
        <v>21</v>
      </c>
      <c r="B57" s="106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c r="A58" s="1063">
        <v>22</v>
      </c>
      <c r="B58" s="106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c r="A59" s="1063">
        <v>23</v>
      </c>
      <c r="B59" s="106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c r="A60" s="1063">
        <v>24</v>
      </c>
      <c r="B60" s="106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c r="A61" s="1063">
        <v>25</v>
      </c>
      <c r="B61" s="106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c r="A62" s="1063">
        <v>26</v>
      </c>
      <c r="B62" s="106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c r="A63" s="1063">
        <v>27</v>
      </c>
      <c r="B63" s="106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c r="A64" s="1063">
        <v>28</v>
      </c>
      <c r="B64" s="106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c r="A65" s="1063">
        <v>29</v>
      </c>
      <c r="B65" s="106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c r="A66" s="1063">
        <v>30</v>
      </c>
      <c r="B66" s="106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c r="A70" s="1063">
        <v>1</v>
      </c>
      <c r="B70" s="106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c r="A71" s="1063">
        <v>2</v>
      </c>
      <c r="B71" s="106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c r="A72" s="1063">
        <v>3</v>
      </c>
      <c r="B72" s="106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c r="A73" s="1063">
        <v>4</v>
      </c>
      <c r="B73" s="106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c r="A74" s="1063">
        <v>5</v>
      </c>
      <c r="B74" s="106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c r="A75" s="1063">
        <v>6</v>
      </c>
      <c r="B75" s="106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c r="A76" s="1063">
        <v>7</v>
      </c>
      <c r="B76" s="106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c r="A77" s="1063">
        <v>8</v>
      </c>
      <c r="B77" s="106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c r="A78" s="1063">
        <v>9</v>
      </c>
      <c r="B78" s="106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c r="A79" s="1063">
        <v>10</v>
      </c>
      <c r="B79" s="106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c r="A80" s="1063">
        <v>11</v>
      </c>
      <c r="B80" s="106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c r="A81" s="1063">
        <v>12</v>
      </c>
      <c r="B81" s="106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c r="A82" s="1063">
        <v>13</v>
      </c>
      <c r="B82" s="106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c r="A83" s="1063">
        <v>14</v>
      </c>
      <c r="B83" s="106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c r="A84" s="1063">
        <v>15</v>
      </c>
      <c r="B84" s="106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c r="A85" s="1063">
        <v>16</v>
      </c>
      <c r="B85" s="106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c r="A86" s="1063">
        <v>17</v>
      </c>
      <c r="B86" s="106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c r="A87" s="1063">
        <v>18</v>
      </c>
      <c r="B87" s="106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c r="A88" s="1063">
        <v>19</v>
      </c>
      <c r="B88" s="106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c r="A89" s="1063">
        <v>20</v>
      </c>
      <c r="B89" s="106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c r="A90" s="1063">
        <v>21</v>
      </c>
      <c r="B90" s="106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c r="A91" s="1063">
        <v>22</v>
      </c>
      <c r="B91" s="106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c r="A92" s="1063">
        <v>23</v>
      </c>
      <c r="B92" s="106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c r="A93" s="1063">
        <v>24</v>
      </c>
      <c r="B93" s="106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c r="A94" s="1063">
        <v>25</v>
      </c>
      <c r="B94" s="106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c r="A95" s="1063">
        <v>26</v>
      </c>
      <c r="B95" s="106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c r="A96" s="1063">
        <v>27</v>
      </c>
      <c r="B96" s="106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c r="A97" s="1063">
        <v>28</v>
      </c>
      <c r="B97" s="106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c r="A98" s="1063">
        <v>29</v>
      </c>
      <c r="B98" s="106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c r="A99" s="1063">
        <v>30</v>
      </c>
      <c r="B99" s="106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c r="A103" s="1063">
        <v>1</v>
      </c>
      <c r="B103" s="106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c r="A104" s="1063">
        <v>2</v>
      </c>
      <c r="B104" s="106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c r="A105" s="1063">
        <v>3</v>
      </c>
      <c r="B105" s="106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c r="A106" s="1063">
        <v>4</v>
      </c>
      <c r="B106" s="106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c r="A107" s="1063">
        <v>5</v>
      </c>
      <c r="B107" s="106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c r="A108" s="1063">
        <v>6</v>
      </c>
      <c r="B108" s="106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c r="A109" s="1063">
        <v>7</v>
      </c>
      <c r="B109" s="106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c r="A110" s="1063">
        <v>8</v>
      </c>
      <c r="B110" s="106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c r="A111" s="1063">
        <v>9</v>
      </c>
      <c r="B111" s="106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c r="A112" s="1063">
        <v>10</v>
      </c>
      <c r="B112" s="106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c r="A113" s="1063">
        <v>11</v>
      </c>
      <c r="B113" s="106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c r="A114" s="1063">
        <v>12</v>
      </c>
      <c r="B114" s="106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c r="A115" s="1063">
        <v>13</v>
      </c>
      <c r="B115" s="106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c r="A116" s="1063">
        <v>14</v>
      </c>
      <c r="B116" s="106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c r="A117" s="1063">
        <v>15</v>
      </c>
      <c r="B117" s="106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c r="A118" s="1063">
        <v>16</v>
      </c>
      <c r="B118" s="106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c r="A119" s="1063">
        <v>17</v>
      </c>
      <c r="B119" s="106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c r="A120" s="1063">
        <v>18</v>
      </c>
      <c r="B120" s="106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c r="A121" s="1063">
        <v>19</v>
      </c>
      <c r="B121" s="106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c r="A122" s="1063">
        <v>20</v>
      </c>
      <c r="B122" s="106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c r="A123" s="1063">
        <v>21</v>
      </c>
      <c r="B123" s="106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c r="A124" s="1063">
        <v>22</v>
      </c>
      <c r="B124" s="106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c r="A125" s="1063">
        <v>23</v>
      </c>
      <c r="B125" s="106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c r="A126" s="1063">
        <v>24</v>
      </c>
      <c r="B126" s="106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c r="A127" s="1063">
        <v>25</v>
      </c>
      <c r="B127" s="106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c r="A128" s="1063">
        <v>26</v>
      </c>
      <c r="B128" s="106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c r="A129" s="1063">
        <v>27</v>
      </c>
      <c r="B129" s="106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c r="A130" s="1063">
        <v>28</v>
      </c>
      <c r="B130" s="106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c r="A131" s="1063">
        <v>29</v>
      </c>
      <c r="B131" s="106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c r="A132" s="1063">
        <v>30</v>
      </c>
      <c r="B132" s="106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c r="A136" s="1063">
        <v>1</v>
      </c>
      <c r="B136" s="106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c r="A137" s="1063">
        <v>2</v>
      </c>
      <c r="B137" s="106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c r="A138" s="1063">
        <v>3</v>
      </c>
      <c r="B138" s="106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c r="A139" s="1063">
        <v>4</v>
      </c>
      <c r="B139" s="106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c r="A140" s="1063">
        <v>5</v>
      </c>
      <c r="B140" s="106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c r="A141" s="1063">
        <v>6</v>
      </c>
      <c r="B141" s="106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c r="A142" s="1063">
        <v>7</v>
      </c>
      <c r="B142" s="106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c r="A143" s="1063">
        <v>8</v>
      </c>
      <c r="B143" s="106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c r="A144" s="1063">
        <v>9</v>
      </c>
      <c r="B144" s="106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c r="A145" s="1063">
        <v>10</v>
      </c>
      <c r="B145" s="106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c r="A146" s="1063">
        <v>11</v>
      </c>
      <c r="B146" s="106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c r="A147" s="1063">
        <v>12</v>
      </c>
      <c r="B147" s="106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c r="A148" s="1063">
        <v>13</v>
      </c>
      <c r="B148" s="106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c r="A149" s="1063">
        <v>14</v>
      </c>
      <c r="B149" s="106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c r="A150" s="1063">
        <v>15</v>
      </c>
      <c r="B150" s="106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c r="A151" s="1063">
        <v>16</v>
      </c>
      <c r="B151" s="106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c r="A152" s="1063">
        <v>17</v>
      </c>
      <c r="B152" s="106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c r="A153" s="1063">
        <v>18</v>
      </c>
      <c r="B153" s="106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c r="A154" s="1063">
        <v>19</v>
      </c>
      <c r="B154" s="106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c r="A155" s="1063">
        <v>20</v>
      </c>
      <c r="B155" s="106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c r="A156" s="1063">
        <v>21</v>
      </c>
      <c r="B156" s="106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c r="A157" s="1063">
        <v>22</v>
      </c>
      <c r="B157" s="106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c r="A158" s="1063">
        <v>23</v>
      </c>
      <c r="B158" s="106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c r="A159" s="1063">
        <v>24</v>
      </c>
      <c r="B159" s="106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c r="A160" s="1063">
        <v>25</v>
      </c>
      <c r="B160" s="106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c r="A161" s="1063">
        <v>26</v>
      </c>
      <c r="B161" s="106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c r="A162" s="1063">
        <v>27</v>
      </c>
      <c r="B162" s="106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c r="A163" s="1063">
        <v>28</v>
      </c>
      <c r="B163" s="106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c r="A164" s="1063">
        <v>29</v>
      </c>
      <c r="B164" s="106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c r="A165" s="1063">
        <v>30</v>
      </c>
      <c r="B165" s="106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c r="A169" s="1063">
        <v>1</v>
      </c>
      <c r="B169" s="106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c r="A170" s="1063">
        <v>2</v>
      </c>
      <c r="B170" s="106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c r="A171" s="1063">
        <v>3</v>
      </c>
      <c r="B171" s="106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c r="A172" s="1063">
        <v>4</v>
      </c>
      <c r="B172" s="106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c r="A173" s="1063">
        <v>5</v>
      </c>
      <c r="B173" s="106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c r="A174" s="1063">
        <v>6</v>
      </c>
      <c r="B174" s="106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c r="A175" s="1063">
        <v>7</v>
      </c>
      <c r="B175" s="106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c r="A176" s="1063">
        <v>8</v>
      </c>
      <c r="B176" s="106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c r="A177" s="1063">
        <v>9</v>
      </c>
      <c r="B177" s="106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c r="A178" s="1063">
        <v>10</v>
      </c>
      <c r="B178" s="106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c r="A179" s="1063">
        <v>11</v>
      </c>
      <c r="B179" s="106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c r="A180" s="1063">
        <v>12</v>
      </c>
      <c r="B180" s="106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c r="A181" s="1063">
        <v>13</v>
      </c>
      <c r="B181" s="106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c r="A182" s="1063">
        <v>14</v>
      </c>
      <c r="B182" s="106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c r="A183" s="1063">
        <v>15</v>
      </c>
      <c r="B183" s="106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c r="A184" s="1063">
        <v>16</v>
      </c>
      <c r="B184" s="106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c r="A185" s="1063">
        <v>17</v>
      </c>
      <c r="B185" s="106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c r="A186" s="1063">
        <v>18</v>
      </c>
      <c r="B186" s="106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c r="A187" s="1063">
        <v>19</v>
      </c>
      <c r="B187" s="106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c r="A188" s="1063">
        <v>20</v>
      </c>
      <c r="B188" s="106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c r="A189" s="1063">
        <v>21</v>
      </c>
      <c r="B189" s="106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c r="A190" s="1063">
        <v>22</v>
      </c>
      <c r="B190" s="106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c r="A191" s="1063">
        <v>23</v>
      </c>
      <c r="B191" s="106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c r="A192" s="1063">
        <v>24</v>
      </c>
      <c r="B192" s="106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c r="A193" s="1063">
        <v>25</v>
      </c>
      <c r="B193" s="106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c r="A194" s="1063">
        <v>26</v>
      </c>
      <c r="B194" s="106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c r="A195" s="1063">
        <v>27</v>
      </c>
      <c r="B195" s="106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c r="A196" s="1063">
        <v>28</v>
      </c>
      <c r="B196" s="106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c r="A197" s="1063">
        <v>29</v>
      </c>
      <c r="B197" s="106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c r="A198" s="1063">
        <v>30</v>
      </c>
      <c r="B198" s="106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c r="A202" s="1063">
        <v>1</v>
      </c>
      <c r="B202" s="106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c r="A203" s="1063">
        <v>2</v>
      </c>
      <c r="B203" s="106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c r="A204" s="1063">
        <v>3</v>
      </c>
      <c r="B204" s="106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c r="A205" s="1063">
        <v>4</v>
      </c>
      <c r="B205" s="106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c r="A206" s="1063">
        <v>5</v>
      </c>
      <c r="B206" s="106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c r="A207" s="1063">
        <v>6</v>
      </c>
      <c r="B207" s="106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c r="A208" s="1063">
        <v>7</v>
      </c>
      <c r="B208" s="106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c r="A209" s="1063">
        <v>8</v>
      </c>
      <c r="B209" s="106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c r="A210" s="1063">
        <v>9</v>
      </c>
      <c r="B210" s="106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c r="A211" s="1063">
        <v>10</v>
      </c>
      <c r="B211" s="106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c r="A212" s="1063">
        <v>11</v>
      </c>
      <c r="B212" s="106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c r="A213" s="1063">
        <v>12</v>
      </c>
      <c r="B213" s="106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c r="A214" s="1063">
        <v>13</v>
      </c>
      <c r="B214" s="106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c r="A215" s="1063">
        <v>14</v>
      </c>
      <c r="B215" s="106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c r="A216" s="1063">
        <v>15</v>
      </c>
      <c r="B216" s="106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c r="A217" s="1063">
        <v>16</v>
      </c>
      <c r="B217" s="106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c r="A218" s="1063">
        <v>17</v>
      </c>
      <c r="B218" s="106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c r="A219" s="1063">
        <v>18</v>
      </c>
      <c r="B219" s="106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c r="A220" s="1063">
        <v>19</v>
      </c>
      <c r="B220" s="106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c r="A221" s="1063">
        <v>20</v>
      </c>
      <c r="B221" s="106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c r="A222" s="1063">
        <v>21</v>
      </c>
      <c r="B222" s="106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c r="A223" s="1063">
        <v>22</v>
      </c>
      <c r="B223" s="106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c r="A224" s="1063">
        <v>23</v>
      </c>
      <c r="B224" s="106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c r="A225" s="1063">
        <v>24</v>
      </c>
      <c r="B225" s="106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c r="A226" s="1063">
        <v>25</v>
      </c>
      <c r="B226" s="106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c r="A227" s="1063">
        <v>26</v>
      </c>
      <c r="B227" s="106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c r="A228" s="1063">
        <v>27</v>
      </c>
      <c r="B228" s="106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c r="A229" s="1063">
        <v>28</v>
      </c>
      <c r="B229" s="106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c r="A230" s="1063">
        <v>29</v>
      </c>
      <c r="B230" s="106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c r="A231" s="1063">
        <v>30</v>
      </c>
      <c r="B231" s="106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c r="A235" s="1063">
        <v>1</v>
      </c>
      <c r="B235" s="106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c r="A236" s="1063">
        <v>2</v>
      </c>
      <c r="B236" s="106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c r="A237" s="1063">
        <v>3</v>
      </c>
      <c r="B237" s="106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c r="A238" s="1063">
        <v>4</v>
      </c>
      <c r="B238" s="106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c r="A239" s="1063">
        <v>5</v>
      </c>
      <c r="B239" s="106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c r="A240" s="1063">
        <v>6</v>
      </c>
      <c r="B240" s="106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c r="A241" s="1063">
        <v>7</v>
      </c>
      <c r="B241" s="106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c r="A242" s="1063">
        <v>8</v>
      </c>
      <c r="B242" s="106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c r="A243" s="1063">
        <v>9</v>
      </c>
      <c r="B243" s="106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c r="A244" s="1063">
        <v>10</v>
      </c>
      <c r="B244" s="106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c r="A245" s="1063">
        <v>11</v>
      </c>
      <c r="B245" s="106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c r="A246" s="1063">
        <v>12</v>
      </c>
      <c r="B246" s="106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c r="A247" s="1063">
        <v>13</v>
      </c>
      <c r="B247" s="106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c r="A248" s="1063">
        <v>14</v>
      </c>
      <c r="B248" s="106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c r="A249" s="1063">
        <v>15</v>
      </c>
      <c r="B249" s="106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c r="A250" s="1063">
        <v>16</v>
      </c>
      <c r="B250" s="106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c r="A251" s="1063">
        <v>17</v>
      </c>
      <c r="B251" s="106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c r="A252" s="1063">
        <v>18</v>
      </c>
      <c r="B252" s="106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c r="A253" s="1063">
        <v>19</v>
      </c>
      <c r="B253" s="106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c r="A254" s="1063">
        <v>20</v>
      </c>
      <c r="B254" s="106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c r="A255" s="1063">
        <v>21</v>
      </c>
      <c r="B255" s="106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c r="A256" s="1063">
        <v>22</v>
      </c>
      <c r="B256" s="106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c r="A257" s="1063">
        <v>23</v>
      </c>
      <c r="B257" s="106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c r="A258" s="1063">
        <v>24</v>
      </c>
      <c r="B258" s="106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c r="A259" s="1063">
        <v>25</v>
      </c>
      <c r="B259" s="106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c r="A260" s="1063">
        <v>26</v>
      </c>
      <c r="B260" s="106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c r="A261" s="1063">
        <v>27</v>
      </c>
      <c r="B261" s="106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c r="A262" s="1063">
        <v>28</v>
      </c>
      <c r="B262" s="106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c r="A263" s="1063">
        <v>29</v>
      </c>
      <c r="B263" s="106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c r="A264" s="1063">
        <v>30</v>
      </c>
      <c r="B264" s="106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c r="A268" s="1063">
        <v>1</v>
      </c>
      <c r="B268" s="106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c r="A269" s="1063">
        <v>2</v>
      </c>
      <c r="B269" s="106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c r="A270" s="1063">
        <v>3</v>
      </c>
      <c r="B270" s="106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c r="A271" s="1063">
        <v>4</v>
      </c>
      <c r="B271" s="106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c r="A272" s="1063">
        <v>5</v>
      </c>
      <c r="B272" s="106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c r="A273" s="1063">
        <v>6</v>
      </c>
      <c r="B273" s="106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c r="A274" s="1063">
        <v>7</v>
      </c>
      <c r="B274" s="106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c r="A275" s="1063">
        <v>8</v>
      </c>
      <c r="B275" s="106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c r="A276" s="1063">
        <v>9</v>
      </c>
      <c r="B276" s="106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c r="A277" s="1063">
        <v>10</v>
      </c>
      <c r="B277" s="106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c r="A278" s="1063">
        <v>11</v>
      </c>
      <c r="B278" s="106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c r="A279" s="1063">
        <v>12</v>
      </c>
      <c r="B279" s="106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c r="A280" s="1063">
        <v>13</v>
      </c>
      <c r="B280" s="106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c r="A281" s="1063">
        <v>14</v>
      </c>
      <c r="B281" s="106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c r="A282" s="1063">
        <v>15</v>
      </c>
      <c r="B282" s="106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c r="A283" s="1063">
        <v>16</v>
      </c>
      <c r="B283" s="106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c r="A284" s="1063">
        <v>17</v>
      </c>
      <c r="B284" s="106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c r="A285" s="1063">
        <v>18</v>
      </c>
      <c r="B285" s="106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c r="A286" s="1063">
        <v>19</v>
      </c>
      <c r="B286" s="106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c r="A287" s="1063">
        <v>20</v>
      </c>
      <c r="B287" s="106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c r="A288" s="1063">
        <v>21</v>
      </c>
      <c r="B288" s="106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c r="A289" s="1063">
        <v>22</v>
      </c>
      <c r="B289" s="106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c r="A290" s="1063">
        <v>23</v>
      </c>
      <c r="B290" s="106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c r="A291" s="1063">
        <v>24</v>
      </c>
      <c r="B291" s="106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c r="A292" s="1063">
        <v>25</v>
      </c>
      <c r="B292" s="106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c r="A293" s="1063">
        <v>26</v>
      </c>
      <c r="B293" s="106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c r="A294" s="1063">
        <v>27</v>
      </c>
      <c r="B294" s="106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c r="A295" s="1063">
        <v>28</v>
      </c>
      <c r="B295" s="106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c r="A296" s="1063">
        <v>29</v>
      </c>
      <c r="B296" s="106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c r="A297" s="1063">
        <v>30</v>
      </c>
      <c r="B297" s="106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c r="A301" s="1063">
        <v>1</v>
      </c>
      <c r="B301" s="106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c r="A302" s="1063">
        <v>2</v>
      </c>
      <c r="B302" s="106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c r="A303" s="1063">
        <v>3</v>
      </c>
      <c r="B303" s="106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c r="A304" s="1063">
        <v>4</v>
      </c>
      <c r="B304" s="106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c r="A305" s="1063">
        <v>5</v>
      </c>
      <c r="B305" s="106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c r="A306" s="1063">
        <v>6</v>
      </c>
      <c r="B306" s="106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c r="A307" s="1063">
        <v>7</v>
      </c>
      <c r="B307" s="106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c r="A308" s="1063">
        <v>8</v>
      </c>
      <c r="B308" s="106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c r="A309" s="1063">
        <v>9</v>
      </c>
      <c r="B309" s="106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c r="A310" s="1063">
        <v>10</v>
      </c>
      <c r="B310" s="106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c r="A311" s="1063">
        <v>11</v>
      </c>
      <c r="B311" s="106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c r="A312" s="1063">
        <v>12</v>
      </c>
      <c r="B312" s="106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c r="A313" s="1063">
        <v>13</v>
      </c>
      <c r="B313" s="106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c r="A314" s="1063">
        <v>14</v>
      </c>
      <c r="B314" s="106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c r="A315" s="1063">
        <v>15</v>
      </c>
      <c r="B315" s="106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c r="A316" s="1063">
        <v>16</v>
      </c>
      <c r="B316" s="106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c r="A317" s="1063">
        <v>17</v>
      </c>
      <c r="B317" s="106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c r="A318" s="1063">
        <v>18</v>
      </c>
      <c r="B318" s="106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c r="A319" s="1063">
        <v>19</v>
      </c>
      <c r="B319" s="106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c r="A320" s="1063">
        <v>20</v>
      </c>
      <c r="B320" s="106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c r="A321" s="1063">
        <v>21</v>
      </c>
      <c r="B321" s="106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c r="A322" s="1063">
        <v>22</v>
      </c>
      <c r="B322" s="106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c r="A323" s="1063">
        <v>23</v>
      </c>
      <c r="B323" s="106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c r="A324" s="1063">
        <v>24</v>
      </c>
      <c r="B324" s="106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c r="A325" s="1063">
        <v>25</v>
      </c>
      <c r="B325" s="106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c r="A326" s="1063">
        <v>26</v>
      </c>
      <c r="B326" s="106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c r="A327" s="1063">
        <v>27</v>
      </c>
      <c r="B327" s="106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c r="A328" s="1063">
        <v>28</v>
      </c>
      <c r="B328" s="106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c r="A329" s="1063">
        <v>29</v>
      </c>
      <c r="B329" s="106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c r="A330" s="1063">
        <v>30</v>
      </c>
      <c r="B330" s="106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c r="A334" s="1063">
        <v>1</v>
      </c>
      <c r="B334" s="106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c r="A335" s="1063">
        <v>2</v>
      </c>
      <c r="B335" s="106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c r="A336" s="1063">
        <v>3</v>
      </c>
      <c r="B336" s="106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c r="A337" s="1063">
        <v>4</v>
      </c>
      <c r="B337" s="106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c r="A338" s="1063">
        <v>5</v>
      </c>
      <c r="B338" s="106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c r="A339" s="1063">
        <v>6</v>
      </c>
      <c r="B339" s="106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c r="A340" s="1063">
        <v>7</v>
      </c>
      <c r="B340" s="106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c r="A341" s="1063">
        <v>8</v>
      </c>
      <c r="B341" s="106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c r="A342" s="1063">
        <v>9</v>
      </c>
      <c r="B342" s="106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c r="A343" s="1063">
        <v>10</v>
      </c>
      <c r="B343" s="106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c r="A344" s="1063">
        <v>11</v>
      </c>
      <c r="B344" s="106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c r="A345" s="1063">
        <v>12</v>
      </c>
      <c r="B345" s="106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c r="A346" s="1063">
        <v>13</v>
      </c>
      <c r="B346" s="106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c r="A347" s="1063">
        <v>14</v>
      </c>
      <c r="B347" s="106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c r="A348" s="1063">
        <v>15</v>
      </c>
      <c r="B348" s="106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c r="A349" s="1063">
        <v>16</v>
      </c>
      <c r="B349" s="106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c r="A350" s="1063">
        <v>17</v>
      </c>
      <c r="B350" s="106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c r="A351" s="1063">
        <v>18</v>
      </c>
      <c r="B351" s="106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c r="A352" s="1063">
        <v>19</v>
      </c>
      <c r="B352" s="106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c r="A353" s="1063">
        <v>20</v>
      </c>
      <c r="B353" s="106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c r="A354" s="1063">
        <v>21</v>
      </c>
      <c r="B354" s="106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c r="A355" s="1063">
        <v>22</v>
      </c>
      <c r="B355" s="106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c r="A356" s="1063">
        <v>23</v>
      </c>
      <c r="B356" s="106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c r="A357" s="1063">
        <v>24</v>
      </c>
      <c r="B357" s="106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c r="A358" s="1063">
        <v>25</v>
      </c>
      <c r="B358" s="106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c r="A359" s="1063">
        <v>26</v>
      </c>
      <c r="B359" s="106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c r="A360" s="1063">
        <v>27</v>
      </c>
      <c r="B360" s="106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c r="A361" s="1063">
        <v>28</v>
      </c>
      <c r="B361" s="106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c r="A362" s="1063">
        <v>29</v>
      </c>
      <c r="B362" s="106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c r="A363" s="1063">
        <v>30</v>
      </c>
      <c r="B363" s="106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c r="A367" s="1063">
        <v>1</v>
      </c>
      <c r="B367" s="106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c r="A368" s="1063">
        <v>2</v>
      </c>
      <c r="B368" s="106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c r="A369" s="1063">
        <v>3</v>
      </c>
      <c r="B369" s="106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c r="A370" s="1063">
        <v>4</v>
      </c>
      <c r="B370" s="106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c r="A371" s="1063">
        <v>5</v>
      </c>
      <c r="B371" s="106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c r="A372" s="1063">
        <v>6</v>
      </c>
      <c r="B372" s="106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c r="A373" s="1063">
        <v>7</v>
      </c>
      <c r="B373" s="106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c r="A374" s="1063">
        <v>8</v>
      </c>
      <c r="B374" s="106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c r="A375" s="1063">
        <v>9</v>
      </c>
      <c r="B375" s="106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c r="A376" s="1063">
        <v>10</v>
      </c>
      <c r="B376" s="106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c r="A377" s="1063">
        <v>11</v>
      </c>
      <c r="B377" s="106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c r="A378" s="1063">
        <v>12</v>
      </c>
      <c r="B378" s="106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c r="A379" s="1063">
        <v>13</v>
      </c>
      <c r="B379" s="106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c r="A380" s="1063">
        <v>14</v>
      </c>
      <c r="B380" s="106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c r="A381" s="1063">
        <v>15</v>
      </c>
      <c r="B381" s="106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c r="A382" s="1063">
        <v>16</v>
      </c>
      <c r="B382" s="106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c r="A383" s="1063">
        <v>17</v>
      </c>
      <c r="B383" s="106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c r="A384" s="1063">
        <v>18</v>
      </c>
      <c r="B384" s="106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c r="A385" s="1063">
        <v>19</v>
      </c>
      <c r="B385" s="106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c r="A386" s="1063">
        <v>20</v>
      </c>
      <c r="B386" s="106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c r="A387" s="1063">
        <v>21</v>
      </c>
      <c r="B387" s="106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c r="A388" s="1063">
        <v>22</v>
      </c>
      <c r="B388" s="106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c r="A389" s="1063">
        <v>23</v>
      </c>
      <c r="B389" s="106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c r="A390" s="1063">
        <v>24</v>
      </c>
      <c r="B390" s="106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c r="A391" s="1063">
        <v>25</v>
      </c>
      <c r="B391" s="106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c r="A392" s="1063">
        <v>26</v>
      </c>
      <c r="B392" s="106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c r="A393" s="1063">
        <v>27</v>
      </c>
      <c r="B393" s="106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c r="A394" s="1063">
        <v>28</v>
      </c>
      <c r="B394" s="106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c r="A395" s="1063">
        <v>29</v>
      </c>
      <c r="B395" s="106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c r="A396" s="1063">
        <v>30</v>
      </c>
      <c r="B396" s="106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c r="A400" s="1063">
        <v>1</v>
      </c>
      <c r="B400" s="106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c r="A401" s="1063">
        <v>2</v>
      </c>
      <c r="B401" s="106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c r="A402" s="1063">
        <v>3</v>
      </c>
      <c r="B402" s="106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c r="A403" s="1063">
        <v>4</v>
      </c>
      <c r="B403" s="106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c r="A404" s="1063">
        <v>5</v>
      </c>
      <c r="B404" s="106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c r="A405" s="1063">
        <v>6</v>
      </c>
      <c r="B405" s="106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c r="A406" s="1063">
        <v>7</v>
      </c>
      <c r="B406" s="106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c r="A407" s="1063">
        <v>8</v>
      </c>
      <c r="B407" s="106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c r="A408" s="1063">
        <v>9</v>
      </c>
      <c r="B408" s="106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c r="A409" s="1063">
        <v>10</v>
      </c>
      <c r="B409" s="106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c r="A410" s="1063">
        <v>11</v>
      </c>
      <c r="B410" s="106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c r="A411" s="1063">
        <v>12</v>
      </c>
      <c r="B411" s="106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c r="A412" s="1063">
        <v>13</v>
      </c>
      <c r="B412" s="106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c r="A413" s="1063">
        <v>14</v>
      </c>
      <c r="B413" s="106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c r="A414" s="1063">
        <v>15</v>
      </c>
      <c r="B414" s="106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c r="A415" s="1063">
        <v>16</v>
      </c>
      <c r="B415" s="106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c r="A416" s="1063">
        <v>17</v>
      </c>
      <c r="B416" s="106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c r="A417" s="1063">
        <v>18</v>
      </c>
      <c r="B417" s="106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c r="A418" s="1063">
        <v>19</v>
      </c>
      <c r="B418" s="106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c r="A419" s="1063">
        <v>20</v>
      </c>
      <c r="B419" s="106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c r="A420" s="1063">
        <v>21</v>
      </c>
      <c r="B420" s="106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c r="A421" s="1063">
        <v>22</v>
      </c>
      <c r="B421" s="106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c r="A422" s="1063">
        <v>23</v>
      </c>
      <c r="B422" s="106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c r="A423" s="1063">
        <v>24</v>
      </c>
      <c r="B423" s="106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c r="A424" s="1063">
        <v>25</v>
      </c>
      <c r="B424" s="106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c r="A425" s="1063">
        <v>26</v>
      </c>
      <c r="B425" s="106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c r="A426" s="1063">
        <v>27</v>
      </c>
      <c r="B426" s="106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c r="A427" s="1063">
        <v>28</v>
      </c>
      <c r="B427" s="106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c r="A428" s="1063">
        <v>29</v>
      </c>
      <c r="B428" s="106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c r="A429" s="1063">
        <v>30</v>
      </c>
      <c r="B429" s="106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c r="A433" s="1063">
        <v>1</v>
      </c>
      <c r="B433" s="106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c r="A434" s="1063">
        <v>2</v>
      </c>
      <c r="B434" s="106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c r="A435" s="1063">
        <v>3</v>
      </c>
      <c r="B435" s="106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c r="A436" s="1063">
        <v>4</v>
      </c>
      <c r="B436" s="106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c r="A437" s="1063">
        <v>5</v>
      </c>
      <c r="B437" s="106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c r="A438" s="1063">
        <v>6</v>
      </c>
      <c r="B438" s="106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c r="A439" s="1063">
        <v>7</v>
      </c>
      <c r="B439" s="106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c r="A440" s="1063">
        <v>8</v>
      </c>
      <c r="B440" s="106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c r="A441" s="1063">
        <v>9</v>
      </c>
      <c r="B441" s="106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c r="A442" s="1063">
        <v>10</v>
      </c>
      <c r="B442" s="106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c r="A443" s="1063">
        <v>11</v>
      </c>
      <c r="B443" s="106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c r="A444" s="1063">
        <v>12</v>
      </c>
      <c r="B444" s="106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c r="A445" s="1063">
        <v>13</v>
      </c>
      <c r="B445" s="106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c r="A446" s="1063">
        <v>14</v>
      </c>
      <c r="B446" s="106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c r="A447" s="1063">
        <v>15</v>
      </c>
      <c r="B447" s="106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c r="A448" s="1063">
        <v>16</v>
      </c>
      <c r="B448" s="106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c r="A449" s="1063">
        <v>17</v>
      </c>
      <c r="B449" s="106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c r="A450" s="1063">
        <v>18</v>
      </c>
      <c r="B450" s="106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c r="A451" s="1063">
        <v>19</v>
      </c>
      <c r="B451" s="106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c r="A452" s="1063">
        <v>20</v>
      </c>
      <c r="B452" s="106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c r="A453" s="1063">
        <v>21</v>
      </c>
      <c r="B453" s="106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c r="A454" s="1063">
        <v>22</v>
      </c>
      <c r="B454" s="106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c r="A455" s="1063">
        <v>23</v>
      </c>
      <c r="B455" s="106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c r="A456" s="1063">
        <v>24</v>
      </c>
      <c r="B456" s="106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c r="A457" s="1063">
        <v>25</v>
      </c>
      <c r="B457" s="106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c r="A458" s="1063">
        <v>26</v>
      </c>
      <c r="B458" s="106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c r="A459" s="1063">
        <v>27</v>
      </c>
      <c r="B459" s="106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c r="A460" s="1063">
        <v>28</v>
      </c>
      <c r="B460" s="106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c r="A461" s="1063">
        <v>29</v>
      </c>
      <c r="B461" s="106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c r="A462" s="1063">
        <v>30</v>
      </c>
      <c r="B462" s="106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c r="A466" s="1063">
        <v>1</v>
      </c>
      <c r="B466" s="106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c r="A467" s="1063">
        <v>2</v>
      </c>
      <c r="B467" s="106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c r="A468" s="1063">
        <v>3</v>
      </c>
      <c r="B468" s="106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c r="A469" s="1063">
        <v>4</v>
      </c>
      <c r="B469" s="106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c r="A470" s="1063">
        <v>5</v>
      </c>
      <c r="B470" s="106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c r="A471" s="1063">
        <v>6</v>
      </c>
      <c r="B471" s="106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c r="A472" s="1063">
        <v>7</v>
      </c>
      <c r="B472" s="106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c r="A473" s="1063">
        <v>8</v>
      </c>
      <c r="B473" s="106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c r="A474" s="1063">
        <v>9</v>
      </c>
      <c r="B474" s="106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c r="A475" s="1063">
        <v>10</v>
      </c>
      <c r="B475" s="106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c r="A476" s="1063">
        <v>11</v>
      </c>
      <c r="B476" s="106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c r="A477" s="1063">
        <v>12</v>
      </c>
      <c r="B477" s="106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c r="A478" s="1063">
        <v>13</v>
      </c>
      <c r="B478" s="106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c r="A479" s="1063">
        <v>14</v>
      </c>
      <c r="B479" s="106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c r="A480" s="1063">
        <v>15</v>
      </c>
      <c r="B480" s="106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c r="A481" s="1063">
        <v>16</v>
      </c>
      <c r="B481" s="106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c r="A482" s="1063">
        <v>17</v>
      </c>
      <c r="B482" s="106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c r="A483" s="1063">
        <v>18</v>
      </c>
      <c r="B483" s="106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c r="A484" s="1063">
        <v>19</v>
      </c>
      <c r="B484" s="106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c r="A485" s="1063">
        <v>20</v>
      </c>
      <c r="B485" s="106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c r="A486" s="1063">
        <v>21</v>
      </c>
      <c r="B486" s="106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c r="A487" s="1063">
        <v>22</v>
      </c>
      <c r="B487" s="106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c r="A488" s="1063">
        <v>23</v>
      </c>
      <c r="B488" s="106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c r="A489" s="1063">
        <v>24</v>
      </c>
      <c r="B489" s="106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c r="A490" s="1063">
        <v>25</v>
      </c>
      <c r="B490" s="106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c r="A491" s="1063">
        <v>26</v>
      </c>
      <c r="B491" s="106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c r="A492" s="1063">
        <v>27</v>
      </c>
      <c r="B492" s="106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c r="A493" s="1063">
        <v>28</v>
      </c>
      <c r="B493" s="106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c r="A494" s="1063">
        <v>29</v>
      </c>
      <c r="B494" s="106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c r="A495" s="1063">
        <v>30</v>
      </c>
      <c r="B495" s="106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c r="A499" s="1063">
        <v>1</v>
      </c>
      <c r="B499" s="106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c r="A500" s="1063">
        <v>2</v>
      </c>
      <c r="B500" s="106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c r="A501" s="1063">
        <v>3</v>
      </c>
      <c r="B501" s="106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c r="A502" s="1063">
        <v>4</v>
      </c>
      <c r="B502" s="106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c r="A503" s="1063">
        <v>5</v>
      </c>
      <c r="B503" s="106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c r="A504" s="1063">
        <v>6</v>
      </c>
      <c r="B504" s="106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c r="A505" s="1063">
        <v>7</v>
      </c>
      <c r="B505" s="106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c r="A506" s="1063">
        <v>8</v>
      </c>
      <c r="B506" s="106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c r="A507" s="1063">
        <v>9</v>
      </c>
      <c r="B507" s="106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c r="A508" s="1063">
        <v>10</v>
      </c>
      <c r="B508" s="106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c r="A509" s="1063">
        <v>11</v>
      </c>
      <c r="B509" s="106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c r="A510" s="1063">
        <v>12</v>
      </c>
      <c r="B510" s="106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c r="A511" s="1063">
        <v>13</v>
      </c>
      <c r="B511" s="106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c r="A512" s="1063">
        <v>14</v>
      </c>
      <c r="B512" s="106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c r="A513" s="1063">
        <v>15</v>
      </c>
      <c r="B513" s="106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c r="A514" s="1063">
        <v>16</v>
      </c>
      <c r="B514" s="106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c r="A515" s="1063">
        <v>17</v>
      </c>
      <c r="B515" s="106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c r="A516" s="1063">
        <v>18</v>
      </c>
      <c r="B516" s="106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c r="A517" s="1063">
        <v>19</v>
      </c>
      <c r="B517" s="106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c r="A518" s="1063">
        <v>20</v>
      </c>
      <c r="B518" s="106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c r="A519" s="1063">
        <v>21</v>
      </c>
      <c r="B519" s="106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c r="A520" s="1063">
        <v>22</v>
      </c>
      <c r="B520" s="106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c r="A521" s="1063">
        <v>23</v>
      </c>
      <c r="B521" s="106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c r="A522" s="1063">
        <v>24</v>
      </c>
      <c r="B522" s="106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c r="A523" s="1063">
        <v>25</v>
      </c>
      <c r="B523" s="106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c r="A524" s="1063">
        <v>26</v>
      </c>
      <c r="B524" s="106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c r="A525" s="1063">
        <v>27</v>
      </c>
      <c r="B525" s="106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c r="A526" s="1063">
        <v>28</v>
      </c>
      <c r="B526" s="106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c r="A527" s="1063">
        <v>29</v>
      </c>
      <c r="B527" s="106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c r="A528" s="1063">
        <v>30</v>
      </c>
      <c r="B528" s="106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c r="A532" s="1063">
        <v>1</v>
      </c>
      <c r="B532" s="106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c r="A533" s="1063">
        <v>2</v>
      </c>
      <c r="B533" s="106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c r="A534" s="1063">
        <v>3</v>
      </c>
      <c r="B534" s="106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c r="A535" s="1063">
        <v>4</v>
      </c>
      <c r="B535" s="106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c r="A536" s="1063">
        <v>5</v>
      </c>
      <c r="B536" s="106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c r="A537" s="1063">
        <v>6</v>
      </c>
      <c r="B537" s="106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c r="A538" s="1063">
        <v>7</v>
      </c>
      <c r="B538" s="106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c r="A539" s="1063">
        <v>8</v>
      </c>
      <c r="B539" s="106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c r="A540" s="1063">
        <v>9</v>
      </c>
      <c r="B540" s="106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c r="A541" s="1063">
        <v>10</v>
      </c>
      <c r="B541" s="106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c r="A542" s="1063">
        <v>11</v>
      </c>
      <c r="B542" s="106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c r="A543" s="1063">
        <v>12</v>
      </c>
      <c r="B543" s="106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c r="A544" s="1063">
        <v>13</v>
      </c>
      <c r="B544" s="106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c r="A545" s="1063">
        <v>14</v>
      </c>
      <c r="B545" s="106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c r="A546" s="1063">
        <v>15</v>
      </c>
      <c r="B546" s="106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c r="A547" s="1063">
        <v>16</v>
      </c>
      <c r="B547" s="106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c r="A548" s="1063">
        <v>17</v>
      </c>
      <c r="B548" s="106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c r="A549" s="1063">
        <v>18</v>
      </c>
      <c r="B549" s="106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c r="A550" s="1063">
        <v>19</v>
      </c>
      <c r="B550" s="106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c r="A551" s="1063">
        <v>20</v>
      </c>
      <c r="B551" s="106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c r="A552" s="1063">
        <v>21</v>
      </c>
      <c r="B552" s="106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c r="A553" s="1063">
        <v>22</v>
      </c>
      <c r="B553" s="106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c r="A554" s="1063">
        <v>23</v>
      </c>
      <c r="B554" s="106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c r="A555" s="1063">
        <v>24</v>
      </c>
      <c r="B555" s="106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c r="A556" s="1063">
        <v>25</v>
      </c>
      <c r="B556" s="106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c r="A557" s="1063">
        <v>26</v>
      </c>
      <c r="B557" s="106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c r="A558" s="1063">
        <v>27</v>
      </c>
      <c r="B558" s="106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c r="A559" s="1063">
        <v>28</v>
      </c>
      <c r="B559" s="106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c r="A560" s="1063">
        <v>29</v>
      </c>
      <c r="B560" s="106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c r="A561" s="1063">
        <v>30</v>
      </c>
      <c r="B561" s="106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c r="A565" s="1063">
        <v>1</v>
      </c>
      <c r="B565" s="106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c r="A566" s="1063">
        <v>2</v>
      </c>
      <c r="B566" s="106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c r="A567" s="1063">
        <v>3</v>
      </c>
      <c r="B567" s="106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c r="A568" s="1063">
        <v>4</v>
      </c>
      <c r="B568" s="106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c r="A569" s="1063">
        <v>5</v>
      </c>
      <c r="B569" s="106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c r="A570" s="1063">
        <v>6</v>
      </c>
      <c r="B570" s="106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c r="A571" s="1063">
        <v>7</v>
      </c>
      <c r="B571" s="106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c r="A572" s="1063">
        <v>8</v>
      </c>
      <c r="B572" s="106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c r="A573" s="1063">
        <v>9</v>
      </c>
      <c r="B573" s="106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c r="A574" s="1063">
        <v>10</v>
      </c>
      <c r="B574" s="106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c r="A575" s="1063">
        <v>11</v>
      </c>
      <c r="B575" s="106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c r="A576" s="1063">
        <v>12</v>
      </c>
      <c r="B576" s="106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c r="A577" s="1063">
        <v>13</v>
      </c>
      <c r="B577" s="106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c r="A578" s="1063">
        <v>14</v>
      </c>
      <c r="B578" s="106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c r="A579" s="1063">
        <v>15</v>
      </c>
      <c r="B579" s="106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c r="A580" s="1063">
        <v>16</v>
      </c>
      <c r="B580" s="106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c r="A581" s="1063">
        <v>17</v>
      </c>
      <c r="B581" s="106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c r="A582" s="1063">
        <v>18</v>
      </c>
      <c r="B582" s="106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c r="A583" s="1063">
        <v>19</v>
      </c>
      <c r="B583" s="106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c r="A584" s="1063">
        <v>20</v>
      </c>
      <c r="B584" s="106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c r="A585" s="1063">
        <v>21</v>
      </c>
      <c r="B585" s="106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c r="A586" s="1063">
        <v>22</v>
      </c>
      <c r="B586" s="106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c r="A587" s="1063">
        <v>23</v>
      </c>
      <c r="B587" s="106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c r="A588" s="1063">
        <v>24</v>
      </c>
      <c r="B588" s="106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c r="A589" s="1063">
        <v>25</v>
      </c>
      <c r="B589" s="106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c r="A590" s="1063">
        <v>26</v>
      </c>
      <c r="B590" s="106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c r="A591" s="1063">
        <v>27</v>
      </c>
      <c r="B591" s="106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c r="A592" s="1063">
        <v>28</v>
      </c>
      <c r="B592" s="106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c r="A593" s="1063">
        <v>29</v>
      </c>
      <c r="B593" s="106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c r="A594" s="1063">
        <v>30</v>
      </c>
      <c r="B594" s="106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c r="A598" s="1063">
        <v>1</v>
      </c>
      <c r="B598" s="106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c r="A599" s="1063">
        <v>2</v>
      </c>
      <c r="B599" s="106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c r="A600" s="1063">
        <v>3</v>
      </c>
      <c r="B600" s="106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c r="A601" s="1063">
        <v>4</v>
      </c>
      <c r="B601" s="106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c r="A602" s="1063">
        <v>5</v>
      </c>
      <c r="B602" s="106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c r="A603" s="1063">
        <v>6</v>
      </c>
      <c r="B603" s="106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c r="A604" s="1063">
        <v>7</v>
      </c>
      <c r="B604" s="106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c r="A605" s="1063">
        <v>8</v>
      </c>
      <c r="B605" s="106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c r="A606" s="1063">
        <v>9</v>
      </c>
      <c r="B606" s="106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c r="A607" s="1063">
        <v>10</v>
      </c>
      <c r="B607" s="106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c r="A608" s="1063">
        <v>11</v>
      </c>
      <c r="B608" s="106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c r="A609" s="1063">
        <v>12</v>
      </c>
      <c r="B609" s="106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c r="A610" s="1063">
        <v>13</v>
      </c>
      <c r="B610" s="106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c r="A611" s="1063">
        <v>14</v>
      </c>
      <c r="B611" s="106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c r="A612" s="1063">
        <v>15</v>
      </c>
      <c r="B612" s="106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c r="A613" s="1063">
        <v>16</v>
      </c>
      <c r="B613" s="106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c r="A614" s="1063">
        <v>17</v>
      </c>
      <c r="B614" s="106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c r="A615" s="1063">
        <v>18</v>
      </c>
      <c r="B615" s="106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c r="A616" s="1063">
        <v>19</v>
      </c>
      <c r="B616" s="106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c r="A617" s="1063">
        <v>20</v>
      </c>
      <c r="B617" s="106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c r="A618" s="1063">
        <v>21</v>
      </c>
      <c r="B618" s="106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c r="A619" s="1063">
        <v>22</v>
      </c>
      <c r="B619" s="106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c r="A620" s="1063">
        <v>23</v>
      </c>
      <c r="B620" s="106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c r="A621" s="1063">
        <v>24</v>
      </c>
      <c r="B621" s="106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c r="A622" s="1063">
        <v>25</v>
      </c>
      <c r="B622" s="106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c r="A623" s="1063">
        <v>26</v>
      </c>
      <c r="B623" s="106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c r="A624" s="1063">
        <v>27</v>
      </c>
      <c r="B624" s="106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c r="A625" s="1063">
        <v>28</v>
      </c>
      <c r="B625" s="106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c r="A626" s="1063">
        <v>29</v>
      </c>
      <c r="B626" s="106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c r="A627" s="1063">
        <v>30</v>
      </c>
      <c r="B627" s="106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c r="A631" s="1063">
        <v>1</v>
      </c>
      <c r="B631" s="106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c r="A632" s="1063">
        <v>2</v>
      </c>
      <c r="B632" s="106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c r="A633" s="1063">
        <v>3</v>
      </c>
      <c r="B633" s="106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c r="A634" s="1063">
        <v>4</v>
      </c>
      <c r="B634" s="106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c r="A635" s="1063">
        <v>5</v>
      </c>
      <c r="B635" s="106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c r="A636" s="1063">
        <v>6</v>
      </c>
      <c r="B636" s="106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c r="A637" s="1063">
        <v>7</v>
      </c>
      <c r="B637" s="106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c r="A638" s="1063">
        <v>8</v>
      </c>
      <c r="B638" s="106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c r="A639" s="1063">
        <v>9</v>
      </c>
      <c r="B639" s="106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c r="A640" s="1063">
        <v>10</v>
      </c>
      <c r="B640" s="106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c r="A641" s="1063">
        <v>11</v>
      </c>
      <c r="B641" s="106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c r="A642" s="1063">
        <v>12</v>
      </c>
      <c r="B642" s="106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c r="A643" s="1063">
        <v>13</v>
      </c>
      <c r="B643" s="106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c r="A644" s="1063">
        <v>14</v>
      </c>
      <c r="B644" s="106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c r="A645" s="1063">
        <v>15</v>
      </c>
      <c r="B645" s="106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c r="A646" s="1063">
        <v>16</v>
      </c>
      <c r="B646" s="106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c r="A647" s="1063">
        <v>17</v>
      </c>
      <c r="B647" s="106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c r="A648" s="1063">
        <v>18</v>
      </c>
      <c r="B648" s="106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c r="A649" s="1063">
        <v>19</v>
      </c>
      <c r="B649" s="106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c r="A650" s="1063">
        <v>20</v>
      </c>
      <c r="B650" s="106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c r="A651" s="1063">
        <v>21</v>
      </c>
      <c r="B651" s="106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c r="A652" s="1063">
        <v>22</v>
      </c>
      <c r="B652" s="106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c r="A653" s="1063">
        <v>23</v>
      </c>
      <c r="B653" s="106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c r="A654" s="1063">
        <v>24</v>
      </c>
      <c r="B654" s="106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c r="A655" s="1063">
        <v>25</v>
      </c>
      <c r="B655" s="106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c r="A656" s="1063">
        <v>26</v>
      </c>
      <c r="B656" s="106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c r="A657" s="1063">
        <v>27</v>
      </c>
      <c r="B657" s="106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c r="A658" s="1063">
        <v>28</v>
      </c>
      <c r="B658" s="106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c r="A659" s="1063">
        <v>29</v>
      </c>
      <c r="B659" s="106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c r="A660" s="1063">
        <v>30</v>
      </c>
      <c r="B660" s="106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c r="A664" s="1063">
        <v>1</v>
      </c>
      <c r="B664" s="106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c r="A665" s="1063">
        <v>2</v>
      </c>
      <c r="B665" s="106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c r="A666" s="1063">
        <v>3</v>
      </c>
      <c r="B666" s="106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c r="A667" s="1063">
        <v>4</v>
      </c>
      <c r="B667" s="106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c r="A668" s="1063">
        <v>5</v>
      </c>
      <c r="B668" s="106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c r="A669" s="1063">
        <v>6</v>
      </c>
      <c r="B669" s="106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c r="A670" s="1063">
        <v>7</v>
      </c>
      <c r="B670" s="106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c r="A671" s="1063">
        <v>8</v>
      </c>
      <c r="B671" s="106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c r="A672" s="1063">
        <v>9</v>
      </c>
      <c r="B672" s="106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c r="A673" s="1063">
        <v>10</v>
      </c>
      <c r="B673" s="106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c r="A674" s="1063">
        <v>11</v>
      </c>
      <c r="B674" s="106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c r="A675" s="1063">
        <v>12</v>
      </c>
      <c r="B675" s="106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c r="A676" s="1063">
        <v>13</v>
      </c>
      <c r="B676" s="106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c r="A677" s="1063">
        <v>14</v>
      </c>
      <c r="B677" s="106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c r="A678" s="1063">
        <v>15</v>
      </c>
      <c r="B678" s="106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c r="A679" s="1063">
        <v>16</v>
      </c>
      <c r="B679" s="106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c r="A680" s="1063">
        <v>17</v>
      </c>
      <c r="B680" s="106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c r="A681" s="1063">
        <v>18</v>
      </c>
      <c r="B681" s="106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c r="A682" s="1063">
        <v>19</v>
      </c>
      <c r="B682" s="106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c r="A683" s="1063">
        <v>20</v>
      </c>
      <c r="B683" s="106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c r="A684" s="1063">
        <v>21</v>
      </c>
      <c r="B684" s="106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c r="A685" s="1063">
        <v>22</v>
      </c>
      <c r="B685" s="106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c r="A686" s="1063">
        <v>23</v>
      </c>
      <c r="B686" s="106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c r="A687" s="1063">
        <v>24</v>
      </c>
      <c r="B687" s="106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c r="A688" s="1063">
        <v>25</v>
      </c>
      <c r="B688" s="106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c r="A689" s="1063">
        <v>26</v>
      </c>
      <c r="B689" s="106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c r="A690" s="1063">
        <v>27</v>
      </c>
      <c r="B690" s="106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c r="A691" s="1063">
        <v>28</v>
      </c>
      <c r="B691" s="106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c r="A692" s="1063">
        <v>29</v>
      </c>
      <c r="B692" s="106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c r="A693" s="1063">
        <v>30</v>
      </c>
      <c r="B693" s="106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c r="A697" s="1063">
        <v>1</v>
      </c>
      <c r="B697" s="106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c r="A698" s="1063">
        <v>2</v>
      </c>
      <c r="B698" s="106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c r="A699" s="1063">
        <v>3</v>
      </c>
      <c r="B699" s="106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c r="A700" s="1063">
        <v>4</v>
      </c>
      <c r="B700" s="106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c r="A701" s="1063">
        <v>5</v>
      </c>
      <c r="B701" s="106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c r="A702" s="1063">
        <v>6</v>
      </c>
      <c r="B702" s="106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c r="A703" s="1063">
        <v>7</v>
      </c>
      <c r="B703" s="106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c r="A704" s="1063">
        <v>8</v>
      </c>
      <c r="B704" s="106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c r="A705" s="1063">
        <v>9</v>
      </c>
      <c r="B705" s="106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c r="A706" s="1063">
        <v>10</v>
      </c>
      <c r="B706" s="106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c r="A707" s="1063">
        <v>11</v>
      </c>
      <c r="B707" s="106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c r="A708" s="1063">
        <v>12</v>
      </c>
      <c r="B708" s="106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c r="A709" s="1063">
        <v>13</v>
      </c>
      <c r="B709" s="106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c r="A710" s="1063">
        <v>14</v>
      </c>
      <c r="B710" s="106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c r="A711" s="1063">
        <v>15</v>
      </c>
      <c r="B711" s="106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c r="A712" s="1063">
        <v>16</v>
      </c>
      <c r="B712" s="106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c r="A713" s="1063">
        <v>17</v>
      </c>
      <c r="B713" s="106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c r="A714" s="1063">
        <v>18</v>
      </c>
      <c r="B714" s="106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c r="A715" s="1063">
        <v>19</v>
      </c>
      <c r="B715" s="106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c r="A716" s="1063">
        <v>20</v>
      </c>
      <c r="B716" s="106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c r="A717" s="1063">
        <v>21</v>
      </c>
      <c r="B717" s="106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c r="A718" s="1063">
        <v>22</v>
      </c>
      <c r="B718" s="106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c r="A719" s="1063">
        <v>23</v>
      </c>
      <c r="B719" s="106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c r="A720" s="1063">
        <v>24</v>
      </c>
      <c r="B720" s="106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c r="A721" s="1063">
        <v>25</v>
      </c>
      <c r="B721" s="106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c r="A722" s="1063">
        <v>26</v>
      </c>
      <c r="B722" s="106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c r="A723" s="1063">
        <v>27</v>
      </c>
      <c r="B723" s="106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c r="A724" s="1063">
        <v>28</v>
      </c>
      <c r="B724" s="106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c r="A725" s="1063">
        <v>29</v>
      </c>
      <c r="B725" s="106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c r="A726" s="1063">
        <v>30</v>
      </c>
      <c r="B726" s="106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c r="A730" s="1063">
        <v>1</v>
      </c>
      <c r="B730" s="106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c r="A731" s="1063">
        <v>2</v>
      </c>
      <c r="B731" s="106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c r="A732" s="1063">
        <v>3</v>
      </c>
      <c r="B732" s="106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c r="A733" s="1063">
        <v>4</v>
      </c>
      <c r="B733" s="106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c r="A734" s="1063">
        <v>5</v>
      </c>
      <c r="B734" s="106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c r="A735" s="1063">
        <v>6</v>
      </c>
      <c r="B735" s="106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c r="A736" s="1063">
        <v>7</v>
      </c>
      <c r="B736" s="106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c r="A737" s="1063">
        <v>8</v>
      </c>
      <c r="B737" s="106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c r="A738" s="1063">
        <v>9</v>
      </c>
      <c r="B738" s="106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c r="A739" s="1063">
        <v>10</v>
      </c>
      <c r="B739" s="106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c r="A740" s="1063">
        <v>11</v>
      </c>
      <c r="B740" s="106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c r="A741" s="1063">
        <v>12</v>
      </c>
      <c r="B741" s="106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c r="A742" s="1063">
        <v>13</v>
      </c>
      <c r="B742" s="106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c r="A743" s="1063">
        <v>14</v>
      </c>
      <c r="B743" s="106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c r="A744" s="1063">
        <v>15</v>
      </c>
      <c r="B744" s="106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c r="A745" s="1063">
        <v>16</v>
      </c>
      <c r="B745" s="106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c r="A746" s="1063">
        <v>17</v>
      </c>
      <c r="B746" s="106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c r="A747" s="1063">
        <v>18</v>
      </c>
      <c r="B747" s="106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c r="A748" s="1063">
        <v>19</v>
      </c>
      <c r="B748" s="106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c r="A749" s="1063">
        <v>20</v>
      </c>
      <c r="B749" s="106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c r="A750" s="1063">
        <v>21</v>
      </c>
      <c r="B750" s="106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c r="A751" s="1063">
        <v>22</v>
      </c>
      <c r="B751" s="106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c r="A752" s="1063">
        <v>23</v>
      </c>
      <c r="B752" s="106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c r="A753" s="1063">
        <v>24</v>
      </c>
      <c r="B753" s="106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c r="A754" s="1063">
        <v>25</v>
      </c>
      <c r="B754" s="106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c r="A755" s="1063">
        <v>26</v>
      </c>
      <c r="B755" s="106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c r="A756" s="1063">
        <v>27</v>
      </c>
      <c r="B756" s="106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c r="A757" s="1063">
        <v>28</v>
      </c>
      <c r="B757" s="106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c r="A758" s="1063">
        <v>29</v>
      </c>
      <c r="B758" s="106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c r="A759" s="1063">
        <v>30</v>
      </c>
      <c r="B759" s="106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c r="A763" s="1063">
        <v>1</v>
      </c>
      <c r="B763" s="106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c r="A764" s="1063">
        <v>2</v>
      </c>
      <c r="B764" s="106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c r="A765" s="1063">
        <v>3</v>
      </c>
      <c r="B765" s="106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c r="A766" s="1063">
        <v>4</v>
      </c>
      <c r="B766" s="106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c r="A767" s="1063">
        <v>5</v>
      </c>
      <c r="B767" s="106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c r="A768" s="1063">
        <v>6</v>
      </c>
      <c r="B768" s="106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c r="A769" s="1063">
        <v>7</v>
      </c>
      <c r="B769" s="106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c r="A770" s="1063">
        <v>8</v>
      </c>
      <c r="B770" s="106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c r="A771" s="1063">
        <v>9</v>
      </c>
      <c r="B771" s="106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c r="A772" s="1063">
        <v>10</v>
      </c>
      <c r="B772" s="106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c r="A773" s="1063">
        <v>11</v>
      </c>
      <c r="B773" s="106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c r="A774" s="1063">
        <v>12</v>
      </c>
      <c r="B774" s="106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c r="A775" s="1063">
        <v>13</v>
      </c>
      <c r="B775" s="106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c r="A776" s="1063">
        <v>14</v>
      </c>
      <c r="B776" s="106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c r="A777" s="1063">
        <v>15</v>
      </c>
      <c r="B777" s="106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c r="A778" s="1063">
        <v>16</v>
      </c>
      <c r="B778" s="106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c r="A779" s="1063">
        <v>17</v>
      </c>
      <c r="B779" s="106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c r="A780" s="1063">
        <v>18</v>
      </c>
      <c r="B780" s="106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c r="A781" s="1063">
        <v>19</v>
      </c>
      <c r="B781" s="106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c r="A782" s="1063">
        <v>20</v>
      </c>
      <c r="B782" s="106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c r="A783" s="1063">
        <v>21</v>
      </c>
      <c r="B783" s="106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c r="A784" s="1063">
        <v>22</v>
      </c>
      <c r="B784" s="106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c r="A785" s="1063">
        <v>23</v>
      </c>
      <c r="B785" s="106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c r="A786" s="1063">
        <v>24</v>
      </c>
      <c r="B786" s="106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c r="A787" s="1063">
        <v>25</v>
      </c>
      <c r="B787" s="106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c r="A788" s="1063">
        <v>26</v>
      </c>
      <c r="B788" s="106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c r="A789" s="1063">
        <v>27</v>
      </c>
      <c r="B789" s="106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c r="A790" s="1063">
        <v>28</v>
      </c>
      <c r="B790" s="106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c r="A791" s="1063">
        <v>29</v>
      </c>
      <c r="B791" s="106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c r="A792" s="1063">
        <v>30</v>
      </c>
      <c r="B792" s="106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c r="A796" s="1063">
        <v>1</v>
      </c>
      <c r="B796" s="106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c r="A797" s="1063">
        <v>2</v>
      </c>
      <c r="B797" s="106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c r="A798" s="1063">
        <v>3</v>
      </c>
      <c r="B798" s="106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c r="A799" s="1063">
        <v>4</v>
      </c>
      <c r="B799" s="106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c r="A800" s="1063">
        <v>5</v>
      </c>
      <c r="B800" s="106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c r="A801" s="1063">
        <v>6</v>
      </c>
      <c r="B801" s="106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c r="A802" s="1063">
        <v>7</v>
      </c>
      <c r="B802" s="106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c r="A803" s="1063">
        <v>8</v>
      </c>
      <c r="B803" s="106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c r="A804" s="1063">
        <v>9</v>
      </c>
      <c r="B804" s="106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c r="A805" s="1063">
        <v>10</v>
      </c>
      <c r="B805" s="106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c r="A806" s="1063">
        <v>11</v>
      </c>
      <c r="B806" s="106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c r="A807" s="1063">
        <v>12</v>
      </c>
      <c r="B807" s="106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c r="A808" s="1063">
        <v>13</v>
      </c>
      <c r="B808" s="106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c r="A809" s="1063">
        <v>14</v>
      </c>
      <c r="B809" s="106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c r="A810" s="1063">
        <v>15</v>
      </c>
      <c r="B810" s="106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c r="A811" s="1063">
        <v>16</v>
      </c>
      <c r="B811" s="106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c r="A812" s="1063">
        <v>17</v>
      </c>
      <c r="B812" s="106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c r="A813" s="1063">
        <v>18</v>
      </c>
      <c r="B813" s="106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c r="A814" s="1063">
        <v>19</v>
      </c>
      <c r="B814" s="106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c r="A815" s="1063">
        <v>20</v>
      </c>
      <c r="B815" s="106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c r="A816" s="1063">
        <v>21</v>
      </c>
      <c r="B816" s="106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c r="A817" s="1063">
        <v>22</v>
      </c>
      <c r="B817" s="106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c r="A818" s="1063">
        <v>23</v>
      </c>
      <c r="B818" s="106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c r="A819" s="1063">
        <v>24</v>
      </c>
      <c r="B819" s="106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c r="A820" s="1063">
        <v>25</v>
      </c>
      <c r="B820" s="106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c r="A821" s="1063">
        <v>26</v>
      </c>
      <c r="B821" s="106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c r="A822" s="1063">
        <v>27</v>
      </c>
      <c r="B822" s="106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c r="A823" s="1063">
        <v>28</v>
      </c>
      <c r="B823" s="106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c r="A824" s="1063">
        <v>29</v>
      </c>
      <c r="B824" s="106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c r="A825" s="1063">
        <v>30</v>
      </c>
      <c r="B825" s="106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c r="A829" s="1063">
        <v>1</v>
      </c>
      <c r="B829" s="106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c r="A830" s="1063">
        <v>2</v>
      </c>
      <c r="B830" s="106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c r="A831" s="1063">
        <v>3</v>
      </c>
      <c r="B831" s="106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c r="A832" s="1063">
        <v>4</v>
      </c>
      <c r="B832" s="106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c r="A833" s="1063">
        <v>5</v>
      </c>
      <c r="B833" s="106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c r="A834" s="1063">
        <v>6</v>
      </c>
      <c r="B834" s="106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c r="A835" s="1063">
        <v>7</v>
      </c>
      <c r="B835" s="106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c r="A836" s="1063">
        <v>8</v>
      </c>
      <c r="B836" s="106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c r="A837" s="1063">
        <v>9</v>
      </c>
      <c r="B837" s="106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c r="A838" s="1063">
        <v>10</v>
      </c>
      <c r="B838" s="106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c r="A839" s="1063">
        <v>11</v>
      </c>
      <c r="B839" s="106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c r="A840" s="1063">
        <v>12</v>
      </c>
      <c r="B840" s="106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c r="A841" s="1063">
        <v>13</v>
      </c>
      <c r="B841" s="106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c r="A842" s="1063">
        <v>14</v>
      </c>
      <c r="B842" s="106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c r="A843" s="1063">
        <v>15</v>
      </c>
      <c r="B843" s="106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c r="A844" s="1063">
        <v>16</v>
      </c>
      <c r="B844" s="106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c r="A845" s="1063">
        <v>17</v>
      </c>
      <c r="B845" s="106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c r="A846" s="1063">
        <v>18</v>
      </c>
      <c r="B846" s="106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c r="A847" s="1063">
        <v>19</v>
      </c>
      <c r="B847" s="106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c r="A848" s="1063">
        <v>20</v>
      </c>
      <c r="B848" s="106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c r="A849" s="1063">
        <v>21</v>
      </c>
      <c r="B849" s="106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c r="A850" s="1063">
        <v>22</v>
      </c>
      <c r="B850" s="106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c r="A851" s="1063">
        <v>23</v>
      </c>
      <c r="B851" s="106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c r="A852" s="1063">
        <v>24</v>
      </c>
      <c r="B852" s="106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c r="A853" s="1063">
        <v>25</v>
      </c>
      <c r="B853" s="106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c r="A854" s="1063">
        <v>26</v>
      </c>
      <c r="B854" s="106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c r="A855" s="1063">
        <v>27</v>
      </c>
      <c r="B855" s="106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c r="A856" s="1063">
        <v>28</v>
      </c>
      <c r="B856" s="106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c r="A857" s="1063">
        <v>29</v>
      </c>
      <c r="B857" s="106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c r="A858" s="1063">
        <v>30</v>
      </c>
      <c r="B858" s="106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c r="A862" s="1063">
        <v>1</v>
      </c>
      <c r="B862" s="106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c r="A863" s="1063">
        <v>2</v>
      </c>
      <c r="B863" s="106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c r="A864" s="1063">
        <v>3</v>
      </c>
      <c r="B864" s="106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c r="A865" s="1063">
        <v>4</v>
      </c>
      <c r="B865" s="106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c r="A866" s="1063">
        <v>5</v>
      </c>
      <c r="B866" s="106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c r="A867" s="1063">
        <v>6</v>
      </c>
      <c r="B867" s="106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c r="A868" s="1063">
        <v>7</v>
      </c>
      <c r="B868" s="106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c r="A869" s="1063">
        <v>8</v>
      </c>
      <c r="B869" s="106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c r="A870" s="1063">
        <v>9</v>
      </c>
      <c r="B870" s="106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c r="A871" s="1063">
        <v>10</v>
      </c>
      <c r="B871" s="106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c r="A872" s="1063">
        <v>11</v>
      </c>
      <c r="B872" s="106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c r="A873" s="1063">
        <v>12</v>
      </c>
      <c r="B873" s="106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c r="A874" s="1063">
        <v>13</v>
      </c>
      <c r="B874" s="106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c r="A875" s="1063">
        <v>14</v>
      </c>
      <c r="B875" s="106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c r="A876" s="1063">
        <v>15</v>
      </c>
      <c r="B876" s="106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c r="A877" s="1063">
        <v>16</v>
      </c>
      <c r="B877" s="106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c r="A878" s="1063">
        <v>17</v>
      </c>
      <c r="B878" s="106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c r="A879" s="1063">
        <v>18</v>
      </c>
      <c r="B879" s="106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c r="A880" s="1063">
        <v>19</v>
      </c>
      <c r="B880" s="106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c r="A881" s="1063">
        <v>20</v>
      </c>
      <c r="B881" s="106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c r="A882" s="1063">
        <v>21</v>
      </c>
      <c r="B882" s="106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c r="A883" s="1063">
        <v>22</v>
      </c>
      <c r="B883" s="106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c r="A884" s="1063">
        <v>23</v>
      </c>
      <c r="B884" s="106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c r="A885" s="1063">
        <v>24</v>
      </c>
      <c r="B885" s="106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c r="A886" s="1063">
        <v>25</v>
      </c>
      <c r="B886" s="106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c r="A887" s="1063">
        <v>26</v>
      </c>
      <c r="B887" s="106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c r="A888" s="1063">
        <v>27</v>
      </c>
      <c r="B888" s="106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c r="A889" s="1063">
        <v>28</v>
      </c>
      <c r="B889" s="106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c r="A890" s="1063">
        <v>29</v>
      </c>
      <c r="B890" s="106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c r="A891" s="1063">
        <v>30</v>
      </c>
      <c r="B891" s="106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c r="A895" s="1063">
        <v>1</v>
      </c>
      <c r="B895" s="106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c r="A896" s="1063">
        <v>2</v>
      </c>
      <c r="B896" s="106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c r="A897" s="1063">
        <v>3</v>
      </c>
      <c r="B897" s="106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c r="A898" s="1063">
        <v>4</v>
      </c>
      <c r="B898" s="106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c r="A899" s="1063">
        <v>5</v>
      </c>
      <c r="B899" s="106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c r="A900" s="1063">
        <v>6</v>
      </c>
      <c r="B900" s="106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c r="A901" s="1063">
        <v>7</v>
      </c>
      <c r="B901" s="106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c r="A902" s="1063">
        <v>8</v>
      </c>
      <c r="B902" s="106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c r="A903" s="1063">
        <v>9</v>
      </c>
      <c r="B903" s="106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c r="A904" s="1063">
        <v>10</v>
      </c>
      <c r="B904" s="106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c r="A905" s="1063">
        <v>11</v>
      </c>
      <c r="B905" s="106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c r="A906" s="1063">
        <v>12</v>
      </c>
      <c r="B906" s="106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c r="A907" s="1063">
        <v>13</v>
      </c>
      <c r="B907" s="106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c r="A908" s="1063">
        <v>14</v>
      </c>
      <c r="B908" s="106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c r="A909" s="1063">
        <v>15</v>
      </c>
      <c r="B909" s="106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c r="A910" s="1063">
        <v>16</v>
      </c>
      <c r="B910" s="106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c r="A911" s="1063">
        <v>17</v>
      </c>
      <c r="B911" s="106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c r="A912" s="1063">
        <v>18</v>
      </c>
      <c r="B912" s="106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c r="A913" s="1063">
        <v>19</v>
      </c>
      <c r="B913" s="106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c r="A914" s="1063">
        <v>20</v>
      </c>
      <c r="B914" s="106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c r="A915" s="1063">
        <v>21</v>
      </c>
      <c r="B915" s="106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c r="A916" s="1063">
        <v>22</v>
      </c>
      <c r="B916" s="106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c r="A917" s="1063">
        <v>23</v>
      </c>
      <c r="B917" s="106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c r="A918" s="1063">
        <v>24</v>
      </c>
      <c r="B918" s="106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c r="A919" s="1063">
        <v>25</v>
      </c>
      <c r="B919" s="106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c r="A920" s="1063">
        <v>26</v>
      </c>
      <c r="B920" s="106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c r="A921" s="1063">
        <v>27</v>
      </c>
      <c r="B921" s="106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c r="A922" s="1063">
        <v>28</v>
      </c>
      <c r="B922" s="106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c r="A923" s="1063">
        <v>29</v>
      </c>
      <c r="B923" s="106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c r="A924" s="1063">
        <v>30</v>
      </c>
      <c r="B924" s="106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c r="A928" s="1063">
        <v>1</v>
      </c>
      <c r="B928" s="106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c r="A929" s="1063">
        <v>2</v>
      </c>
      <c r="B929" s="106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c r="A930" s="1063">
        <v>3</v>
      </c>
      <c r="B930" s="106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c r="A931" s="1063">
        <v>4</v>
      </c>
      <c r="B931" s="106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c r="A932" s="1063">
        <v>5</v>
      </c>
      <c r="B932" s="106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c r="A933" s="1063">
        <v>6</v>
      </c>
      <c r="B933" s="106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c r="A934" s="1063">
        <v>7</v>
      </c>
      <c r="B934" s="106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c r="A935" s="1063">
        <v>8</v>
      </c>
      <c r="B935" s="106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c r="A936" s="1063">
        <v>9</v>
      </c>
      <c r="B936" s="106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c r="A937" s="1063">
        <v>10</v>
      </c>
      <c r="B937" s="106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c r="A938" s="1063">
        <v>11</v>
      </c>
      <c r="B938" s="106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c r="A939" s="1063">
        <v>12</v>
      </c>
      <c r="B939" s="106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c r="A940" s="1063">
        <v>13</v>
      </c>
      <c r="B940" s="106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c r="A941" s="1063">
        <v>14</v>
      </c>
      <c r="B941" s="106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c r="A942" s="1063">
        <v>15</v>
      </c>
      <c r="B942" s="106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c r="A943" s="1063">
        <v>16</v>
      </c>
      <c r="B943" s="106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c r="A944" s="1063">
        <v>17</v>
      </c>
      <c r="B944" s="106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c r="A945" s="1063">
        <v>18</v>
      </c>
      <c r="B945" s="106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c r="A946" s="1063">
        <v>19</v>
      </c>
      <c r="B946" s="106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c r="A947" s="1063">
        <v>20</v>
      </c>
      <c r="B947" s="106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c r="A948" s="1063">
        <v>21</v>
      </c>
      <c r="B948" s="106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c r="A949" s="1063">
        <v>22</v>
      </c>
      <c r="B949" s="106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c r="A950" s="1063">
        <v>23</v>
      </c>
      <c r="B950" s="106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c r="A951" s="1063">
        <v>24</v>
      </c>
      <c r="B951" s="106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c r="A952" s="1063">
        <v>25</v>
      </c>
      <c r="B952" s="106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c r="A953" s="1063">
        <v>26</v>
      </c>
      <c r="B953" s="106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c r="A954" s="1063">
        <v>27</v>
      </c>
      <c r="B954" s="106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c r="A955" s="1063">
        <v>28</v>
      </c>
      <c r="B955" s="106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c r="A956" s="1063">
        <v>29</v>
      </c>
      <c r="B956" s="106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c r="A957" s="1063">
        <v>30</v>
      </c>
      <c r="B957" s="106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c r="A961" s="1063">
        <v>1</v>
      </c>
      <c r="B961" s="106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c r="A962" s="1063">
        <v>2</v>
      </c>
      <c r="B962" s="106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c r="A963" s="1063">
        <v>3</v>
      </c>
      <c r="B963" s="106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c r="A964" s="1063">
        <v>4</v>
      </c>
      <c r="B964" s="106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c r="A965" s="1063">
        <v>5</v>
      </c>
      <c r="B965" s="106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c r="A966" s="1063">
        <v>6</v>
      </c>
      <c r="B966" s="106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c r="A967" s="1063">
        <v>7</v>
      </c>
      <c r="B967" s="106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c r="A968" s="1063">
        <v>8</v>
      </c>
      <c r="B968" s="106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c r="A969" s="1063">
        <v>9</v>
      </c>
      <c r="B969" s="106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c r="A970" s="1063">
        <v>10</v>
      </c>
      <c r="B970" s="106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c r="A971" s="1063">
        <v>11</v>
      </c>
      <c r="B971" s="106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c r="A972" s="1063">
        <v>12</v>
      </c>
      <c r="B972" s="106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c r="A973" s="1063">
        <v>13</v>
      </c>
      <c r="B973" s="106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c r="A974" s="1063">
        <v>14</v>
      </c>
      <c r="B974" s="106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c r="A975" s="1063">
        <v>15</v>
      </c>
      <c r="B975" s="106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c r="A976" s="1063">
        <v>16</v>
      </c>
      <c r="B976" s="106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c r="A977" s="1063">
        <v>17</v>
      </c>
      <c r="B977" s="106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c r="A978" s="1063">
        <v>18</v>
      </c>
      <c r="B978" s="106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c r="A979" s="1063">
        <v>19</v>
      </c>
      <c r="B979" s="106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c r="A980" s="1063">
        <v>20</v>
      </c>
      <c r="B980" s="106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c r="A981" s="1063">
        <v>21</v>
      </c>
      <c r="B981" s="106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c r="A982" s="1063">
        <v>22</v>
      </c>
      <c r="B982" s="106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c r="A983" s="1063">
        <v>23</v>
      </c>
      <c r="B983" s="106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c r="A984" s="1063">
        <v>24</v>
      </c>
      <c r="B984" s="106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c r="A985" s="1063">
        <v>25</v>
      </c>
      <c r="B985" s="106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c r="A986" s="1063">
        <v>26</v>
      </c>
      <c r="B986" s="106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c r="A987" s="1063">
        <v>27</v>
      </c>
      <c r="B987" s="106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c r="A988" s="1063">
        <v>28</v>
      </c>
      <c r="B988" s="106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c r="A989" s="1063">
        <v>29</v>
      </c>
      <c r="B989" s="106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c r="A990" s="1063">
        <v>30</v>
      </c>
      <c r="B990" s="106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c r="A994" s="1063">
        <v>1</v>
      </c>
      <c r="B994" s="106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c r="A995" s="1063">
        <v>2</v>
      </c>
      <c r="B995" s="106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c r="A996" s="1063">
        <v>3</v>
      </c>
      <c r="B996" s="106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c r="A997" s="1063">
        <v>4</v>
      </c>
      <c r="B997" s="106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c r="A998" s="1063">
        <v>5</v>
      </c>
      <c r="B998" s="106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c r="A999" s="1063">
        <v>6</v>
      </c>
      <c r="B999" s="106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c r="A1000" s="1063">
        <v>7</v>
      </c>
      <c r="B1000" s="106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c r="A1001" s="1063">
        <v>8</v>
      </c>
      <c r="B1001" s="106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c r="A1002" s="1063">
        <v>9</v>
      </c>
      <c r="B1002" s="106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c r="A1003" s="1063">
        <v>10</v>
      </c>
      <c r="B1003" s="106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c r="A1004" s="1063">
        <v>11</v>
      </c>
      <c r="B1004" s="106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c r="A1005" s="1063">
        <v>12</v>
      </c>
      <c r="B1005" s="106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c r="A1006" s="1063">
        <v>13</v>
      </c>
      <c r="B1006" s="106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c r="A1007" s="1063">
        <v>14</v>
      </c>
      <c r="B1007" s="106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c r="A1008" s="1063">
        <v>15</v>
      </c>
      <c r="B1008" s="106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c r="A1009" s="1063">
        <v>16</v>
      </c>
      <c r="B1009" s="106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c r="A1010" s="1063">
        <v>17</v>
      </c>
      <c r="B1010" s="106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c r="A1011" s="1063">
        <v>18</v>
      </c>
      <c r="B1011" s="106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c r="A1012" s="1063">
        <v>19</v>
      </c>
      <c r="B1012" s="106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c r="A1013" s="1063">
        <v>20</v>
      </c>
      <c r="B1013" s="106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c r="A1014" s="1063">
        <v>21</v>
      </c>
      <c r="B1014" s="106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c r="A1015" s="1063">
        <v>22</v>
      </c>
      <c r="B1015" s="106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c r="A1016" s="1063">
        <v>23</v>
      </c>
      <c r="B1016" s="106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c r="A1017" s="1063">
        <v>24</v>
      </c>
      <c r="B1017" s="106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c r="A1018" s="1063">
        <v>25</v>
      </c>
      <c r="B1018" s="106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c r="A1019" s="1063">
        <v>26</v>
      </c>
      <c r="B1019" s="106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c r="A1020" s="1063">
        <v>27</v>
      </c>
      <c r="B1020" s="106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c r="A1021" s="1063">
        <v>28</v>
      </c>
      <c r="B1021" s="106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c r="A1022" s="1063">
        <v>29</v>
      </c>
      <c r="B1022" s="106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c r="A1023" s="1063">
        <v>30</v>
      </c>
      <c r="B1023" s="106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c r="A1027" s="1063">
        <v>1</v>
      </c>
      <c r="B1027" s="106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c r="A1028" s="1063">
        <v>2</v>
      </c>
      <c r="B1028" s="106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c r="A1029" s="1063">
        <v>3</v>
      </c>
      <c r="B1029" s="106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c r="A1030" s="1063">
        <v>4</v>
      </c>
      <c r="B1030" s="106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c r="A1031" s="1063">
        <v>5</v>
      </c>
      <c r="B1031" s="106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c r="A1032" s="1063">
        <v>6</v>
      </c>
      <c r="B1032" s="106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c r="A1033" s="1063">
        <v>7</v>
      </c>
      <c r="B1033" s="106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c r="A1034" s="1063">
        <v>8</v>
      </c>
      <c r="B1034" s="106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c r="A1035" s="1063">
        <v>9</v>
      </c>
      <c r="B1035" s="106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c r="A1036" s="1063">
        <v>10</v>
      </c>
      <c r="B1036" s="106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c r="A1037" s="1063">
        <v>11</v>
      </c>
      <c r="B1037" s="106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c r="A1038" s="1063">
        <v>12</v>
      </c>
      <c r="B1038" s="106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c r="A1039" s="1063">
        <v>13</v>
      </c>
      <c r="B1039" s="106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c r="A1040" s="1063">
        <v>14</v>
      </c>
      <c r="B1040" s="106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c r="A1041" s="1063">
        <v>15</v>
      </c>
      <c r="B1041" s="106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c r="A1042" s="1063">
        <v>16</v>
      </c>
      <c r="B1042" s="106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c r="A1043" s="1063">
        <v>17</v>
      </c>
      <c r="B1043" s="106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c r="A1044" s="1063">
        <v>18</v>
      </c>
      <c r="B1044" s="106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c r="A1045" s="1063">
        <v>19</v>
      </c>
      <c r="B1045" s="106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c r="A1046" s="1063">
        <v>20</v>
      </c>
      <c r="B1046" s="106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c r="A1047" s="1063">
        <v>21</v>
      </c>
      <c r="B1047" s="106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c r="A1048" s="1063">
        <v>22</v>
      </c>
      <c r="B1048" s="106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c r="A1049" s="1063">
        <v>23</v>
      </c>
      <c r="B1049" s="106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c r="A1050" s="1063">
        <v>24</v>
      </c>
      <c r="B1050" s="106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c r="A1051" s="1063">
        <v>25</v>
      </c>
      <c r="B1051" s="106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c r="A1052" s="1063">
        <v>26</v>
      </c>
      <c r="B1052" s="106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c r="A1053" s="1063">
        <v>27</v>
      </c>
      <c r="B1053" s="106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c r="A1054" s="1063">
        <v>28</v>
      </c>
      <c r="B1054" s="106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c r="A1055" s="1063">
        <v>29</v>
      </c>
      <c r="B1055" s="106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c r="A1056" s="1063">
        <v>30</v>
      </c>
      <c r="B1056" s="106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c r="A1060" s="1063">
        <v>1</v>
      </c>
      <c r="B1060" s="106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c r="A1061" s="1063">
        <v>2</v>
      </c>
      <c r="B1061" s="106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c r="A1062" s="1063">
        <v>3</v>
      </c>
      <c r="B1062" s="106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c r="A1063" s="1063">
        <v>4</v>
      </c>
      <c r="B1063" s="106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c r="A1064" s="1063">
        <v>5</v>
      </c>
      <c r="B1064" s="106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c r="A1065" s="1063">
        <v>6</v>
      </c>
      <c r="B1065" s="106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c r="A1066" s="1063">
        <v>7</v>
      </c>
      <c r="B1066" s="106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c r="A1067" s="1063">
        <v>8</v>
      </c>
      <c r="B1067" s="106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c r="A1068" s="1063">
        <v>9</v>
      </c>
      <c r="B1068" s="106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c r="A1069" s="1063">
        <v>10</v>
      </c>
      <c r="B1069" s="106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c r="A1070" s="1063">
        <v>11</v>
      </c>
      <c r="B1070" s="106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c r="A1071" s="1063">
        <v>12</v>
      </c>
      <c r="B1071" s="106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c r="A1072" s="1063">
        <v>13</v>
      </c>
      <c r="B1072" s="106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c r="A1073" s="1063">
        <v>14</v>
      </c>
      <c r="B1073" s="106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c r="A1074" s="1063">
        <v>15</v>
      </c>
      <c r="B1074" s="106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c r="A1075" s="1063">
        <v>16</v>
      </c>
      <c r="B1075" s="106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c r="A1076" s="1063">
        <v>17</v>
      </c>
      <c r="B1076" s="106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c r="A1077" s="1063">
        <v>18</v>
      </c>
      <c r="B1077" s="106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c r="A1078" s="1063">
        <v>19</v>
      </c>
      <c r="B1078" s="106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c r="A1079" s="1063">
        <v>20</v>
      </c>
      <c r="B1079" s="106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c r="A1080" s="1063">
        <v>21</v>
      </c>
      <c r="B1080" s="106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c r="A1081" s="1063">
        <v>22</v>
      </c>
      <c r="B1081" s="106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c r="A1082" s="1063">
        <v>23</v>
      </c>
      <c r="B1082" s="106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c r="A1083" s="1063">
        <v>24</v>
      </c>
      <c r="B1083" s="106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c r="A1084" s="1063">
        <v>25</v>
      </c>
      <c r="B1084" s="106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c r="A1085" s="1063">
        <v>26</v>
      </c>
      <c r="B1085" s="106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c r="A1086" s="1063">
        <v>27</v>
      </c>
      <c r="B1086" s="106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c r="A1087" s="1063">
        <v>28</v>
      </c>
      <c r="B1087" s="106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c r="A1088" s="1063">
        <v>29</v>
      </c>
      <c r="B1088" s="106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c r="A1089" s="1063">
        <v>30</v>
      </c>
      <c r="B1089" s="106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c r="A1093" s="1063">
        <v>1</v>
      </c>
      <c r="B1093" s="106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c r="A1094" s="1063">
        <v>2</v>
      </c>
      <c r="B1094" s="106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c r="A1095" s="1063">
        <v>3</v>
      </c>
      <c r="B1095" s="106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c r="A1096" s="1063">
        <v>4</v>
      </c>
      <c r="B1096" s="106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c r="A1097" s="1063">
        <v>5</v>
      </c>
      <c r="B1097" s="106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c r="A1098" s="1063">
        <v>6</v>
      </c>
      <c r="B1098" s="106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c r="A1099" s="1063">
        <v>7</v>
      </c>
      <c r="B1099" s="106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c r="A1100" s="1063">
        <v>8</v>
      </c>
      <c r="B1100" s="106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c r="A1101" s="1063">
        <v>9</v>
      </c>
      <c r="B1101" s="106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c r="A1102" s="1063">
        <v>10</v>
      </c>
      <c r="B1102" s="106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c r="A1103" s="1063">
        <v>11</v>
      </c>
      <c r="B1103" s="106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c r="A1104" s="1063">
        <v>12</v>
      </c>
      <c r="B1104" s="106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c r="A1105" s="1063">
        <v>13</v>
      </c>
      <c r="B1105" s="106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c r="A1106" s="1063">
        <v>14</v>
      </c>
      <c r="B1106" s="106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c r="A1107" s="1063">
        <v>15</v>
      </c>
      <c r="B1107" s="106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c r="A1108" s="1063">
        <v>16</v>
      </c>
      <c r="B1108" s="106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c r="A1109" s="1063">
        <v>17</v>
      </c>
      <c r="B1109" s="106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c r="A1110" s="1063">
        <v>18</v>
      </c>
      <c r="B1110" s="106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c r="A1111" s="1063">
        <v>19</v>
      </c>
      <c r="B1111" s="106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c r="A1112" s="1063">
        <v>20</v>
      </c>
      <c r="B1112" s="106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c r="A1113" s="1063">
        <v>21</v>
      </c>
      <c r="B1113" s="106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c r="A1114" s="1063">
        <v>22</v>
      </c>
      <c r="B1114" s="106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c r="A1115" s="1063">
        <v>23</v>
      </c>
      <c r="B1115" s="106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c r="A1116" s="1063">
        <v>24</v>
      </c>
      <c r="B1116" s="106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c r="A1117" s="1063">
        <v>25</v>
      </c>
      <c r="B1117" s="106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c r="A1118" s="1063">
        <v>26</v>
      </c>
      <c r="B1118" s="106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c r="A1119" s="1063">
        <v>27</v>
      </c>
      <c r="B1119" s="106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c r="A1120" s="1063">
        <v>28</v>
      </c>
      <c r="B1120" s="106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c r="A1121" s="1063">
        <v>29</v>
      </c>
      <c r="B1121" s="106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c r="A1122" s="1063">
        <v>30</v>
      </c>
      <c r="B1122" s="106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c r="A1126" s="1063">
        <v>1</v>
      </c>
      <c r="B1126" s="106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c r="A1127" s="1063">
        <v>2</v>
      </c>
      <c r="B1127" s="106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c r="A1128" s="1063">
        <v>3</v>
      </c>
      <c r="B1128" s="106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c r="A1129" s="1063">
        <v>4</v>
      </c>
      <c r="B1129" s="106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c r="A1130" s="1063">
        <v>5</v>
      </c>
      <c r="B1130" s="106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c r="A1131" s="1063">
        <v>6</v>
      </c>
      <c r="B1131" s="106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c r="A1132" s="1063">
        <v>7</v>
      </c>
      <c r="B1132" s="106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c r="A1133" s="1063">
        <v>8</v>
      </c>
      <c r="B1133" s="106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c r="A1134" s="1063">
        <v>9</v>
      </c>
      <c r="B1134" s="106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c r="A1135" s="1063">
        <v>10</v>
      </c>
      <c r="B1135" s="106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c r="A1136" s="1063">
        <v>11</v>
      </c>
      <c r="B1136" s="106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c r="A1137" s="1063">
        <v>12</v>
      </c>
      <c r="B1137" s="106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c r="A1138" s="1063">
        <v>13</v>
      </c>
      <c r="B1138" s="106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c r="A1139" s="1063">
        <v>14</v>
      </c>
      <c r="B1139" s="106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c r="A1140" s="1063">
        <v>15</v>
      </c>
      <c r="B1140" s="106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c r="A1141" s="1063">
        <v>16</v>
      </c>
      <c r="B1141" s="106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c r="A1142" s="1063">
        <v>17</v>
      </c>
      <c r="B1142" s="106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c r="A1143" s="1063">
        <v>18</v>
      </c>
      <c r="B1143" s="106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c r="A1144" s="1063">
        <v>19</v>
      </c>
      <c r="B1144" s="106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c r="A1145" s="1063">
        <v>20</v>
      </c>
      <c r="B1145" s="106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c r="A1146" s="1063">
        <v>21</v>
      </c>
      <c r="B1146" s="106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c r="A1147" s="1063">
        <v>22</v>
      </c>
      <c r="B1147" s="106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c r="A1148" s="1063">
        <v>23</v>
      </c>
      <c r="B1148" s="106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c r="A1149" s="1063">
        <v>24</v>
      </c>
      <c r="B1149" s="106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c r="A1150" s="1063">
        <v>25</v>
      </c>
      <c r="B1150" s="106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c r="A1151" s="1063">
        <v>26</v>
      </c>
      <c r="B1151" s="106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c r="A1152" s="1063">
        <v>27</v>
      </c>
      <c r="B1152" s="106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c r="A1153" s="1063">
        <v>28</v>
      </c>
      <c r="B1153" s="106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c r="A1154" s="1063">
        <v>29</v>
      </c>
      <c r="B1154" s="106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c r="A1155" s="1063">
        <v>30</v>
      </c>
      <c r="B1155" s="106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c r="A1159" s="1063">
        <v>1</v>
      </c>
      <c r="B1159" s="106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c r="A1160" s="1063">
        <v>2</v>
      </c>
      <c r="B1160" s="106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c r="A1161" s="1063">
        <v>3</v>
      </c>
      <c r="B1161" s="106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c r="A1162" s="1063">
        <v>4</v>
      </c>
      <c r="B1162" s="106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c r="A1163" s="1063">
        <v>5</v>
      </c>
      <c r="B1163" s="106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c r="A1164" s="1063">
        <v>6</v>
      </c>
      <c r="B1164" s="106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c r="A1165" s="1063">
        <v>7</v>
      </c>
      <c r="B1165" s="106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c r="A1166" s="1063">
        <v>8</v>
      </c>
      <c r="B1166" s="106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c r="A1167" s="1063">
        <v>9</v>
      </c>
      <c r="B1167" s="106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c r="A1168" s="1063">
        <v>10</v>
      </c>
      <c r="B1168" s="106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c r="A1169" s="1063">
        <v>11</v>
      </c>
      <c r="B1169" s="106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c r="A1170" s="1063">
        <v>12</v>
      </c>
      <c r="B1170" s="106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c r="A1171" s="1063">
        <v>13</v>
      </c>
      <c r="B1171" s="106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c r="A1172" s="1063">
        <v>14</v>
      </c>
      <c r="B1172" s="106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c r="A1173" s="1063">
        <v>15</v>
      </c>
      <c r="B1173" s="106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c r="A1174" s="1063">
        <v>16</v>
      </c>
      <c r="B1174" s="106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c r="A1175" s="1063">
        <v>17</v>
      </c>
      <c r="B1175" s="106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c r="A1176" s="1063">
        <v>18</v>
      </c>
      <c r="B1176" s="106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c r="A1177" s="1063">
        <v>19</v>
      </c>
      <c r="B1177" s="106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c r="A1178" s="1063">
        <v>20</v>
      </c>
      <c r="B1178" s="106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c r="A1179" s="1063">
        <v>21</v>
      </c>
      <c r="B1179" s="106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c r="A1180" s="1063">
        <v>22</v>
      </c>
      <c r="B1180" s="106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c r="A1181" s="1063">
        <v>23</v>
      </c>
      <c r="B1181" s="106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c r="A1182" s="1063">
        <v>24</v>
      </c>
      <c r="B1182" s="106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c r="A1183" s="1063">
        <v>25</v>
      </c>
      <c r="B1183" s="106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c r="A1184" s="1063">
        <v>26</v>
      </c>
      <c r="B1184" s="106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c r="A1185" s="1063">
        <v>27</v>
      </c>
      <c r="B1185" s="106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c r="A1186" s="1063">
        <v>28</v>
      </c>
      <c r="B1186" s="106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c r="A1187" s="1063">
        <v>29</v>
      </c>
      <c r="B1187" s="106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c r="A1188" s="1063">
        <v>30</v>
      </c>
      <c r="B1188" s="106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c r="A1192" s="1063">
        <v>1</v>
      </c>
      <c r="B1192" s="106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c r="A1193" s="1063">
        <v>2</v>
      </c>
      <c r="B1193" s="106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c r="A1194" s="1063">
        <v>3</v>
      </c>
      <c r="B1194" s="106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c r="A1195" s="1063">
        <v>4</v>
      </c>
      <c r="B1195" s="106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c r="A1196" s="1063">
        <v>5</v>
      </c>
      <c r="B1196" s="106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c r="A1197" s="1063">
        <v>6</v>
      </c>
      <c r="B1197" s="106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c r="A1198" s="1063">
        <v>7</v>
      </c>
      <c r="B1198" s="106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c r="A1199" s="1063">
        <v>8</v>
      </c>
      <c r="B1199" s="106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c r="A1200" s="1063">
        <v>9</v>
      </c>
      <c r="B1200" s="106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c r="A1201" s="1063">
        <v>10</v>
      </c>
      <c r="B1201" s="106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c r="A1202" s="1063">
        <v>11</v>
      </c>
      <c r="B1202" s="106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c r="A1203" s="1063">
        <v>12</v>
      </c>
      <c r="B1203" s="106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c r="A1204" s="1063">
        <v>13</v>
      </c>
      <c r="B1204" s="106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c r="A1205" s="1063">
        <v>14</v>
      </c>
      <c r="B1205" s="106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c r="A1206" s="1063">
        <v>15</v>
      </c>
      <c r="B1206" s="106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c r="A1207" s="1063">
        <v>16</v>
      </c>
      <c r="B1207" s="106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c r="A1208" s="1063">
        <v>17</v>
      </c>
      <c r="B1208" s="106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c r="A1209" s="1063">
        <v>18</v>
      </c>
      <c r="B1209" s="106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c r="A1210" s="1063">
        <v>19</v>
      </c>
      <c r="B1210" s="106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c r="A1211" s="1063">
        <v>20</v>
      </c>
      <c r="B1211" s="106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c r="A1212" s="1063">
        <v>21</v>
      </c>
      <c r="B1212" s="106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c r="A1213" s="1063">
        <v>22</v>
      </c>
      <c r="B1213" s="106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c r="A1214" s="1063">
        <v>23</v>
      </c>
      <c r="B1214" s="106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c r="A1215" s="1063">
        <v>24</v>
      </c>
      <c r="B1215" s="106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c r="A1216" s="1063">
        <v>25</v>
      </c>
      <c r="B1216" s="106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c r="A1217" s="1063">
        <v>26</v>
      </c>
      <c r="B1217" s="106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c r="A1218" s="1063">
        <v>27</v>
      </c>
      <c r="B1218" s="106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c r="A1219" s="1063">
        <v>28</v>
      </c>
      <c r="B1219" s="106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c r="A1220" s="1063">
        <v>29</v>
      </c>
      <c r="B1220" s="106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c r="A1221" s="1063">
        <v>30</v>
      </c>
      <c r="B1221" s="106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c r="A1225" s="1063">
        <v>1</v>
      </c>
      <c r="B1225" s="106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c r="A1226" s="1063">
        <v>2</v>
      </c>
      <c r="B1226" s="106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c r="A1227" s="1063">
        <v>3</v>
      </c>
      <c r="B1227" s="106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c r="A1228" s="1063">
        <v>4</v>
      </c>
      <c r="B1228" s="106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c r="A1229" s="1063">
        <v>5</v>
      </c>
      <c r="B1229" s="106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c r="A1230" s="1063">
        <v>6</v>
      </c>
      <c r="B1230" s="106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c r="A1231" s="1063">
        <v>7</v>
      </c>
      <c r="B1231" s="106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c r="A1232" s="1063">
        <v>8</v>
      </c>
      <c r="B1232" s="106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c r="A1233" s="1063">
        <v>9</v>
      </c>
      <c r="B1233" s="106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c r="A1234" s="1063">
        <v>10</v>
      </c>
      <c r="B1234" s="106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c r="A1235" s="1063">
        <v>11</v>
      </c>
      <c r="B1235" s="106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c r="A1236" s="1063">
        <v>12</v>
      </c>
      <c r="B1236" s="106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c r="A1237" s="1063">
        <v>13</v>
      </c>
      <c r="B1237" s="106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c r="A1238" s="1063">
        <v>14</v>
      </c>
      <c r="B1238" s="106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c r="A1239" s="1063">
        <v>15</v>
      </c>
      <c r="B1239" s="106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c r="A1240" s="1063">
        <v>16</v>
      </c>
      <c r="B1240" s="106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c r="A1241" s="1063">
        <v>17</v>
      </c>
      <c r="B1241" s="106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c r="A1242" s="1063">
        <v>18</v>
      </c>
      <c r="B1242" s="106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c r="A1243" s="1063">
        <v>19</v>
      </c>
      <c r="B1243" s="106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c r="A1244" s="1063">
        <v>20</v>
      </c>
      <c r="B1244" s="106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c r="A1245" s="1063">
        <v>21</v>
      </c>
      <c r="B1245" s="106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c r="A1246" s="1063">
        <v>22</v>
      </c>
      <c r="B1246" s="106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c r="A1247" s="1063">
        <v>23</v>
      </c>
      <c r="B1247" s="106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c r="A1248" s="1063">
        <v>24</v>
      </c>
      <c r="B1248" s="106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c r="A1249" s="1063">
        <v>25</v>
      </c>
      <c r="B1249" s="106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c r="A1250" s="1063">
        <v>26</v>
      </c>
      <c r="B1250" s="106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c r="A1251" s="1063">
        <v>27</v>
      </c>
      <c r="B1251" s="106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c r="A1252" s="1063">
        <v>28</v>
      </c>
      <c r="B1252" s="106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c r="A1253" s="1063">
        <v>29</v>
      </c>
      <c r="B1253" s="106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c r="A1254" s="1063">
        <v>30</v>
      </c>
      <c r="B1254" s="106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c r="A1258" s="1063">
        <v>1</v>
      </c>
      <c r="B1258" s="106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c r="A1259" s="1063">
        <v>2</v>
      </c>
      <c r="B1259" s="106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c r="A1260" s="1063">
        <v>3</v>
      </c>
      <c r="B1260" s="106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c r="A1261" s="1063">
        <v>4</v>
      </c>
      <c r="B1261" s="106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c r="A1262" s="1063">
        <v>5</v>
      </c>
      <c r="B1262" s="106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c r="A1263" s="1063">
        <v>6</v>
      </c>
      <c r="B1263" s="106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c r="A1264" s="1063">
        <v>7</v>
      </c>
      <c r="B1264" s="106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c r="A1265" s="1063">
        <v>8</v>
      </c>
      <c r="B1265" s="106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c r="A1266" s="1063">
        <v>9</v>
      </c>
      <c r="B1266" s="106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c r="A1267" s="1063">
        <v>10</v>
      </c>
      <c r="B1267" s="106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c r="A1268" s="1063">
        <v>11</v>
      </c>
      <c r="B1268" s="106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c r="A1269" s="1063">
        <v>12</v>
      </c>
      <c r="B1269" s="106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c r="A1270" s="1063">
        <v>13</v>
      </c>
      <c r="B1270" s="106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c r="A1271" s="1063">
        <v>14</v>
      </c>
      <c r="B1271" s="106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c r="A1272" s="1063">
        <v>15</v>
      </c>
      <c r="B1272" s="106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c r="A1273" s="1063">
        <v>16</v>
      </c>
      <c r="B1273" s="106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c r="A1274" s="1063">
        <v>17</v>
      </c>
      <c r="B1274" s="106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c r="A1275" s="1063">
        <v>18</v>
      </c>
      <c r="B1275" s="106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c r="A1276" s="1063">
        <v>19</v>
      </c>
      <c r="B1276" s="106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c r="A1277" s="1063">
        <v>20</v>
      </c>
      <c r="B1277" s="106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c r="A1278" s="1063">
        <v>21</v>
      </c>
      <c r="B1278" s="106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c r="A1279" s="1063">
        <v>22</v>
      </c>
      <c r="B1279" s="106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c r="A1280" s="1063">
        <v>23</v>
      </c>
      <c r="B1280" s="106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c r="A1281" s="1063">
        <v>24</v>
      </c>
      <c r="B1281" s="106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c r="A1282" s="1063">
        <v>25</v>
      </c>
      <c r="B1282" s="106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c r="A1283" s="1063">
        <v>26</v>
      </c>
      <c r="B1283" s="106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c r="A1284" s="1063">
        <v>27</v>
      </c>
      <c r="B1284" s="106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c r="A1285" s="1063">
        <v>28</v>
      </c>
      <c r="B1285" s="106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c r="A1286" s="1063">
        <v>29</v>
      </c>
      <c r="B1286" s="106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c r="A1287" s="1063">
        <v>30</v>
      </c>
      <c r="B1287" s="106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c r="A1291" s="1063">
        <v>1</v>
      </c>
      <c r="B1291" s="106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c r="A1292" s="1063">
        <v>2</v>
      </c>
      <c r="B1292" s="106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c r="A1293" s="1063">
        <v>3</v>
      </c>
      <c r="B1293" s="106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c r="A1294" s="1063">
        <v>4</v>
      </c>
      <c r="B1294" s="106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c r="A1295" s="1063">
        <v>5</v>
      </c>
      <c r="B1295" s="106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c r="A1296" s="1063">
        <v>6</v>
      </c>
      <c r="B1296" s="106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c r="A1297" s="1063">
        <v>7</v>
      </c>
      <c r="B1297" s="106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c r="A1298" s="1063">
        <v>8</v>
      </c>
      <c r="B1298" s="106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c r="A1299" s="1063">
        <v>9</v>
      </c>
      <c r="B1299" s="106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c r="A1300" s="1063">
        <v>10</v>
      </c>
      <c r="B1300" s="106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c r="A1301" s="1063">
        <v>11</v>
      </c>
      <c r="B1301" s="106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c r="A1302" s="1063">
        <v>12</v>
      </c>
      <c r="B1302" s="106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c r="A1303" s="1063">
        <v>13</v>
      </c>
      <c r="B1303" s="106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c r="A1304" s="1063">
        <v>14</v>
      </c>
      <c r="B1304" s="106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c r="A1305" s="1063">
        <v>15</v>
      </c>
      <c r="B1305" s="106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c r="A1306" s="1063">
        <v>16</v>
      </c>
      <c r="B1306" s="106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c r="A1307" s="1063">
        <v>17</v>
      </c>
      <c r="B1307" s="106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c r="A1308" s="1063">
        <v>18</v>
      </c>
      <c r="B1308" s="106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c r="A1309" s="1063">
        <v>19</v>
      </c>
      <c r="B1309" s="106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c r="A1310" s="1063">
        <v>20</v>
      </c>
      <c r="B1310" s="106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c r="A1311" s="1063">
        <v>21</v>
      </c>
      <c r="B1311" s="106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c r="A1312" s="1063">
        <v>22</v>
      </c>
      <c r="B1312" s="106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c r="A1313" s="1063">
        <v>23</v>
      </c>
      <c r="B1313" s="106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c r="A1314" s="1063">
        <v>24</v>
      </c>
      <c r="B1314" s="106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c r="A1315" s="1063">
        <v>25</v>
      </c>
      <c r="B1315" s="106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c r="A1316" s="1063">
        <v>26</v>
      </c>
      <c r="B1316" s="106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c r="A1317" s="1063">
        <v>27</v>
      </c>
      <c r="B1317" s="106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c r="A1318" s="1063">
        <v>28</v>
      </c>
      <c r="B1318" s="106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c r="A1319" s="1063">
        <v>29</v>
      </c>
      <c r="B1319" s="106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c r="A1320" s="1063">
        <v>30</v>
      </c>
      <c r="B1320" s="106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2018-08-21T08:08:59Z</cp:lastPrinted>
  <dcterms:created xsi:type="dcterms:W3CDTF">2012-03-13T00:50:25Z</dcterms:created>
  <dcterms:modified xsi:type="dcterms:W3CDTF">2018-08-27T23:35:58Z</dcterms:modified>
</cp:coreProperties>
</file>