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<sst xmlns="http://schemas.openxmlformats.org/spreadsheetml/2006/main" count="2900" uniqueCount="629">
  <si>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</si>
  <si>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</si>
  <si>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</si>
  <si>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</si>
  <si>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</si>
  <si>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</si>
  <si>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</si>
  <si>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</si>
  <si>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</si>
  <si>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</si>
  <si>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</si>
  <si>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</si>
  <si>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</si>
  <si>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</si>
  <si>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</si>
  <si>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</si>
  <si>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</si>
  <si>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</si>
  <si>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</si>
  <si>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</si>
  <si>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</si>
  <si>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</si>
  <si>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</si>
  <si>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</si>
  <si>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</si>
  <si>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</si>
  <si>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</si>
  <si>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</si>
  <si>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</si>
  <si>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</si>
  <si>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</si>
  <si>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</si>
  <si>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</si>
  <si>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</si>
  <si>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</si>
  <si>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</si>
  <si>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</si>
  <si>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</si>
  <si>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</si>
  <si>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</si>
  <si>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</si>
  <si>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</si>
  <si>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</si>
  <si>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</si>
  <si>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</si>
  <si>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</si>
  <si>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</si>
  <si>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</si>
  <si>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</si>
  <si>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</si>
  <si>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</si>
  <si>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</si>
  <si>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</si>
  <si>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</si>
  <si>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</si>
  <si>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</si>
  <si>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</si>
  <si>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</si>
  <si>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</si>
  <si>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</si>
  <si>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</si>
  <si>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</si>
  <si>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</si>
  <si>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</si>
  <si>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</si>
  <si>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</si>
  <si>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</si>
  <si>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</si>
  <si>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</si>
  <si>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</si>
  <si>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</si>
  <si>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</si>
  <si>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</si>
  <si>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</si>
  <si>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</si>
  <si>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</si>
  <si>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</si>
  <si>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</si>
  <si>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</si>
  <si>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</si>
  <si>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</si>
  <si>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</si>
  <si>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</si>
  <si>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</si>
  <si>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</si>
  <si>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</si>
  <si>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</si>
  <si>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</si>
  <si>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</si>
  <si>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</si>
  <si>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</si>
  <si>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</si>
  <si>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</si>
  <si>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</si>
  <si>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</si>
  <si>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</si>
  <si>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</si>
  <si>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</si>
  <si>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</si>
  <si>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</si>
  <si>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</si>
  <si>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</si>
  <si>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</si>
  <si>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</si>
  <si>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</si>
  <si>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</si>
  <si>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</si>
  <si>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</si>
  <si>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</si>
  <si>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</si>
  <si>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</si>
  <si>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</si>
  <si>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</si>
  <si>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</si>
  <si>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</si>
  <si>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</si>
  <si>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</si>
  <si>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</si>
  <si>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</si>
  <si>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</si>
  <si>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</si>
  <si>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</si>
  <si>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</si>
  <si>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</si>
  <si>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</si>
  <si>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</si>
  <si>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</si>
  <si>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</si>
  <si>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</si>
  <si>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</si>
  <si>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</si>
  <si>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</si>
  <si>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</si>
  <si>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</si>
  <si>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</si>
  <si>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</si>
  <si>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</si>
  <si>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</si>
  <si>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</si>
  <si>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</si>
  <si>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</si>
  <si>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</si>
  <si>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</si>
  <si>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</si>
  <si>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</si>
  <si>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</si>
  <si>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</si>
  <si>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</si>
  <si>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</si>
  <si>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</si>
  <si>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</si>
  <si>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</si>
  <si>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</si>
  <si>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</si>
  <si>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</si>
  <si>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</si>
  <si>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</si>
  <si>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</si>
  <si>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</si>
  <si>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</si>
  <si>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</si>
  <si>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</si>
  <si>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</si>
  <si>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</si>
  <si>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</si>
  <si>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</si>
  <si>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</si>
  <si>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</si>
  <si>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</si>
  <si>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</si>
  <si>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</si>
  <si>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</si>
  <si>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</si>
  <si>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</si>
  <si>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</si>
  <si>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</si>
  <si>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</si>
  <si>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</si>
  <si>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</si>
  <si>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</si>
  <si>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</si>
  <si>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</si>
  <si>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</si>
  <si>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</si>
  <si>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</si>
  <si>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</si>
  <si>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</si>
  <si>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</si>
  <si>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</si>
  <si>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</si>
  <si>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</si>
  <si>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</si>
  <si>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</si>
  <si>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</si>
  <si>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</si>
  <si>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</si>
  <si>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</si>
  <si>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</si>
  <si>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</si>
  <si>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</si>
  <si>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</si>
  <si>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</si>
  <si>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</si>
  <si>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</si>
  <si>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</si>
  <si>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</si>
  <si>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</si>
  <si>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</si>
  <si>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</si>
  <si>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</si>
  <si>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</si>
  <si>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</si>
  <si>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</si>
  <si>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</si>
  <si>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</si>
  <si>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</si>
  <si>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</si>
  <si>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</si>
  <si>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</si>
  <si>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</si>
  <si>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</si>
  <si>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</si>
  <si>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</si>
  <si>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</si>
  <si>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</si>
  <si>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</si>
  <si>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</si>
  <si>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</si>
  <si>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</si>
  <si>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</si>
  <si>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</si>
  <si>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</si>
  <si>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</si>
  <si>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</si>
  <si>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</si>
  <si>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</si>
  <si>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</si>
  <si>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</si>
  <si>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</si>
  <si>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</si>
  <si>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</si>
  <si>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</si>
  <si>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</si>
  <si>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</si>
  <si>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</si>
  <si>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</si>
  <si>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</si>
  <si>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</si>
  <si>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</si>
  <si>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</si>
  <si>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</si>
  <si>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</si>
  <si>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</si>
  <si>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</si>
  <si>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</si>
  <si>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</si>
  <si>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</si>
  <si>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</si>
  <si>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</si>
  <si>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</si>
  <si>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</si>
  <si>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</si>
  <si>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</si>
  <si>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</si>
  <si>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</si>
  <si>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</si>
  <si>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</si>
  <si>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</si>
  <si>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</si>
  <si>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</si>
  <si>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</si>
  <si>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</si>
  <si>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</si>
  <si>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</si>
  <si>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</si>
  <si>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</si>
  <si>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</si>
  <si>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</si>
  <si>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</si>
  <si>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</si>
  <si>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</si>
  <si>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</si>
  <si>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</si>
  <si>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</si>
  <si>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</si>
  <si>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</si>
  <si>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</si>
  <si>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</si>
  <si>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</si>
  <si>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</si>
  <si>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</si>
  <si>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</si>
  <si>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</si>
  <si>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</si>
  <si>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</si>
  <si>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</si>
  <si>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</si>
  <si>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</si>
  <si>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</si>
  <si>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</si>
  <si>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</si>
  <si>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</si>
  <si>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</si>
  <si>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</si>
  <si>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</si>
  <si>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</si>
  <si>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</si>
  <si>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</si>
  <si>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</si>
  <si>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</si>
  <si>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</si>
  <si>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</si>
  <si>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</si>
  <si>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</si>
  <si>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</si>
  <si>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</si>
  <si>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</si>
  <si>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</si>
  <si>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</si>
  <si>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</si>
  <si>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</si>
  <si>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</si>
  <si>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</si>
  <si>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</si>
  <si>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</si>
  <si>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</si>
  <si>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</si>
  <si>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</si>
  <si>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</si>
  <si>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</si>
  <si>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</si>
  <si>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</si>
  <si>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</si>
  <si>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</si>
  <si>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</si>
  <si>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</si>
  <si>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</si>
  <si>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</si>
  <si>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</si>
  <si>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</si>
  <si>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</si>
  <si>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</si>
  <si>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</si>
  <si>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</si>
  <si>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</si>
  <si>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</si>
  <si>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</si>
  <si>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</si>
  <si>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</si>
  <si>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</si>
  <si>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</si>
  <si>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</si>
  <si>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</si>
  <si>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</si>
  <si>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</si>
  <si>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</si>
  <si>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</si>
  <si>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</si>
  <si>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</si>
  <si>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</si>
  <si>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</si>
  <si>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</si>
  <si>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</si>
  <si>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</si>
  <si>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</si>
  <si>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</si>
  <si>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</si>
  <si>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</si>
  <si>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</si>
  <si>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</si>
  <si>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</si>
  <si>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</si>
  <si>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</si>
  <si>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</si>
  <si>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</si>
  <si>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</si>
  <si>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</si>
  <si>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</si>
  <si>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</si>
  <si>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</si>
  <si>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</si>
  <si>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</si>
  <si>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</si>
  <si>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</si>
  <si>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</si>
  <si>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</si>
  <si>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</si>
  <si>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</si>
  <si>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</si>
  <si>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</si>
  <si>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</si>
  <si>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</si>
  <si>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</si>
  <si>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</si>
  <si>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</si>
  <si>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</si>
  <si>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</si>
  <si>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</si>
  <si>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</si>
  <si>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</si>
  <si>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</si>
  <si>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</si>
  <si>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</si>
  <si>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</si>
  <si>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</si>
  <si>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</si>
  <si>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</si>
  <si>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</si>
  <si>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</si>
  <si>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</si>
  <si>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</si>
  <si>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</si>
  <si>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</si>
  <si>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</si>
  <si>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</si>
  <si>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</si>
  <si>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</si>
  <si>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</si>
  <si>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</si>
  <si>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</si>
  <si>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</si>
  <si>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</si>
  <si>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</si>
  <si>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</si>
  <si>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</si>
  <si>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</si>
  <si>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</si>
  <si>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</si>
  <si>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</si>
  <si>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</si>
  <si>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</si>
  <si>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</si>
  <si>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</si>
  <si>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</si>
  <si>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</si>
  <si>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</si>
  <si>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</si>
  <si>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</si>
  <si>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</si>
  <si>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</si>
  <si>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</si>
  <si>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</si>
  <si>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</si>
  <si>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</si>
  <si>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</si>
  <si>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</si>
  <si>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</si>
  <si>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</si>
  <si>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</si>
  <si>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</si>
  <si>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</si>
  <si>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</si>
  <si>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</si>
  <si>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</si>
  <si>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</si>
  <si>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</si>
  <si>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</si>
  <si>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</si>
  <si>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</si>
  <si>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</si>
  <si>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</si>
  <si>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</si>
  <si>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</si>
  <si>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</si>
  <si>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</si>
  <si>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</si>
  <si>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</si>
  <si>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</si>
  <si>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</si>
  <si>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</si>
  <si>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</si>
  <si>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</si>
  <si>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</si>
  <si>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</si>
  <si>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</si>
  <si>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</si>
  <si>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</si>
  <si>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</si>
  <si>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</si>
  <si>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</si>
  <si>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</si>
  <si>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</si>
  <si>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</si>
  <si>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</si>
  <si>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</si>
  <si>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</si>
  <si>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</si>
  <si>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</si>
  <si>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</si>
  <si>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</si>
  <si>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</si>
  <si>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</si>
  <si>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</si>
  <si>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</si>
  <si>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</si>
  <si>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</si>
  <si>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</si>
  <si>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</si>
  <si>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</si>
  <si>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</si>
  <si>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</si>
  <si>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</si>
  <si>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</si>
  <si>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</si>
  <si>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</si>
  <si>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</si>
  <si>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</si>
  <si>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</si>
  <si>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</si>
  <si>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</si>
  <si>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</si>
  <si>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</si>
  <si>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</si>
  <si>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</si>
  <si>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</si>
  <si>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</si>
  <si>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</si>
  <si>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</si>
  <si>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</si>
  <si>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</si>
  <si>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</si>
  <si>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</si>
  <si>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</si>
  <si>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</si>
  <si>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</si>
  <si>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</si>
  <si>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</si>
  <si>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</si>
  <si>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</si>
  <si>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</si>
  <si>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</si>
  <si>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</si>
  <si>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</si>
  <si>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</si>
  <si>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</si>
  <si>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</si>
  <si>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</si>
  <si>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</si>
  <si>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</si>
  <si>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</si>
  <si>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</si>
  <si>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</si>
  <si>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</si>
  <si>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</si>
  <si>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</si>
  <si>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3">
      <t>カンコウチョウ</t>
    </rPh>
    <phoneticPr fontId="5"/>
  </si>
  <si>
    <t>観光産業課観光人材政策室</t>
    <rPh sb="0" eb="2">
      <t>カンコウ</t>
    </rPh>
    <rPh sb="2" eb="5">
      <t>サンギョウカ</t>
    </rPh>
    <rPh sb="5" eb="7">
      <t>カンコウ</t>
    </rPh>
    <rPh sb="7" eb="9">
      <t>ジンザイ</t>
    </rPh>
    <rPh sb="9" eb="12">
      <t>セイサクシツ</t>
    </rPh>
    <phoneticPr fontId="5"/>
  </si>
  <si>
    <t>参事官　田村　寿浩</t>
    <rPh sb="0" eb="3">
      <t>サンジカン</t>
    </rPh>
    <rPh sb="4" eb="6">
      <t>タムラ</t>
    </rPh>
    <rPh sb="7" eb="9">
      <t>トシヒロ</t>
    </rPh>
    <phoneticPr fontId="5"/>
  </si>
  <si>
    <t>○</t>
  </si>
  <si>
    <t>観光立国推進基本法第１５条</t>
    <phoneticPr fontId="5"/>
  </si>
  <si>
    <t>国土交通省</t>
  </si>
  <si>
    <t>明日の日本を支える観光ビジョン
観光ビジョン実施プログラム</t>
    <rPh sb="16" eb="18">
      <t>カンコウ</t>
    </rPh>
    <rPh sb="22" eb="24">
      <t>ジッシ</t>
    </rPh>
    <phoneticPr fontId="5"/>
  </si>
  <si>
    <t>宿泊施設は、地域の雇用創出や活性化に大きな役割を果たすが、訪日外国人旅行者の増大や個人旅行志向など、経営環境が変化しており、従来の経営ノウハウから脱却し、顧客ニーズを捉えた経営へと変革する必要がある。このため、業務効率化や施設間連携等による宿泊施設の生産性向上の取り組みを支援するとともに、宿泊施設に対する訪日外国人旅行者目線によるハード・ソフト両面での情報開示を支援することで、宿泊施設の経営力向上や集客力向上を図ることを目的とする。</t>
    <rPh sb="116" eb="117">
      <t>トウ</t>
    </rPh>
    <rPh sb="145" eb="147">
      <t>シュクハク</t>
    </rPh>
    <rPh sb="147" eb="149">
      <t>シセツ</t>
    </rPh>
    <rPh sb="150" eb="151">
      <t>タイ</t>
    </rPh>
    <rPh sb="153" eb="155">
      <t>ホウニチ</t>
    </rPh>
    <rPh sb="201" eb="203">
      <t>シュウキャク</t>
    </rPh>
    <rPh sb="203" eb="204">
      <t>リョク</t>
    </rPh>
    <rPh sb="204" eb="206">
      <t>コウジョウ</t>
    </rPh>
    <rPh sb="212" eb="214">
      <t>モクテキ</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</si>
  <si>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</si>
  <si>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</si>
  <si>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</si>
  <si>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</si>
  <si>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従業者１人当たり付加価値額（労働生産性）</t>
    <rPh sb="0" eb="3">
      <t>ジュウギョウシャ</t>
    </rPh>
    <rPh sb="3" eb="5">
      <t>ヒトリ</t>
    </rPh>
    <rPh sb="5" eb="6">
      <t>ア</t>
    </rPh>
    <rPh sb="8" eb="10">
      <t>フカ</t>
    </rPh>
    <rPh sb="10" eb="13">
      <t>カチガク</t>
    </rPh>
    <rPh sb="14" eb="16">
      <t>ロウドウ</t>
    </rPh>
    <rPh sb="16" eb="19">
      <t>セイサンセイ</t>
    </rPh>
    <phoneticPr fontId="5"/>
  </si>
  <si>
    <t>万円</t>
    <rPh sb="0" eb="1">
      <t>マン</t>
    </rPh>
    <rPh sb="1" eb="2">
      <t>エン</t>
    </rPh>
    <phoneticPr fontId="5"/>
  </si>
  <si>
    <t>-</t>
    <phoneticPr fontId="5"/>
  </si>
  <si>
    <t>百万円</t>
    <rPh sb="0" eb="2">
      <t>ヒャクマン</t>
    </rPh>
    <rPh sb="2" eb="3">
      <t>エン</t>
    </rPh>
    <phoneticPr fontId="5"/>
  </si>
  <si>
    <t>　　百万円/施設数</t>
    <rPh sb="2" eb="4">
      <t>ヒャクマン</t>
    </rPh>
    <rPh sb="4" eb="5">
      <t>エン</t>
    </rPh>
    <rPh sb="6" eb="8">
      <t>シセツ</t>
    </rPh>
    <rPh sb="8" eb="9">
      <t>カズ</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</si>
  <si>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</si>
  <si>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</si>
  <si>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ヒト</t>
    </rPh>
    <rPh sb="5" eb="8">
      <t>リョコウシャ</t>
    </rPh>
    <rPh sb="8" eb="9">
      <t>スウ</t>
    </rPh>
    <phoneticPr fontId="5"/>
  </si>
  <si>
    <t>万人</t>
    <rPh sb="0" eb="2">
      <t>マンニン</t>
    </rPh>
    <phoneticPr fontId="5"/>
  </si>
  <si>
    <t>訪日外国人旅行消費額</t>
    <rPh sb="0" eb="2">
      <t>ホウニチ</t>
    </rPh>
    <rPh sb="2" eb="4">
      <t>ガイコク</t>
    </rPh>
    <rPh sb="4" eb="5">
      <t>ジン</t>
    </rPh>
    <rPh sb="5" eb="7">
      <t>リョコウ</t>
    </rPh>
    <rPh sb="7" eb="10">
      <t>ショウヒガク</t>
    </rPh>
    <phoneticPr fontId="5"/>
  </si>
  <si>
    <t>兆円</t>
    <rPh sb="0" eb="1">
      <t>チョウ</t>
    </rPh>
    <rPh sb="1" eb="2">
      <t>エン</t>
    </rPh>
    <phoneticPr fontId="5"/>
  </si>
  <si>
    <t>地方部での外国人延べ宿泊数</t>
    <rPh sb="0" eb="3">
      <t>チホウブ</t>
    </rPh>
    <rPh sb="5" eb="7">
      <t>ガイコク</t>
    </rPh>
    <rPh sb="7" eb="8">
      <t>ジン</t>
    </rPh>
    <rPh sb="8" eb="9">
      <t>ノ</t>
    </rPh>
    <rPh sb="10" eb="12">
      <t>シュクハク</t>
    </rPh>
    <rPh sb="12" eb="13">
      <t>カズ</t>
    </rPh>
    <phoneticPr fontId="5"/>
  </si>
  <si>
    <t>万人泊</t>
    <rPh sb="0" eb="2">
      <t>マンニン</t>
    </rPh>
    <rPh sb="2" eb="3">
      <t>ハク</t>
    </rPh>
    <phoneticPr fontId="5"/>
  </si>
  <si>
    <t>外国人リピーター数</t>
    <rPh sb="0" eb="2">
      <t>ガイコク</t>
    </rPh>
    <rPh sb="2" eb="3">
      <t>ジン</t>
    </rPh>
    <rPh sb="8" eb="9">
      <t>スウ</t>
    </rPh>
    <phoneticPr fontId="5"/>
  </si>
  <si>
    <t>日本人国内旅行消費額</t>
    <rPh sb="0" eb="2">
      <t>ニホン</t>
    </rPh>
    <rPh sb="2" eb="3">
      <t>ヒト</t>
    </rPh>
    <rPh sb="3" eb="5">
      <t>コクナイ</t>
    </rPh>
    <rPh sb="5" eb="7">
      <t>リョコウ</t>
    </rPh>
    <rPh sb="7" eb="10">
      <t>ショウヒガク</t>
    </rPh>
    <phoneticPr fontId="5"/>
  </si>
  <si>
    <t>兆円</t>
    <rPh sb="0" eb="2">
      <t>チョウエン</t>
    </rPh>
    <phoneticPr fontId="5"/>
  </si>
  <si>
    <t>我が国が観光先進国となっていくためには、観光産業が国際競争力を持った基幹産業となることが必要であり、訪日外国人旅行者数平成32年4,000万人の目標達成に向けて、その受け皿となる宿泊施設における受入体制の強化を加速させる必要があるため、事業の目的は適切である。</t>
    <rPh sb="0" eb="1">
      <t>ワ</t>
    </rPh>
    <rPh sb="2" eb="3">
      <t>クニ</t>
    </rPh>
    <rPh sb="4" eb="6">
      <t>カンコウ</t>
    </rPh>
    <rPh sb="6" eb="9">
      <t>センシンコク</t>
    </rPh>
    <rPh sb="20" eb="22">
      <t>カンコウ</t>
    </rPh>
    <rPh sb="22" eb="24">
      <t>サンギョウ</t>
    </rPh>
    <rPh sb="25" eb="27">
      <t>コクサイ</t>
    </rPh>
    <rPh sb="27" eb="30">
      <t>キョウソウリョク</t>
    </rPh>
    <rPh sb="31" eb="32">
      <t>モ</t>
    </rPh>
    <rPh sb="34" eb="36">
      <t>キカン</t>
    </rPh>
    <rPh sb="36" eb="38">
      <t>サンギョウ</t>
    </rPh>
    <rPh sb="44" eb="46">
      <t>ヒツヨウ</t>
    </rPh>
    <rPh sb="50" eb="52">
      <t>ホウニチ</t>
    </rPh>
    <phoneticPr fontId="5"/>
  </si>
  <si>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rPh sb="0" eb="3">
      <t>ジチタイ</t>
    </rPh>
    <rPh sb="4" eb="6">
      <t>ミンカン</t>
    </rPh>
    <rPh sb="6" eb="7">
      <t>ナド</t>
    </rPh>
    <rPh sb="8" eb="9">
      <t>ユダ</t>
    </rPh>
    <rPh sb="11" eb="13">
      <t>バアイ</t>
    </rPh>
    <rPh sb="16" eb="18">
      <t>ヒヨウ</t>
    </rPh>
    <rPh sb="19" eb="21">
      <t>トクテイ</t>
    </rPh>
    <rPh sb="22" eb="24">
      <t>ギョウセイ</t>
    </rPh>
    <rPh sb="24" eb="26">
      <t>クイキ</t>
    </rPh>
    <rPh sb="27" eb="29">
      <t>シセツ</t>
    </rPh>
    <rPh sb="30" eb="32">
      <t>タイショウ</t>
    </rPh>
    <rPh sb="40" eb="42">
      <t>ゼンコク</t>
    </rPh>
    <rPh sb="43" eb="45">
      <t>テンカイ</t>
    </rPh>
    <rPh sb="53" eb="55">
      <t>ジギョウ</t>
    </rPh>
    <rPh sb="58" eb="60">
      <t>ジッシ</t>
    </rPh>
    <rPh sb="70" eb="71">
      <t>クニ</t>
    </rPh>
    <rPh sb="72" eb="74">
      <t>スイシン</t>
    </rPh>
    <rPh sb="82" eb="84">
      <t>シュクハク</t>
    </rPh>
    <rPh sb="84" eb="86">
      <t>シセツ</t>
    </rPh>
    <rPh sb="87" eb="88">
      <t>カク</t>
    </rPh>
    <rPh sb="91" eb="93">
      <t>チイキ</t>
    </rPh>
    <rPh sb="94" eb="96">
      <t>カッセイ</t>
    </rPh>
    <rPh sb="96" eb="97">
      <t>カ</t>
    </rPh>
    <rPh sb="97" eb="99">
      <t>ソクシン</t>
    </rPh>
    <rPh sb="100" eb="101">
      <t>ト</t>
    </rPh>
    <rPh sb="102" eb="103">
      <t>ク</t>
    </rPh>
    <rPh sb="105" eb="107">
      <t>ゼンコク</t>
    </rPh>
    <rPh sb="107" eb="109">
      <t>テンカイ</t>
    </rPh>
    <rPh sb="114" eb="116">
      <t>カノウ</t>
    </rPh>
    <phoneticPr fontId="5"/>
  </si>
  <si>
    <t>地方創生及び訪日外国人旅行者の受入体制の強化は喫緊の課題であり、宿泊施設の生産性向上、宿泊施設を核とした連携及び訪日外国人旅行者目線による情報開示は、優先度の高い事業である。</t>
    <rPh sb="0" eb="2">
      <t>チホウ</t>
    </rPh>
    <rPh sb="2" eb="4">
      <t>ソウセイ</t>
    </rPh>
    <rPh sb="4" eb="5">
      <t>オヨ</t>
    </rPh>
    <rPh sb="6" eb="8">
      <t>ホウニチ</t>
    </rPh>
    <rPh sb="8" eb="10">
      <t>ガイコク</t>
    </rPh>
    <rPh sb="10" eb="11">
      <t>ジン</t>
    </rPh>
    <rPh sb="11" eb="14">
      <t>リョコウシャ</t>
    </rPh>
    <rPh sb="15" eb="17">
      <t>ウケイレ</t>
    </rPh>
    <rPh sb="17" eb="19">
      <t>タイセイ</t>
    </rPh>
    <rPh sb="20" eb="22">
      <t>キョウカ</t>
    </rPh>
    <rPh sb="23" eb="25">
      <t>キッキン</t>
    </rPh>
    <rPh sb="26" eb="28">
      <t>カダイ</t>
    </rPh>
    <rPh sb="32" eb="34">
      <t>シュクハク</t>
    </rPh>
    <rPh sb="34" eb="36">
      <t>シセツ</t>
    </rPh>
    <rPh sb="37" eb="40">
      <t>セイサンセイ</t>
    </rPh>
    <rPh sb="40" eb="42">
      <t>コウジョウ</t>
    </rPh>
    <rPh sb="43" eb="45">
      <t>シュクハク</t>
    </rPh>
    <rPh sb="45" eb="47">
      <t>シセツ</t>
    </rPh>
    <rPh sb="48" eb="49">
      <t>カク</t>
    </rPh>
    <rPh sb="52" eb="54">
      <t>レンケイ</t>
    </rPh>
    <rPh sb="54" eb="55">
      <t>オヨ</t>
    </rPh>
    <rPh sb="56" eb="58">
      <t>ホウニチ</t>
    </rPh>
    <rPh sb="58" eb="60">
      <t>ガイコク</t>
    </rPh>
    <rPh sb="60" eb="61">
      <t>ジン</t>
    </rPh>
    <rPh sb="61" eb="64">
      <t>リョコウシャ</t>
    </rPh>
    <rPh sb="64" eb="66">
      <t>メセン</t>
    </rPh>
    <rPh sb="69" eb="71">
      <t>ジョウホウ</t>
    </rPh>
    <rPh sb="71" eb="73">
      <t>カイジ</t>
    </rPh>
    <rPh sb="75" eb="78">
      <t>ユウセンド</t>
    </rPh>
    <rPh sb="79" eb="80">
      <t>タカ</t>
    </rPh>
    <rPh sb="81" eb="83">
      <t>ジギョウ</t>
    </rPh>
    <phoneticPr fontId="5"/>
  </si>
  <si>
    <t>セミナー・ワークショップの開催件数</t>
    <rPh sb="13" eb="15">
      <t>カイサイ</t>
    </rPh>
    <rPh sb="15" eb="17">
      <t>ケンスウ</t>
    </rPh>
    <phoneticPr fontId="5"/>
  </si>
  <si>
    <t>事業費／セミナー・ワークショップの開催件数　　　　　　　　　　　</t>
    <rPh sb="0" eb="3">
      <t>ジギョウヒ</t>
    </rPh>
    <rPh sb="17" eb="19">
      <t>カイサイ</t>
    </rPh>
    <rPh sb="19" eb="21">
      <t>ケンスウ</t>
    </rPh>
    <phoneticPr fontId="5"/>
  </si>
  <si>
    <t>D.</t>
    <phoneticPr fontId="5"/>
  </si>
  <si>
    <t>宿泊施設単体の生産性向上について支援するとともに、宿泊施設が共同購買等、互いに連携することにより、地域の宿泊施設全体の生産性向上等を図るためのモデル事業を実施・検証する。あわせて、旅館の認知度を向上させ、外国人旅行者に宿泊施設として選択してもらうため、旅館の紹介映像や外国人が重視するサービス情報の有無を含めた旅館一覧をＷｅｂサイト上に掲載し、宿泊施設の情報開示を実施する。</t>
    <rPh sb="0" eb="4">
      <t>シュクハクシセツ</t>
    </rPh>
    <rPh sb="4" eb="6">
      <t>タンタイ</t>
    </rPh>
    <rPh sb="7" eb="10">
      <t>セイサンセイ</t>
    </rPh>
    <rPh sb="10" eb="12">
      <t>コウジョウ</t>
    </rPh>
    <rPh sb="16" eb="18">
      <t>シエン</t>
    </rPh>
    <rPh sb="25" eb="29">
      <t>シュクハクシセツ</t>
    </rPh>
    <rPh sb="30" eb="32">
      <t>キョウドウ</t>
    </rPh>
    <rPh sb="32" eb="34">
      <t>コウバイ</t>
    </rPh>
    <rPh sb="34" eb="35">
      <t>トウ</t>
    </rPh>
    <rPh sb="36" eb="37">
      <t>タガ</t>
    </rPh>
    <rPh sb="39" eb="41">
      <t>レンケイ</t>
    </rPh>
    <rPh sb="49" eb="51">
      <t>チイキ</t>
    </rPh>
    <rPh sb="52" eb="56">
      <t>シュクハクシセツ</t>
    </rPh>
    <rPh sb="56" eb="58">
      <t>ゼンタイ</t>
    </rPh>
    <rPh sb="59" eb="62">
      <t>セイサンセイ</t>
    </rPh>
    <rPh sb="62" eb="64">
      <t>コウジョウ</t>
    </rPh>
    <rPh sb="64" eb="65">
      <t>トウ</t>
    </rPh>
    <rPh sb="66" eb="67">
      <t>ハカ</t>
    </rPh>
    <rPh sb="74" eb="76">
      <t>ジギョウ</t>
    </rPh>
    <rPh sb="77" eb="79">
      <t>ジッシ</t>
    </rPh>
    <rPh sb="80" eb="82">
      <t>ケンショウ</t>
    </rPh>
    <rPh sb="90" eb="92">
      <t>リョカン</t>
    </rPh>
    <rPh sb="93" eb="96">
      <t>ニンチド</t>
    </rPh>
    <rPh sb="97" eb="99">
      <t>コウジョウ</t>
    </rPh>
    <phoneticPr fontId="5"/>
  </si>
  <si>
    <t>件数</t>
    <rPh sb="0" eb="2">
      <t>ケンスウ</t>
    </rPh>
    <phoneticPr fontId="5"/>
  </si>
  <si>
    <t>施設数</t>
    <rPh sb="0" eb="2">
      <t>シセツ</t>
    </rPh>
    <rPh sb="2" eb="3">
      <t>スウ</t>
    </rPh>
    <phoneticPr fontId="5"/>
  </si>
  <si>
    <t>箇所</t>
    <rPh sb="0" eb="2">
      <t>カショ</t>
    </rPh>
    <phoneticPr fontId="5"/>
  </si>
  <si>
    <t>-</t>
    <phoneticPr fontId="5"/>
  </si>
  <si>
    <t>宿泊施設等の地域連携事業実施箇所数</t>
    <rPh sb="0" eb="2">
      <t>シュクハク</t>
    </rPh>
    <rPh sb="2" eb="4">
      <t>シセツ</t>
    </rPh>
    <rPh sb="4" eb="5">
      <t>ナド</t>
    </rPh>
    <rPh sb="6" eb="8">
      <t>チイキ</t>
    </rPh>
    <rPh sb="8" eb="10">
      <t>レンケイ</t>
    </rPh>
    <rPh sb="10" eb="12">
      <t>ジギョウ</t>
    </rPh>
    <rPh sb="12" eb="14">
      <t>ジッシ</t>
    </rPh>
    <rPh sb="14" eb="16">
      <t>カショ</t>
    </rPh>
    <rPh sb="16" eb="17">
      <t>スウ</t>
    </rPh>
    <phoneticPr fontId="5"/>
  </si>
  <si>
    <t>宿泊施設の経営診断実施箇所数</t>
    <rPh sb="0" eb="2">
      <t>シュクハク</t>
    </rPh>
    <rPh sb="2" eb="4">
      <t>シセツ</t>
    </rPh>
    <rPh sb="5" eb="7">
      <t>ケイエイ</t>
    </rPh>
    <rPh sb="7" eb="9">
      <t>シンダン</t>
    </rPh>
    <rPh sb="9" eb="11">
      <t>ジッシ</t>
    </rPh>
    <rPh sb="11" eb="13">
      <t>カショ</t>
    </rPh>
    <rPh sb="13" eb="14">
      <t>スウ</t>
    </rPh>
    <phoneticPr fontId="5"/>
  </si>
  <si>
    <t>事業費／経営診断実施箇所数　　　　　　　　　　　　　　</t>
    <rPh sb="0" eb="3">
      <t>ジギョウヒ</t>
    </rPh>
    <rPh sb="4" eb="6">
      <t>ケイエイ</t>
    </rPh>
    <rPh sb="6" eb="8">
      <t>シンダン</t>
    </rPh>
    <rPh sb="8" eb="10">
      <t>ジッシ</t>
    </rPh>
    <rPh sb="10" eb="12">
      <t>カショ</t>
    </rPh>
    <rPh sb="12" eb="13">
      <t>スウ</t>
    </rPh>
    <phoneticPr fontId="5"/>
  </si>
  <si>
    <t>事業費／地域連携実施箇所数　　　　　　　　　　　　　　</t>
    <rPh sb="0" eb="3">
      <t>ジギョウヒ</t>
    </rPh>
    <rPh sb="4" eb="6">
      <t>チイキ</t>
    </rPh>
    <rPh sb="6" eb="8">
      <t>レンケイ</t>
    </rPh>
    <rPh sb="8" eb="10">
      <t>ジッシ</t>
    </rPh>
    <rPh sb="10" eb="12">
      <t>カショ</t>
    </rPh>
    <rPh sb="12" eb="13">
      <t>スウ</t>
    </rPh>
    <phoneticPr fontId="5"/>
  </si>
  <si>
    <t>　　百万円/箇所数</t>
    <rPh sb="2" eb="4">
      <t>ヒャクマン</t>
    </rPh>
    <rPh sb="4" eb="5">
      <t>エン</t>
    </rPh>
    <rPh sb="6" eb="8">
      <t>カショ</t>
    </rPh>
    <rPh sb="8" eb="9">
      <t>カズ</t>
    </rPh>
    <phoneticPr fontId="5"/>
  </si>
  <si>
    <t>30/8</t>
    <phoneticPr fontId="5"/>
  </si>
  <si>
    <t>A.三菱ＵＦＪリサーチ＆コンサルティング株式会社</t>
    <rPh sb="2" eb="4">
      <t>ミツビシ</t>
    </rPh>
    <rPh sb="20" eb="22">
      <t>カブシキ</t>
    </rPh>
    <rPh sb="22" eb="24">
      <t>カイシャ</t>
    </rPh>
    <phoneticPr fontId="5"/>
  </si>
  <si>
    <t>B.近畿日本ツーリスト株式会社</t>
    <rPh sb="2" eb="4">
      <t>キンキ</t>
    </rPh>
    <rPh sb="4" eb="6">
      <t>ニホン</t>
    </rPh>
    <rPh sb="11" eb="13">
      <t>カブシキ</t>
    </rPh>
    <rPh sb="13" eb="15">
      <t>カイシャ</t>
    </rPh>
    <phoneticPr fontId="5"/>
  </si>
  <si>
    <t>事業費</t>
    <rPh sb="0" eb="3">
      <t>ジギョウヒ</t>
    </rPh>
    <phoneticPr fontId="5"/>
  </si>
  <si>
    <t>宿泊業の業務効率化に関するモデル事例等を題材にしたセミナーの開催</t>
    <rPh sb="0" eb="2">
      <t>シュクハク</t>
    </rPh>
    <rPh sb="2" eb="3">
      <t>ギョウ</t>
    </rPh>
    <rPh sb="4" eb="6">
      <t>ギョウム</t>
    </rPh>
    <rPh sb="6" eb="9">
      <t>コウリツカ</t>
    </rPh>
    <rPh sb="10" eb="11">
      <t>カン</t>
    </rPh>
    <rPh sb="16" eb="18">
      <t>ジレイ</t>
    </rPh>
    <rPh sb="18" eb="19">
      <t>ナド</t>
    </rPh>
    <rPh sb="20" eb="22">
      <t>ダイザイ</t>
    </rPh>
    <rPh sb="30" eb="32">
      <t>カイサイ</t>
    </rPh>
    <phoneticPr fontId="5"/>
  </si>
  <si>
    <t>C.株式会社ジャパンインターナショナル総合研究所</t>
    <rPh sb="2" eb="4">
      <t>カブシキ</t>
    </rPh>
    <rPh sb="4" eb="6">
      <t>カイシャ</t>
    </rPh>
    <rPh sb="19" eb="21">
      <t>ソウゴウ</t>
    </rPh>
    <rPh sb="21" eb="24">
      <t>ケンキュウジョ</t>
    </rPh>
    <phoneticPr fontId="5"/>
  </si>
  <si>
    <t>現状把握・デスクリサーチ等</t>
    <rPh sb="0" eb="2">
      <t>ゲンジョウ</t>
    </rPh>
    <rPh sb="2" eb="4">
      <t>ハアク</t>
    </rPh>
    <rPh sb="12" eb="13">
      <t>ナド</t>
    </rPh>
    <phoneticPr fontId="5"/>
  </si>
  <si>
    <t>サービス情報の開示を行った宿泊施設数</t>
    <rPh sb="4" eb="6">
      <t>ジョウホウ</t>
    </rPh>
    <rPh sb="7" eb="9">
      <t>カイジ</t>
    </rPh>
    <rPh sb="10" eb="11">
      <t>オコナ</t>
    </rPh>
    <rPh sb="13" eb="15">
      <t>シュクハク</t>
    </rPh>
    <rPh sb="15" eb="17">
      <t>シセツ</t>
    </rPh>
    <rPh sb="17" eb="18">
      <t>スウ</t>
    </rPh>
    <phoneticPr fontId="5"/>
  </si>
  <si>
    <t>事業費／サービス情報の開示を行った宿泊施設数　　　　　　　　　　　　　　</t>
    <rPh sb="0" eb="3">
      <t>ジギョウヒ</t>
    </rPh>
    <rPh sb="8" eb="10">
      <t>ジョウホウ</t>
    </rPh>
    <rPh sb="11" eb="13">
      <t>カイジ</t>
    </rPh>
    <rPh sb="14" eb="15">
      <t>オコナ</t>
    </rPh>
    <rPh sb="17" eb="19">
      <t>シュクハク</t>
    </rPh>
    <rPh sb="19" eb="21">
      <t>シセツ</t>
    </rPh>
    <rPh sb="21" eb="22">
      <t>カズ</t>
    </rPh>
    <phoneticPr fontId="5"/>
  </si>
  <si>
    <t>有</t>
  </si>
  <si>
    <t>無</t>
  </si>
  <si>
    <t>３事業ともに企画競争により事業者募集を行っており、うち２事業については一者応募となったが十分な公示期間を確保しており適切である。</t>
    <rPh sb="1" eb="3">
      <t>ジギョウ</t>
    </rPh>
    <rPh sb="6" eb="8">
      <t>キカク</t>
    </rPh>
    <rPh sb="8" eb="10">
      <t>キョウソウ</t>
    </rPh>
    <rPh sb="13" eb="15">
      <t>ジギョウ</t>
    </rPh>
    <rPh sb="15" eb="16">
      <t>シャ</t>
    </rPh>
    <rPh sb="16" eb="18">
      <t>ボシュウ</t>
    </rPh>
    <rPh sb="19" eb="20">
      <t>オコナ</t>
    </rPh>
    <rPh sb="28" eb="30">
      <t>ジギョウ</t>
    </rPh>
    <rPh sb="35" eb="37">
      <t>イッシャ</t>
    </rPh>
    <rPh sb="37" eb="39">
      <t>オウボ</t>
    </rPh>
    <rPh sb="44" eb="46">
      <t>ジュウブン</t>
    </rPh>
    <rPh sb="47" eb="49">
      <t>コウジ</t>
    </rPh>
    <rPh sb="49" eb="51">
      <t>キカン</t>
    </rPh>
    <rPh sb="52" eb="54">
      <t>カクホ</t>
    </rPh>
    <rPh sb="58" eb="60">
      <t>テキセツ</t>
    </rPh>
    <phoneticPr fontId="5"/>
  </si>
  <si>
    <t>‐</t>
  </si>
  <si>
    <t>-</t>
    <phoneticPr fontId="5"/>
  </si>
  <si>
    <t>-</t>
    <phoneticPr fontId="5"/>
  </si>
  <si>
    <t>‐</t>
    <phoneticPr fontId="5"/>
  </si>
  <si>
    <t>経営力向上、集客力向上を目的とした宿泊施設への支援等、真に必要な事業に限定しており適正である。</t>
    <rPh sb="0" eb="3">
      <t>ケイエイリョク</t>
    </rPh>
    <rPh sb="3" eb="5">
      <t>コウジョウ</t>
    </rPh>
    <rPh sb="6" eb="9">
      <t>シュウキャクリョク</t>
    </rPh>
    <rPh sb="9" eb="11">
      <t>コウジョウ</t>
    </rPh>
    <rPh sb="12" eb="14">
      <t>モクテキ</t>
    </rPh>
    <rPh sb="17" eb="19">
      <t>シュクハク</t>
    </rPh>
    <rPh sb="19" eb="21">
      <t>シセツ</t>
    </rPh>
    <rPh sb="23" eb="25">
      <t>シエン</t>
    </rPh>
    <rPh sb="25" eb="26">
      <t>トウ</t>
    </rPh>
    <rPh sb="27" eb="28">
      <t>シン</t>
    </rPh>
    <rPh sb="29" eb="31">
      <t>ヒツヨウ</t>
    </rPh>
    <rPh sb="32" eb="34">
      <t>ジギョウ</t>
    </rPh>
    <rPh sb="35" eb="37">
      <t>ゲンテイ</t>
    </rPh>
    <rPh sb="41" eb="43">
      <t>テキセイ</t>
    </rPh>
    <phoneticPr fontId="5"/>
  </si>
  <si>
    <t>宿泊施設における生産性向上</t>
    <rPh sb="8" eb="11">
      <t>セイサンセイ</t>
    </rPh>
    <rPh sb="11" eb="13">
      <t>コウジョウ</t>
    </rPh>
    <phoneticPr fontId="5"/>
  </si>
  <si>
    <t>経営診断は、大・中・小規模旅館で実施しており、それぞれの規模ごとに課題を抽出・改善することができた。またセミナーを、経営診断後に行うことで、参加者に対して改善点を明確に伝え、意識改善を図った。</t>
    <rPh sb="0" eb="2">
      <t>ケイエイ</t>
    </rPh>
    <rPh sb="2" eb="4">
      <t>シンダン</t>
    </rPh>
    <rPh sb="6" eb="7">
      <t>ダイ</t>
    </rPh>
    <rPh sb="8" eb="9">
      <t>チュウ</t>
    </rPh>
    <rPh sb="10" eb="11">
      <t>ショウ</t>
    </rPh>
    <rPh sb="11" eb="13">
      <t>キボ</t>
    </rPh>
    <rPh sb="13" eb="15">
      <t>リョカン</t>
    </rPh>
    <rPh sb="16" eb="18">
      <t>ジッシ</t>
    </rPh>
    <rPh sb="28" eb="30">
      <t>キボ</t>
    </rPh>
    <rPh sb="33" eb="35">
      <t>カダイ</t>
    </rPh>
    <rPh sb="36" eb="38">
      <t>チュウシュツ</t>
    </rPh>
    <rPh sb="39" eb="41">
      <t>カイゼン</t>
    </rPh>
    <rPh sb="58" eb="60">
      <t>ケイエイ</t>
    </rPh>
    <rPh sb="60" eb="63">
      <t>シンダンゴ</t>
    </rPh>
    <rPh sb="64" eb="65">
      <t>オコナ</t>
    </rPh>
    <rPh sb="70" eb="72">
      <t>サンカ</t>
    </rPh>
    <rPh sb="72" eb="73">
      <t>シャ</t>
    </rPh>
    <rPh sb="74" eb="75">
      <t>タイ</t>
    </rPh>
    <rPh sb="77" eb="80">
      <t>カイゼンテン</t>
    </rPh>
    <rPh sb="81" eb="83">
      <t>メイカク</t>
    </rPh>
    <rPh sb="84" eb="85">
      <t>ツタ</t>
    </rPh>
    <rPh sb="87" eb="89">
      <t>イシキ</t>
    </rPh>
    <rPh sb="89" eb="91">
      <t>カイゼン</t>
    </rPh>
    <rPh sb="92" eb="93">
      <t>ハカ</t>
    </rPh>
    <phoneticPr fontId="5"/>
  </si>
  <si>
    <t>宿泊施設の生産性を向上するためのセミナーについては、参加者が十分集まり、経営診断においても課題の抽出・改善できたことから単位当たりコストは妥当である。</t>
    <rPh sb="0" eb="2">
      <t>シュクハク</t>
    </rPh>
    <rPh sb="2" eb="4">
      <t>シセツ</t>
    </rPh>
    <rPh sb="5" eb="8">
      <t>セイサンセイ</t>
    </rPh>
    <rPh sb="9" eb="11">
      <t>コウジョウ</t>
    </rPh>
    <rPh sb="26" eb="29">
      <t>サンカシャ</t>
    </rPh>
    <rPh sb="30" eb="32">
      <t>ジュウブン</t>
    </rPh>
    <rPh sb="32" eb="33">
      <t>アツ</t>
    </rPh>
    <rPh sb="36" eb="38">
      <t>ケイエイ</t>
    </rPh>
    <rPh sb="38" eb="40">
      <t>シンダン</t>
    </rPh>
    <rPh sb="45" eb="47">
      <t>カダイ</t>
    </rPh>
    <rPh sb="48" eb="50">
      <t>チュウシュツ</t>
    </rPh>
    <rPh sb="51" eb="53">
      <t>カイゼン</t>
    </rPh>
    <rPh sb="60" eb="62">
      <t>タンイ</t>
    </rPh>
    <rPh sb="62" eb="63">
      <t>ア</t>
    </rPh>
    <rPh sb="69" eb="71">
      <t>ダトウ</t>
    </rPh>
    <phoneticPr fontId="5"/>
  </si>
  <si>
    <t>上述の点を踏まえつつ、事業の効率化や有効性を確保しながら最大の効果を生むことができるように努めていく。</t>
    <rPh sb="0" eb="2">
      <t>ジョウジュツ</t>
    </rPh>
    <rPh sb="3" eb="4">
      <t>テン</t>
    </rPh>
    <rPh sb="5" eb="6">
      <t>フ</t>
    </rPh>
    <rPh sb="11" eb="13">
      <t>ジギョウ</t>
    </rPh>
    <rPh sb="14" eb="17">
      <t>コウリツカ</t>
    </rPh>
    <rPh sb="18" eb="21">
      <t>ユウコウセイ</t>
    </rPh>
    <rPh sb="22" eb="24">
      <t>カクホ</t>
    </rPh>
    <rPh sb="28" eb="30">
      <t>サイダイ</t>
    </rPh>
    <rPh sb="31" eb="33">
      <t>コウカ</t>
    </rPh>
    <rPh sb="34" eb="35">
      <t>ウ</t>
    </rPh>
    <rPh sb="45" eb="46">
      <t>ツト</t>
    </rPh>
    <phoneticPr fontId="5"/>
  </si>
  <si>
    <t>観光産業において宿泊施設の生産性向上は喫緊の課題であるが、経営診断により宿泊施設の課題を抽出・改善し、波及させることで経営環境の変化に対応し、事業の効果を高めている。また地域連携による地域活性化の本格実施に向けた準備をすることができた。</t>
    <rPh sb="0" eb="2">
      <t>カンコウ</t>
    </rPh>
    <rPh sb="2" eb="4">
      <t>サンギョウ</t>
    </rPh>
    <rPh sb="8" eb="10">
      <t>シュクハク</t>
    </rPh>
    <rPh sb="10" eb="12">
      <t>シセツ</t>
    </rPh>
    <rPh sb="13" eb="16">
      <t>セイサンセイ</t>
    </rPh>
    <rPh sb="16" eb="18">
      <t>コウジョウ</t>
    </rPh>
    <rPh sb="19" eb="21">
      <t>キッキン</t>
    </rPh>
    <rPh sb="22" eb="24">
      <t>カダイ</t>
    </rPh>
    <rPh sb="29" eb="31">
      <t>ケイエイ</t>
    </rPh>
    <rPh sb="31" eb="33">
      <t>シンダン</t>
    </rPh>
    <rPh sb="36" eb="38">
      <t>シュクハク</t>
    </rPh>
    <rPh sb="38" eb="40">
      <t>シセツ</t>
    </rPh>
    <rPh sb="41" eb="43">
      <t>カダイ</t>
    </rPh>
    <rPh sb="44" eb="46">
      <t>チュウシュツ</t>
    </rPh>
    <rPh sb="47" eb="49">
      <t>カイゼン</t>
    </rPh>
    <rPh sb="51" eb="53">
      <t>ハキュウ</t>
    </rPh>
    <rPh sb="59" eb="61">
      <t>ケイエイ</t>
    </rPh>
    <rPh sb="61" eb="63">
      <t>カンキョウ</t>
    </rPh>
    <rPh sb="64" eb="66">
      <t>ヘンカ</t>
    </rPh>
    <rPh sb="67" eb="69">
      <t>タイオウ</t>
    </rPh>
    <rPh sb="71" eb="73">
      <t>ジギョウ</t>
    </rPh>
    <rPh sb="74" eb="76">
      <t>コウカ</t>
    </rPh>
    <rPh sb="77" eb="78">
      <t>タカ</t>
    </rPh>
    <rPh sb="85" eb="87">
      <t>チイキ</t>
    </rPh>
    <rPh sb="87" eb="89">
      <t>レンケイ</t>
    </rPh>
    <rPh sb="92" eb="94">
      <t>チイキ</t>
    </rPh>
    <rPh sb="94" eb="97">
      <t>カッセイカ</t>
    </rPh>
    <rPh sb="98" eb="100">
      <t>ホンカク</t>
    </rPh>
    <rPh sb="100" eb="102">
      <t>ジッシ</t>
    </rPh>
    <rPh sb="103" eb="104">
      <t>ム</t>
    </rPh>
    <rPh sb="106" eb="108">
      <t>ジュンビ</t>
    </rPh>
    <phoneticPr fontId="5"/>
  </si>
  <si>
    <t>15/4</t>
    <phoneticPr fontId="5"/>
  </si>
  <si>
    <t>宿泊施設での技術調査、課題抽出及び対策の提言。セミナーの開催等</t>
    <rPh sb="0" eb="2">
      <t>シュクハク</t>
    </rPh>
    <rPh sb="2" eb="4">
      <t>シセツ</t>
    </rPh>
    <rPh sb="6" eb="8">
      <t>ギジュツ</t>
    </rPh>
    <rPh sb="8" eb="10">
      <t>チョウサ</t>
    </rPh>
    <rPh sb="11" eb="13">
      <t>カダイ</t>
    </rPh>
    <rPh sb="13" eb="15">
      <t>チュウシュツ</t>
    </rPh>
    <rPh sb="15" eb="16">
      <t>オヨ</t>
    </rPh>
    <rPh sb="17" eb="19">
      <t>タイサク</t>
    </rPh>
    <rPh sb="20" eb="22">
      <t>テイゲン</t>
    </rPh>
    <rPh sb="28" eb="30">
      <t>カイサイ</t>
    </rPh>
    <rPh sb="30" eb="31">
      <t>ナド</t>
    </rPh>
    <phoneticPr fontId="5"/>
  </si>
  <si>
    <t>-</t>
    <phoneticPr fontId="5"/>
  </si>
  <si>
    <t>36/5</t>
    <phoneticPr fontId="5"/>
  </si>
  <si>
    <t>36/3</t>
    <phoneticPr fontId="5"/>
  </si>
  <si>
    <t>30/50</t>
    <phoneticPr fontId="5"/>
  </si>
  <si>
    <t>三菱ＵＦＪリサーチ＆コンサルティング株式会社</t>
    <phoneticPr fontId="5"/>
  </si>
  <si>
    <t>近畿日本ツーリスト株式会社</t>
    <phoneticPr fontId="5"/>
  </si>
  <si>
    <t>株式会社ジャパンインターナショナル総合研究所</t>
    <phoneticPr fontId="5"/>
  </si>
  <si>
    <t>宿泊施設での技術調査、課題抽出及び対策の提言。宿泊施設でのセミナー開催等。</t>
    <phoneticPr fontId="5"/>
  </si>
  <si>
    <t>宿泊業の業務効率化及び付加価値向上に関するモデル事例等を題材としたセミナーの開催。</t>
    <phoneticPr fontId="5"/>
  </si>
  <si>
    <t>地域の宿泊施設全体の活性化を図るための基礎資料として、宿泊施設（旅館・ホテル）の泊食分離や共同購買等の連携の現状について調査を実施。</t>
    <phoneticPr fontId="5"/>
  </si>
  <si>
    <t>平成32年度に従業者１人当たり付加価値額を281万円まで引き上げた後、将来的には502万円まで引き上げる。（平成24年256万円）</t>
    <rPh sb="0" eb="2">
      <t>ヘイセイ</t>
    </rPh>
    <rPh sb="4" eb="6">
      <t>ネンド</t>
    </rPh>
    <rPh sb="7" eb="10">
      <t>ジュウギョウシャ</t>
    </rPh>
    <rPh sb="10" eb="12">
      <t>ヒトリ</t>
    </rPh>
    <rPh sb="12" eb="13">
      <t>ア</t>
    </rPh>
    <rPh sb="15" eb="17">
      <t>フカ</t>
    </rPh>
    <rPh sb="17" eb="20">
      <t>カチガク</t>
    </rPh>
    <rPh sb="24" eb="26">
      <t>マンエン</t>
    </rPh>
    <rPh sb="28" eb="29">
      <t>ヒ</t>
    </rPh>
    <rPh sb="30" eb="31">
      <t>ア</t>
    </rPh>
    <rPh sb="33" eb="34">
      <t>アト</t>
    </rPh>
    <rPh sb="35" eb="38">
      <t>ショウライテキ</t>
    </rPh>
    <rPh sb="43" eb="45">
      <t>マンエン</t>
    </rPh>
    <rPh sb="47" eb="48">
      <t>ヒ</t>
    </rPh>
    <rPh sb="49" eb="50">
      <t>ア</t>
    </rPh>
    <rPh sb="54" eb="56">
      <t>ヘイセイ</t>
    </rPh>
    <rPh sb="58" eb="59">
      <t>ネン</t>
    </rPh>
    <rPh sb="62" eb="64">
      <t>マンエン</t>
    </rPh>
    <phoneticPr fontId="5"/>
  </si>
  <si>
    <t>「経済センサス活動調査（総務省）」 （総務省報道資料4ページ）
http://www.stat.go.jp/data/e-census/topics/topi73/pdf/topics73.pdf#search=%27%E5%AE%BF%E6%B3%8A%E6%A5%AD+%E4%BB%98%E5%8A%A0%E4%BE%A1%E5%80%A4%E9%A1%8D%27</t>
    <rPh sb="1" eb="3">
      <t>ケイザイ</t>
    </rPh>
    <rPh sb="7" eb="9">
      <t>カツドウ</t>
    </rPh>
    <rPh sb="9" eb="11">
      <t>チョウサ</t>
    </rPh>
    <rPh sb="19" eb="22">
      <t>ソウムショウ</t>
    </rPh>
    <rPh sb="22" eb="24">
      <t>ホウドウ</t>
    </rPh>
    <rPh sb="24" eb="26">
      <t>シリョウ</t>
    </rPh>
    <phoneticPr fontId="5"/>
  </si>
  <si>
    <t>企画競争の応募が一者とならないよう改善を求める。</t>
    <phoneticPr fontId="5"/>
  </si>
  <si>
    <t>１社応募となっている契約について、原因を分析し、競争の利益を享受できるよう執行の見直しを図るべき。</t>
    <rPh sb="10" eb="12">
      <t>ケイヤク</t>
    </rPh>
    <phoneticPr fontId="5"/>
  </si>
  <si>
    <t>執行等改善</t>
  </si>
  <si>
    <t>規定の期間は公示したものの、時間が足りずに断念したという意見があったため、今後、公示期間にゆとりを持たせることで一社のみの応募とならないよう改善する。</t>
    <rPh sb="0" eb="2">
      <t>キテイ</t>
    </rPh>
    <rPh sb="3" eb="5">
      <t>キカン</t>
    </rPh>
    <rPh sb="6" eb="8">
      <t>コウジ</t>
    </rPh>
    <rPh sb="14" eb="16">
      <t>ジカン</t>
    </rPh>
    <rPh sb="17" eb="18">
      <t>タ</t>
    </rPh>
    <rPh sb="21" eb="23">
      <t>ダンネン</t>
    </rPh>
    <rPh sb="28" eb="30">
      <t>イケン</t>
    </rPh>
    <rPh sb="37" eb="39">
      <t>コンゴ</t>
    </rPh>
    <rPh sb="40" eb="42">
      <t>コウジ</t>
    </rPh>
    <rPh sb="42" eb="44">
      <t>キカン</t>
    </rPh>
    <rPh sb="49" eb="50">
      <t>モ</t>
    </rPh>
    <rPh sb="56" eb="57">
      <t>イッ</t>
    </rPh>
    <rPh sb="57" eb="58">
      <t>シャ</t>
    </rPh>
    <rPh sb="61" eb="63">
      <t>オウボ</t>
    </rPh>
    <rPh sb="70" eb="7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</si>
</sst>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100853</xdr:colOff>
      <xdr:row>743</xdr:row>
      <xdr:rowOff>138723</xdr:rowOff>
    </xdr:from>
    <xdr:to>
      <xdr:col>12</xdr:col>
      <xdr:colOff>117231</xdr:colOff>
      <xdr:row>746</xdr:row>
      <xdr:rowOff>262040</xdr:rowOff>
    </xdr:to>
    <xdr:sp macro="" textlink="">
      <xdr:nvSpPr>
        <xdr:cNvPr id="45" name="正方形/長方形 44"/>
        <xdr:cNvSpPr/>
      </xdr:nvSpPr>
      <xdr:spPr>
        <a:xfrm>
          <a:off x="1301003" y="235415748"/>
          <a:ext cx="1216528" cy="11805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clientData/>
  </xdr:twoCellAnchor>
  <xdr:twoCellAnchor>
    <xdr:from>
      <xdr:col>20</xdr:col>
      <xdr:colOff>77281</xdr:colOff>
      <xdr:row>743</xdr:row>
      <xdr:rowOff>334143</xdr:rowOff>
    </xdr:from>
    <xdr:to>
      <xdr:col>30</xdr:col>
      <xdr:colOff>49352</xdr:colOff>
      <xdr:row>746</xdr:row>
      <xdr:rowOff>4440</xdr:rowOff>
    </xdr:to>
    <xdr:sp macro="" textlink="">
      <xdr:nvSpPr>
        <xdr:cNvPr id="46" name="正方形/長方形 45"/>
        <xdr:cNvSpPr/>
      </xdr:nvSpPr>
      <xdr:spPr>
        <a:xfrm>
          <a:off x="4077781" y="235611168"/>
          <a:ext cx="1972321" cy="72757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20</xdr:col>
      <xdr:colOff>68916</xdr:colOff>
      <xdr:row>740</xdr:row>
      <xdr:rowOff>324649</xdr:rowOff>
    </xdr:from>
    <xdr:to>
      <xdr:col>30</xdr:col>
      <xdr:colOff>31410</xdr:colOff>
      <xdr:row>742</xdr:row>
      <xdr:rowOff>347373</xdr:rowOff>
    </xdr:to>
    <xdr:sp macro="" textlink="">
      <xdr:nvSpPr>
        <xdr:cNvPr id="47" name="正方形/長方形 46"/>
        <xdr:cNvSpPr/>
      </xdr:nvSpPr>
      <xdr:spPr>
        <a:xfrm>
          <a:off x="4069416" y="234544399"/>
          <a:ext cx="1962744" cy="7275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20</xdr:col>
      <xdr:colOff>82977</xdr:colOff>
      <xdr:row>746</xdr:row>
      <xdr:rowOff>334413</xdr:rowOff>
    </xdr:from>
    <xdr:to>
      <xdr:col>30</xdr:col>
      <xdr:colOff>12139</xdr:colOff>
      <xdr:row>749</xdr:row>
      <xdr:rowOff>9752</xdr:rowOff>
    </xdr:to>
    <xdr:sp macro="" textlink="">
      <xdr:nvSpPr>
        <xdr:cNvPr id="48" name="正方形/長方形 47"/>
        <xdr:cNvSpPr/>
      </xdr:nvSpPr>
      <xdr:spPr>
        <a:xfrm>
          <a:off x="4117095" y="235557089"/>
          <a:ext cx="1946220" cy="7174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18</xdr:col>
      <xdr:colOff>53578</xdr:colOff>
      <xdr:row>741</xdr:row>
      <xdr:rowOff>272469</xdr:rowOff>
    </xdr:from>
    <xdr:to>
      <xdr:col>18</xdr:col>
      <xdr:colOff>54037</xdr:colOff>
      <xdr:row>748</xdr:row>
      <xdr:rowOff>1494</xdr:rowOff>
    </xdr:to>
    <xdr:cxnSp macro="">
      <xdr:nvCxnSpPr>
        <xdr:cNvPr id="50" name="直線コネクタ 49"/>
        <xdr:cNvCxnSpPr/>
      </xdr:nvCxnSpPr>
      <xdr:spPr>
        <a:xfrm flipH="1">
          <a:off x="3654028" y="234844644"/>
          <a:ext cx="459" cy="2196000"/>
        </a:xfrm>
        <a:prstGeom prst="line">
          <a:avLst/>
        </a:prstGeom>
        <a:noFill/>
        <a:ln w="9525" cap="flat" cmpd="sng" algn="ctr">
          <a:solidFill>
            <a:sysClr val="windowText" lastClr="000000"/>
          </a:solidFill>
          <a:prstDash val="solid"/>
        </a:ln>
        <a:effectLst/>
      </xdr:spPr>
    </xdr:cxnSp>
    <xdr:clientData/>
  </xdr:twoCellAnchor>
  <xdr:twoCellAnchor>
    <xdr:from>
      <xdr:col>18</xdr:col>
      <xdr:colOff>106506</xdr:colOff>
      <xdr:row>743</xdr:row>
      <xdr:rowOff>101974</xdr:rowOff>
    </xdr:from>
    <xdr:to>
      <xdr:col>27</xdr:col>
      <xdr:colOff>190500</xdr:colOff>
      <xdr:row>743</xdr:row>
      <xdr:rowOff>285750</xdr:rowOff>
    </xdr:to>
    <xdr:sp macro="" textlink="">
      <xdr:nvSpPr>
        <xdr:cNvPr id="51" name="正方形/長方形 50"/>
        <xdr:cNvSpPr/>
      </xdr:nvSpPr>
      <xdr:spPr>
        <a:xfrm>
          <a:off x="3706956" y="235378999"/>
          <a:ext cx="1884219" cy="183776"/>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55358</xdr:colOff>
      <xdr:row>741</xdr:row>
      <xdr:rowOff>275053</xdr:rowOff>
    </xdr:from>
    <xdr:to>
      <xdr:col>20</xdr:col>
      <xdr:colOff>61181</xdr:colOff>
      <xdr:row>741</xdr:row>
      <xdr:rowOff>276493</xdr:rowOff>
    </xdr:to>
    <xdr:cxnSp macro="">
      <xdr:nvCxnSpPr>
        <xdr:cNvPr id="52" name="直線コネクタ 51"/>
        <xdr:cNvCxnSpPr/>
      </xdr:nvCxnSpPr>
      <xdr:spPr>
        <a:xfrm flipH="1" flipV="1">
          <a:off x="3633445" y="235766183"/>
          <a:ext cx="403388" cy="1440"/>
        </a:xfrm>
        <a:prstGeom prst="line">
          <a:avLst/>
        </a:prstGeom>
        <a:noFill/>
        <a:ln w="9525" cap="flat" cmpd="sng" algn="ctr">
          <a:solidFill>
            <a:sysClr val="windowText" lastClr="000000"/>
          </a:solidFill>
          <a:prstDash val="solid"/>
        </a:ln>
        <a:effectLst/>
      </xdr:spPr>
    </xdr:cxnSp>
    <xdr:clientData/>
  </xdr:twoCellAnchor>
  <xdr:twoCellAnchor>
    <xdr:from>
      <xdr:col>18</xdr:col>
      <xdr:colOff>50938</xdr:colOff>
      <xdr:row>747</xdr:row>
      <xdr:rowOff>328711</xdr:rowOff>
    </xdr:from>
    <xdr:to>
      <xdr:col>20</xdr:col>
      <xdr:colOff>82888</xdr:colOff>
      <xdr:row>747</xdr:row>
      <xdr:rowOff>328711</xdr:rowOff>
    </xdr:to>
    <xdr:cxnSp macro="">
      <xdr:nvCxnSpPr>
        <xdr:cNvPr id="54" name="直線コネクタ 53"/>
        <xdr:cNvCxnSpPr/>
      </xdr:nvCxnSpPr>
      <xdr:spPr>
        <a:xfrm flipH="1">
          <a:off x="3651388" y="237015436"/>
          <a:ext cx="432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112287</xdr:colOff>
      <xdr:row>746</xdr:row>
      <xdr:rowOff>89052</xdr:rowOff>
    </xdr:from>
    <xdr:to>
      <xdr:col>28</xdr:col>
      <xdr:colOff>47625</xdr:colOff>
      <xdr:row>746</xdr:row>
      <xdr:rowOff>304799</xdr:rowOff>
    </xdr:to>
    <xdr:sp macro="" textlink="">
      <xdr:nvSpPr>
        <xdr:cNvPr id="58" name="正方形/長方形 57"/>
        <xdr:cNvSpPr/>
      </xdr:nvSpPr>
      <xdr:spPr>
        <a:xfrm>
          <a:off x="3712737" y="236423352"/>
          <a:ext cx="1935588" cy="215747"/>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125594</xdr:colOff>
      <xdr:row>740</xdr:row>
      <xdr:rowOff>244597</xdr:rowOff>
    </xdr:from>
    <xdr:to>
      <xdr:col>49</xdr:col>
      <xdr:colOff>461270</xdr:colOff>
      <xdr:row>742</xdr:row>
      <xdr:rowOff>300242</xdr:rowOff>
    </xdr:to>
    <xdr:sp macro="" textlink="">
      <xdr:nvSpPr>
        <xdr:cNvPr id="60" name="大かっこ 59"/>
        <xdr:cNvSpPr/>
      </xdr:nvSpPr>
      <xdr:spPr>
        <a:xfrm>
          <a:off x="6176770" y="233382979"/>
          <a:ext cx="4168088" cy="75041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宿泊施設での技術調査、課題抽出及び対策の提言。宿泊施設でのセミナー開催等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135098</xdr:colOff>
      <xdr:row>743</xdr:row>
      <xdr:rowOff>282856</xdr:rowOff>
    </xdr:from>
    <xdr:to>
      <xdr:col>49</xdr:col>
      <xdr:colOff>357615</xdr:colOff>
      <xdr:row>745</xdr:row>
      <xdr:rowOff>344648</xdr:rowOff>
    </xdr:to>
    <xdr:sp macro="" textlink="">
      <xdr:nvSpPr>
        <xdr:cNvPr id="61" name="大かっこ 60"/>
        <xdr:cNvSpPr/>
      </xdr:nvSpPr>
      <xdr:spPr>
        <a:xfrm>
          <a:off x="6186274" y="234463385"/>
          <a:ext cx="4054929" cy="7565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宿泊業の業務効率化及び付加価値向上に関するモデル事例等を題材としたセミナーの開催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146305</xdr:colOff>
      <xdr:row>746</xdr:row>
      <xdr:rowOff>205696</xdr:rowOff>
    </xdr:from>
    <xdr:to>
      <xdr:col>49</xdr:col>
      <xdr:colOff>368822</xdr:colOff>
      <xdr:row>749</xdr:row>
      <xdr:rowOff>101640</xdr:rowOff>
    </xdr:to>
    <xdr:sp macro="" textlink="">
      <xdr:nvSpPr>
        <xdr:cNvPr id="62" name="大かっこ 61"/>
        <xdr:cNvSpPr/>
      </xdr:nvSpPr>
      <xdr:spPr>
        <a:xfrm>
          <a:off x="6197481" y="235428372"/>
          <a:ext cx="4054929" cy="9380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地域の宿泊施設全体の活性化を図るための基礎資料として、宿泊施設（旅館・ホテル）の泊食分離や共同購買等の連携の現状について調査を実施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124558</xdr:colOff>
      <xdr:row>745</xdr:row>
      <xdr:rowOff>4059</xdr:rowOff>
    </xdr:from>
    <xdr:to>
      <xdr:col>20</xdr:col>
      <xdr:colOff>72358</xdr:colOff>
      <xdr:row>745</xdr:row>
      <xdr:rowOff>4059</xdr:rowOff>
    </xdr:to>
    <xdr:cxnSp macro="">
      <xdr:nvCxnSpPr>
        <xdr:cNvPr id="75" name="直線コネクタ 74"/>
        <xdr:cNvCxnSpPr/>
      </xdr:nvCxnSpPr>
      <xdr:spPr>
        <a:xfrm flipH="1" flipV="1">
          <a:off x="2524858" y="235985934"/>
          <a:ext cx="1548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96981</xdr:colOff>
      <xdr:row>740</xdr:row>
      <xdr:rowOff>92449</xdr:rowOff>
    </xdr:from>
    <xdr:to>
      <xdr:col>28</xdr:col>
      <xdr:colOff>0</xdr:colOff>
      <xdr:row>740</xdr:row>
      <xdr:rowOff>285750</xdr:rowOff>
    </xdr:to>
    <xdr:sp macro="" textlink="">
      <xdr:nvSpPr>
        <xdr:cNvPr id="23" name="正方形/長方形 22"/>
        <xdr:cNvSpPr/>
      </xdr:nvSpPr>
      <xdr:spPr>
        <a:xfrm>
          <a:off x="3697431" y="234312199"/>
          <a:ext cx="1903269" cy="193301"/>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8" zoomScaleNormal="75" zoomScaleSheetLayoutView="100" zoomScalePageLayoutView="85" workbookViewId="0">
      <selection activeCell="Y1132" sqref="Y11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247</v>
      </c>
      <c r="AT2" s="941"/>
      <c r="AU2" s="941"/>
      <c r="AV2" s="52" t="str">
        <f>IF(AW2="", "", "-")</f>
        <v/>
      </c>
      <c r="AW2" s="911"/>
      <c r="AX2" s="911"/>
    </row>
    <row r="3" spans="1:50" ht="21" customHeight="1" thickBot="1">
      <c r="A3" s="868" t="s">
        <v>530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606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77</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546</v>
      </c>
      <c r="AF5" s="700"/>
      <c r="AG5" s="700"/>
      <c r="AH5" s="700"/>
      <c r="AI5" s="700"/>
      <c r="AJ5" s="700"/>
      <c r="AK5" s="700"/>
      <c r="AL5" s="700"/>
      <c r="AM5" s="700"/>
      <c r="AN5" s="700"/>
      <c r="AO5" s="700"/>
      <c r="AP5" s="701"/>
      <c r="AQ5" s="702" t="s">
        <v>547</v>
      </c>
      <c r="AR5" s="703"/>
      <c r="AS5" s="703"/>
      <c r="AT5" s="703"/>
      <c r="AU5" s="703"/>
      <c r="AV5" s="703"/>
      <c r="AW5" s="703"/>
      <c r="AX5" s="704"/>
    </row>
    <row r="6" spans="1:50" ht="39" customHeight="1">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549</v>
      </c>
      <c r="H7" s="496"/>
      <c r="I7" s="496"/>
      <c r="J7" s="496"/>
      <c r="K7" s="496"/>
      <c r="L7" s="496"/>
      <c r="M7" s="496"/>
      <c r="N7" s="496"/>
      <c r="O7" s="496"/>
      <c r="P7" s="496"/>
      <c r="Q7" s="496"/>
      <c r="R7" s="496"/>
      <c r="S7" s="496"/>
      <c r="T7" s="496"/>
      <c r="U7" s="496"/>
      <c r="V7" s="496"/>
      <c r="W7" s="496"/>
      <c r="X7" s="497"/>
      <c r="Y7" s="922" t="s">
        <v>543</v>
      </c>
      <c r="Z7" s="440"/>
      <c r="AA7" s="440"/>
      <c r="AB7" s="440"/>
      <c r="AC7" s="440"/>
      <c r="AD7" s="923"/>
      <c r="AE7" s="912" t="s">
        <v>551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2" t="s">
        <v>389</v>
      </c>
      <c r="B8" s="493"/>
      <c r="C8" s="493"/>
      <c r="D8" s="493"/>
      <c r="E8" s="493"/>
      <c r="F8" s="494"/>
      <c r="G8" s="942" t="str">
        <f>入力規則等!A26</f>
        <v>観光立国</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552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2" t="s">
        <v>30</v>
      </c>
      <c r="B10" s="663"/>
      <c r="C10" s="663"/>
      <c r="D10" s="663"/>
      <c r="E10" s="663"/>
      <c r="F10" s="663"/>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3"/>
    </row>
    <row r="13" spans="1:50" ht="21" customHeight="1">
      <c r="A13" s="614"/>
      <c r="B13" s="615"/>
      <c r="C13" s="615"/>
      <c r="D13" s="615"/>
      <c r="E13" s="615"/>
      <c r="F13" s="616"/>
      <c r="G13" s="724" t="s">
        <v>6</v>
      </c>
      <c r="H13" s="725"/>
      <c r="I13" s="765" t="s">
        <v>7</v>
      </c>
      <c r="J13" s="766"/>
      <c r="K13" s="766"/>
      <c r="L13" s="766"/>
      <c r="M13" s="766"/>
      <c r="N13" s="766"/>
      <c r="O13" s="767"/>
      <c r="P13" s="659"/>
      <c r="Q13" s="660"/>
      <c r="R13" s="660"/>
      <c r="S13" s="660"/>
      <c r="T13" s="660"/>
      <c r="U13" s="660"/>
      <c r="V13" s="661"/>
      <c r="W13" s="659"/>
      <c r="X13" s="660"/>
      <c r="Y13" s="660"/>
      <c r="Z13" s="660"/>
      <c r="AA13" s="660"/>
      <c r="AB13" s="660"/>
      <c r="AC13" s="661"/>
      <c r="AD13" s="659"/>
      <c r="AE13" s="660"/>
      <c r="AF13" s="660"/>
      <c r="AG13" s="660"/>
      <c r="AH13" s="660"/>
      <c r="AI13" s="660"/>
      <c r="AJ13" s="661"/>
      <c r="AK13" s="659">
        <v>107</v>
      </c>
      <c r="AL13" s="660"/>
      <c r="AM13" s="660"/>
      <c r="AN13" s="660"/>
      <c r="AO13" s="660"/>
      <c r="AP13" s="660"/>
      <c r="AQ13" s="661"/>
      <c r="AR13" s="919">
        <v>150</v>
      </c>
      <c r="AS13" s="920"/>
      <c r="AT13" s="920"/>
      <c r="AU13" s="920"/>
      <c r="AV13" s="920"/>
      <c r="AW13" s="920"/>
      <c r="AX13" s="921"/>
    </row>
    <row r="14" spans="1:50" ht="21" customHeight="1">
      <c r="A14" s="614"/>
      <c r="B14" s="615"/>
      <c r="C14" s="615"/>
      <c r="D14" s="615"/>
      <c r="E14" s="615"/>
      <c r="F14" s="616"/>
      <c r="G14" s="726"/>
      <c r="H14" s="727"/>
      <c r="I14" s="712" t="s">
        <v>8</v>
      </c>
      <c r="J14" s="763"/>
      <c r="K14" s="763"/>
      <c r="L14" s="763"/>
      <c r="M14" s="763"/>
      <c r="N14" s="763"/>
      <c r="O14" s="764"/>
      <c r="P14" s="659"/>
      <c r="Q14" s="660"/>
      <c r="R14" s="660"/>
      <c r="S14" s="660"/>
      <c r="T14" s="660"/>
      <c r="U14" s="660"/>
      <c r="V14" s="661"/>
      <c r="W14" s="659"/>
      <c r="X14" s="660"/>
      <c r="Y14" s="660"/>
      <c r="Z14" s="660"/>
      <c r="AA14" s="660"/>
      <c r="AB14" s="660"/>
      <c r="AC14" s="661"/>
      <c r="AD14" s="659">
        <v>40</v>
      </c>
      <c r="AE14" s="660"/>
      <c r="AF14" s="660"/>
      <c r="AG14" s="660"/>
      <c r="AH14" s="660"/>
      <c r="AI14" s="660"/>
      <c r="AJ14" s="661"/>
      <c r="AK14" s="659"/>
      <c r="AL14" s="660"/>
      <c r="AM14" s="660"/>
      <c r="AN14" s="660"/>
      <c r="AO14" s="660"/>
      <c r="AP14" s="660"/>
      <c r="AQ14" s="661"/>
      <c r="AR14" s="788"/>
      <c r="AS14" s="788"/>
      <c r="AT14" s="788"/>
      <c r="AU14" s="788"/>
      <c r="AV14" s="788"/>
      <c r="AW14" s="788"/>
      <c r="AX14" s="789"/>
    </row>
    <row r="15" spans="1:50" ht="21" customHeight="1">
      <c r="A15" s="614"/>
      <c r="B15" s="615"/>
      <c r="C15" s="615"/>
      <c r="D15" s="615"/>
      <c r="E15" s="615"/>
      <c r="F15" s="616"/>
      <c r="G15" s="726"/>
      <c r="H15" s="727"/>
      <c r="I15" s="712" t="s">
        <v>51</v>
      </c>
      <c r="J15" s="713"/>
      <c r="K15" s="713"/>
      <c r="L15" s="713"/>
      <c r="M15" s="713"/>
      <c r="N15" s="713"/>
      <c r="O15" s="714"/>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6"/>
    </row>
    <row r="16" spans="1:50" ht="21" customHeight="1">
      <c r="A16" s="614"/>
      <c r="B16" s="615"/>
      <c r="C16" s="615"/>
      <c r="D16" s="615"/>
      <c r="E16" s="615"/>
      <c r="F16" s="616"/>
      <c r="G16" s="726"/>
      <c r="H16" s="727"/>
      <c r="I16" s="712" t="s">
        <v>52</v>
      </c>
      <c r="J16" s="713"/>
      <c r="K16" s="713"/>
      <c r="L16" s="713"/>
      <c r="M16" s="713"/>
      <c r="N16" s="713"/>
      <c r="O16" s="714"/>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8"/>
      <c r="AS16" s="759"/>
      <c r="AT16" s="759"/>
      <c r="AU16" s="759"/>
      <c r="AV16" s="759"/>
      <c r="AW16" s="759"/>
      <c r="AX16" s="760"/>
    </row>
    <row r="17" spans="1:50" ht="24.75" customHeight="1">
      <c r="A17" s="614"/>
      <c r="B17" s="615"/>
      <c r="C17" s="615"/>
      <c r="D17" s="615"/>
      <c r="E17" s="615"/>
      <c r="F17" s="616"/>
      <c r="G17" s="726"/>
      <c r="H17" s="727"/>
      <c r="I17" s="712" t="s">
        <v>50</v>
      </c>
      <c r="J17" s="763"/>
      <c r="K17" s="763"/>
      <c r="L17" s="763"/>
      <c r="M17" s="763"/>
      <c r="N17" s="763"/>
      <c r="O17" s="764"/>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7"/>
      <c r="AS17" s="917"/>
      <c r="AT17" s="917"/>
      <c r="AU17" s="917"/>
      <c r="AV17" s="917"/>
      <c r="AW17" s="917"/>
      <c r="AX17" s="918"/>
    </row>
    <row r="18" spans="1:50" ht="24.75" customHeight="1">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40</v>
      </c>
      <c r="AE18" s="880"/>
      <c r="AF18" s="880"/>
      <c r="AG18" s="880"/>
      <c r="AH18" s="880"/>
      <c r="AI18" s="880"/>
      <c r="AJ18" s="881"/>
      <c r="AK18" s="879">
        <f>SUM(AK13:AQ17)</f>
        <v>107</v>
      </c>
      <c r="AL18" s="880"/>
      <c r="AM18" s="880"/>
      <c r="AN18" s="880"/>
      <c r="AO18" s="880"/>
      <c r="AP18" s="880"/>
      <c r="AQ18" s="881"/>
      <c r="AR18" s="879">
        <f>SUM(AR13:AX17)</f>
        <v>150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9"/>
      <c r="Q19" s="660"/>
      <c r="R19" s="660"/>
      <c r="S19" s="660"/>
      <c r="T19" s="660"/>
      <c r="U19" s="660"/>
      <c r="V19" s="661"/>
      <c r="W19" s="659"/>
      <c r="X19" s="660"/>
      <c r="Y19" s="660"/>
      <c r="Z19" s="660"/>
      <c r="AA19" s="660"/>
      <c r="AB19" s="660"/>
      <c r="AC19" s="661"/>
      <c r="AD19" s="659">
        <v>40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7" t="s">
        <v>10</v>
      </c>
      <c r="H20" s="878"/>
      <c r="I20" s="878"/>
      <c r="J20" s="878"/>
      <c r="K20" s="878"/>
      <c r="L20" s="878"/>
      <c r="M20" s="878"/>
      <c r="N20" s="878"/>
      <c r="O20" s="87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47"/>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65" t="s">
        <v>535</v>
      </c>
      <c r="B22" s="966"/>
      <c r="C22" s="966"/>
      <c r="D22" s="966"/>
      <c r="E22" s="966"/>
      <c r="F22" s="967"/>
      <c r="G22" s="952" t="s">
        <v>472</v>
      </c>
      <c r="H22" s="215"/>
      <c r="I22" s="215"/>
      <c r="J22" s="215"/>
      <c r="K22" s="215"/>
      <c r="L22" s="215"/>
      <c r="M22" s="215"/>
      <c r="N22" s="215"/>
      <c r="O22" s="216"/>
      <c r="P22" s="937" t="s">
        <v>533</v>
      </c>
      <c r="Q22" s="215"/>
      <c r="R22" s="215"/>
      <c r="S22" s="215"/>
      <c r="T22" s="215"/>
      <c r="U22" s="215"/>
      <c r="V22" s="216"/>
      <c r="W22" s="937" t="s">
        <v>534</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553</v>
      </c>
      <c r="H23" s="954"/>
      <c r="I23" s="954"/>
      <c r="J23" s="954"/>
      <c r="K23" s="954"/>
      <c r="L23" s="954"/>
      <c r="M23" s="954"/>
      <c r="N23" s="954"/>
      <c r="O23" s="955"/>
      <c r="P23" s="919">
        <v>106</v>
      </c>
      <c r="Q23" s="920"/>
      <c r="R23" s="920"/>
      <c r="S23" s="920"/>
      <c r="T23" s="920"/>
      <c r="U23" s="920"/>
      <c r="V23" s="938"/>
      <c r="W23" s="919">
        <v>148</v>
      </c>
      <c r="X23" s="920"/>
      <c r="Y23" s="920"/>
      <c r="Z23" s="920"/>
      <c r="AA23" s="920"/>
      <c r="AB23" s="920"/>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554</v>
      </c>
      <c r="H24" s="957"/>
      <c r="I24" s="957"/>
      <c r="J24" s="957"/>
      <c r="K24" s="957"/>
      <c r="L24" s="957"/>
      <c r="M24" s="957"/>
      <c r="N24" s="957"/>
      <c r="O24" s="958"/>
      <c r="P24" s="659">
        <v>0.3</v>
      </c>
      <c r="Q24" s="660"/>
      <c r="R24" s="660"/>
      <c r="S24" s="660"/>
      <c r="T24" s="660"/>
      <c r="U24" s="660"/>
      <c r="V24" s="661"/>
      <c r="W24" s="659">
        <v>1.5</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t="s">
        <v>555</v>
      </c>
      <c r="H25" s="957"/>
      <c r="I25" s="957"/>
      <c r="J25" s="957"/>
      <c r="K25" s="957"/>
      <c r="L25" s="957"/>
      <c r="M25" s="957"/>
      <c r="N25" s="957"/>
      <c r="O25" s="958"/>
      <c r="P25" s="659">
        <v>0.1</v>
      </c>
      <c r="Q25" s="660"/>
      <c r="R25" s="660"/>
      <c r="S25" s="660"/>
      <c r="T25" s="660"/>
      <c r="U25" s="660"/>
      <c r="V25" s="661"/>
      <c r="W25" s="659">
        <v>0.3</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t="s">
        <v>556</v>
      </c>
      <c r="H26" s="957"/>
      <c r="I26" s="957"/>
      <c r="J26" s="957"/>
      <c r="K26" s="957"/>
      <c r="L26" s="957"/>
      <c r="M26" s="957"/>
      <c r="N26" s="957"/>
      <c r="O26" s="958"/>
      <c r="P26" s="659">
        <v>0.2</v>
      </c>
      <c r="Q26" s="660"/>
      <c r="R26" s="660"/>
      <c r="S26" s="660"/>
      <c r="T26" s="660"/>
      <c r="U26" s="660"/>
      <c r="V26" s="661"/>
      <c r="W26" s="659">
        <v>0.2</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476</v>
      </c>
      <c r="H28" s="960"/>
      <c r="I28" s="960"/>
      <c r="J28" s="960"/>
      <c r="K28" s="960"/>
      <c r="L28" s="960"/>
      <c r="M28" s="960"/>
      <c r="N28" s="960"/>
      <c r="O28" s="961"/>
      <c r="P28" s="879">
        <f>P29-SUM(P23:P27)</f>
        <v>0.40000000000000568</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473</v>
      </c>
      <c r="H29" s="963"/>
      <c r="I29" s="963"/>
      <c r="J29" s="963"/>
      <c r="K29" s="963"/>
      <c r="L29" s="963"/>
      <c r="M29" s="963"/>
      <c r="N29" s="963"/>
      <c r="O29" s="964"/>
      <c r="P29" s="934">
        <f>AK13</f>
        <v>107</v>
      </c>
      <c r="Q29" s="935"/>
      <c r="R29" s="935"/>
      <c r="S29" s="935"/>
      <c r="T29" s="935"/>
      <c r="U29" s="935"/>
      <c r="V29" s="936"/>
      <c r="W29" s="934">
        <f>AR13</f>
        <v>150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2" t="s">
        <v>489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32</v>
      </c>
      <c r="AR31" s="193"/>
      <c r="AS31" s="126" t="s">
        <v>356</v>
      </c>
      <c r="AT31" s="127"/>
      <c r="AU31" s="192" t="s">
        <v>559</v>
      </c>
      <c r="AV31" s="192"/>
      <c r="AW31" s="395" t="s">
        <v>300</v>
      </c>
      <c r="AX31" s="396"/>
    </row>
    <row r="32" spans="1:50" ht="23.25" customHeight="1">
      <c r="A32" s="400"/>
      <c r="B32" s="398"/>
      <c r="C32" s="398"/>
      <c r="D32" s="398"/>
      <c r="E32" s="398"/>
      <c r="F32" s="399"/>
      <c r="G32" s="561" t="s">
        <v>623</v>
      </c>
      <c r="H32" s="562"/>
      <c r="I32" s="562"/>
      <c r="J32" s="562"/>
      <c r="K32" s="562"/>
      <c r="L32" s="562"/>
      <c r="M32" s="562"/>
      <c r="N32" s="562"/>
      <c r="O32" s="563"/>
      <c r="P32" s="98" t="s">
        <v>557</v>
      </c>
      <c r="Q32" s="98"/>
      <c r="R32" s="98"/>
      <c r="S32" s="98"/>
      <c r="T32" s="98"/>
      <c r="U32" s="98"/>
      <c r="V32" s="98"/>
      <c r="W32" s="98"/>
      <c r="X32" s="99"/>
      <c r="Y32" s="468" t="s">
        <v>12</v>
      </c>
      <c r="Z32" s="528"/>
      <c r="AA32" s="529"/>
      <c r="AB32" s="458" t="s">
        <v>558</v>
      </c>
      <c r="AC32" s="458"/>
      <c r="AD32" s="458"/>
      <c r="AE32" s="211" t="s">
        <v>559</v>
      </c>
      <c r="AF32" s="212"/>
      <c r="AG32" s="212"/>
      <c r="AH32" s="212"/>
      <c r="AI32" s="211" t="s">
        <v>559</v>
      </c>
      <c r="AJ32" s="212"/>
      <c r="AK32" s="212"/>
      <c r="AL32" s="212"/>
      <c r="AM32" s="211" t="s">
        <v>559</v>
      </c>
      <c r="AN32" s="212"/>
      <c r="AO32" s="212"/>
      <c r="AP32" s="212"/>
      <c r="AQ32" s="334"/>
      <c r="AR32" s="200"/>
      <c r="AS32" s="200"/>
      <c r="AT32" s="335"/>
      <c r="AU32" s="212"/>
      <c r="AV32" s="212"/>
      <c r="AW32" s="212"/>
      <c r="AX32" s="214"/>
    </row>
    <row r="33" spans="1:50" ht="23.25" customHeight="1">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558</v>
      </c>
      <c r="AC33" s="520"/>
      <c r="AD33" s="520"/>
      <c r="AE33" s="211" t="s">
        <v>559</v>
      </c>
      <c r="AF33" s="212"/>
      <c r="AG33" s="212"/>
      <c r="AH33" s="212"/>
      <c r="AI33" s="211" t="s">
        <v>559</v>
      </c>
      <c r="AJ33" s="212"/>
      <c r="AK33" s="212"/>
      <c r="AL33" s="212"/>
      <c r="AM33" s="211" t="s">
        <v>559</v>
      </c>
      <c r="AN33" s="212"/>
      <c r="AO33" s="212"/>
      <c r="AP33" s="212"/>
      <c r="AQ33" s="334">
        <v>281</v>
      </c>
      <c r="AR33" s="200"/>
      <c r="AS33" s="200"/>
      <c r="AT33" s="335"/>
      <c r="AU33" s="212">
        <v>502</v>
      </c>
      <c r="AV33" s="212"/>
      <c r="AW33" s="212"/>
      <c r="AX33" s="214"/>
    </row>
    <row r="34" spans="1:50" ht="23.25" customHeight="1">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559</v>
      </c>
      <c r="AF34" s="212"/>
      <c r="AG34" s="212"/>
      <c r="AH34" s="212"/>
      <c r="AI34" s="211" t="s">
        <v>559</v>
      </c>
      <c r="AJ34" s="212"/>
      <c r="AK34" s="212"/>
      <c r="AL34" s="212"/>
      <c r="AM34" s="211" t="s">
        <v>559</v>
      </c>
      <c r="AN34" s="212"/>
      <c r="AO34" s="212"/>
      <c r="AP34" s="212"/>
      <c r="AQ34" s="334"/>
      <c r="AR34" s="200"/>
      <c r="AS34" s="200"/>
      <c r="AT34" s="335"/>
      <c r="AU34" s="212"/>
      <c r="AV34" s="212"/>
      <c r="AW34" s="212"/>
      <c r="AX34" s="214"/>
    </row>
    <row r="35" spans="1:50" ht="23.25" customHeight="1">
      <c r="A35" s="219" t="s">
        <v>523</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6.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1" t="s">
        <v>489</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8" t="s">
        <v>253</v>
      </c>
      <c r="AV37" s="408"/>
      <c r="AW37" s="408"/>
      <c r="AX37" s="910"/>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1" t="s">
        <v>489</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8" t="s">
        <v>253</v>
      </c>
      <c r="AV44" s="408"/>
      <c r="AW44" s="408"/>
      <c r="AX44" s="910"/>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9" t="s">
        <v>490</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485</v>
      </c>
      <c r="X65" s="485"/>
      <c r="Y65" s="488"/>
      <c r="Z65" s="488"/>
      <c r="AA65" s="489"/>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2" t="s">
        <v>496</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3" t="s">
        <v>490</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c r="A78" s="329" t="s">
        <v>526</v>
      </c>
      <c r="B78" s="330"/>
      <c r="C78" s="330"/>
      <c r="D78" s="330"/>
      <c r="E78" s="327" t="s">
        <v>463</v>
      </c>
      <c r="F78" s="328"/>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48"/>
    </row>
    <row r="80" spans="1:50" ht="18.75" hidden="1" customHeight="1">
      <c r="A80" s="865"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470</v>
      </c>
      <c r="AN85" s="243"/>
      <c r="AO85" s="243"/>
      <c r="AP85" s="237"/>
      <c r="AQ85" s="152" t="s">
        <v>355</v>
      </c>
      <c r="AR85" s="123"/>
      <c r="AS85" s="123"/>
      <c r="AT85" s="124"/>
      <c r="AU85" s="530" t="s">
        <v>253</v>
      </c>
      <c r="AV85" s="530"/>
      <c r="AW85" s="530"/>
      <c r="AX85" s="531"/>
      <c r="AY85" s="10"/>
      <c r="AZ85" s="10"/>
      <c r="BA85" s="10"/>
      <c r="BB85" s="10"/>
      <c r="BC85" s="10"/>
    </row>
    <row r="86" spans="1:60" ht="18.75" hidden="1" customHeight="1">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470</v>
      </c>
      <c r="AN90" s="243"/>
      <c r="AO90" s="243"/>
      <c r="AP90" s="237"/>
      <c r="AQ90" s="152" t="s">
        <v>355</v>
      </c>
      <c r="AR90" s="123"/>
      <c r="AS90" s="123"/>
      <c r="AT90" s="124"/>
      <c r="AU90" s="530" t="s">
        <v>253</v>
      </c>
      <c r="AV90" s="530"/>
      <c r="AW90" s="530"/>
      <c r="AX90" s="531"/>
    </row>
    <row r="91" spans="1:60" ht="18.75" hidden="1" customHeight="1">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470</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470</v>
      </c>
      <c r="AN100" s="537"/>
      <c r="AO100" s="537"/>
      <c r="AP100" s="538"/>
      <c r="AQ100" s="313" t="s">
        <v>492</v>
      </c>
      <c r="AR100" s="314"/>
      <c r="AS100" s="314"/>
      <c r="AT100" s="315"/>
      <c r="AU100" s="313" t="s">
        <v>536</v>
      </c>
      <c r="AV100" s="314"/>
      <c r="AW100" s="314"/>
      <c r="AX100" s="316"/>
    </row>
    <row r="101" spans="1:60" ht="23.25" customHeight="1">
      <c r="A101" s="419"/>
      <c r="B101" s="420"/>
      <c r="C101" s="420"/>
      <c r="D101" s="420"/>
      <c r="E101" s="420"/>
      <c r="F101" s="421"/>
      <c r="G101" s="98" t="s">
        <v>576</v>
      </c>
      <c r="H101" s="98"/>
      <c r="I101" s="98"/>
      <c r="J101" s="98"/>
      <c r="K101" s="98"/>
      <c r="L101" s="98"/>
      <c r="M101" s="98"/>
      <c r="N101" s="98"/>
      <c r="O101" s="98"/>
      <c r="P101" s="98"/>
      <c r="Q101" s="98"/>
      <c r="R101" s="98"/>
      <c r="S101" s="98"/>
      <c r="T101" s="98"/>
      <c r="U101" s="98"/>
      <c r="V101" s="98"/>
      <c r="W101" s="98"/>
      <c r="X101" s="99"/>
      <c r="Y101" s="539" t="s">
        <v>55</v>
      </c>
      <c r="Z101" s="540"/>
      <c r="AA101" s="541"/>
      <c r="AB101" s="458" t="s">
        <v>580</v>
      </c>
      <c r="AC101" s="458"/>
      <c r="AD101" s="458"/>
      <c r="AE101" s="211" t="s">
        <v>559</v>
      </c>
      <c r="AF101" s="212"/>
      <c r="AG101" s="212"/>
      <c r="AH101" s="213"/>
      <c r="AI101" s="211" t="s">
        <v>559</v>
      </c>
      <c r="AJ101" s="212"/>
      <c r="AK101" s="212"/>
      <c r="AL101" s="213"/>
      <c r="AM101" s="211">
        <v>8</v>
      </c>
      <c r="AN101" s="212"/>
      <c r="AO101" s="212"/>
      <c r="AP101" s="213"/>
      <c r="AQ101" s="211"/>
      <c r="AR101" s="212"/>
      <c r="AS101" s="212"/>
      <c r="AT101" s="213"/>
      <c r="AU101" s="211"/>
      <c r="AV101" s="212"/>
      <c r="AW101" s="212"/>
      <c r="AX101" s="213"/>
    </row>
    <row r="102" spans="1:60" ht="23.25" customHeight="1">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580</v>
      </c>
      <c r="AC102" s="458"/>
      <c r="AD102" s="458"/>
      <c r="AE102" s="415" t="s">
        <v>559</v>
      </c>
      <c r="AF102" s="415"/>
      <c r="AG102" s="415"/>
      <c r="AH102" s="415"/>
      <c r="AI102" s="415" t="s">
        <v>559</v>
      </c>
      <c r="AJ102" s="415"/>
      <c r="AK102" s="415"/>
      <c r="AL102" s="415"/>
      <c r="AM102" s="415">
        <v>8</v>
      </c>
      <c r="AN102" s="415"/>
      <c r="AO102" s="415"/>
      <c r="AP102" s="415"/>
      <c r="AQ102" s="266">
        <v>5</v>
      </c>
      <c r="AR102" s="267"/>
      <c r="AS102" s="267"/>
      <c r="AT102" s="312"/>
      <c r="AU102" s="266"/>
      <c r="AV102" s="267"/>
      <c r="AW102" s="267"/>
      <c r="AX102" s="312"/>
    </row>
    <row r="103" spans="1:60" ht="31.5" customHeight="1">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7" t="s">
        <v>492</v>
      </c>
      <c r="AR103" s="278"/>
      <c r="AS103" s="278"/>
      <c r="AT103" s="317"/>
      <c r="AU103" s="277" t="s">
        <v>536</v>
      </c>
      <c r="AV103" s="278"/>
      <c r="AW103" s="278"/>
      <c r="AX103" s="279"/>
    </row>
    <row r="104" spans="1:60" ht="23.25" customHeight="1">
      <c r="A104" s="419"/>
      <c r="B104" s="420"/>
      <c r="C104" s="420"/>
      <c r="D104" s="420"/>
      <c r="E104" s="420"/>
      <c r="F104" s="421"/>
      <c r="G104" s="98" t="s">
        <v>585</v>
      </c>
      <c r="H104" s="98"/>
      <c r="I104" s="98"/>
      <c r="J104" s="98"/>
      <c r="K104" s="98"/>
      <c r="L104" s="98"/>
      <c r="M104" s="98"/>
      <c r="N104" s="98"/>
      <c r="O104" s="98"/>
      <c r="P104" s="98"/>
      <c r="Q104" s="98"/>
      <c r="R104" s="98"/>
      <c r="S104" s="98"/>
      <c r="T104" s="98"/>
      <c r="U104" s="98"/>
      <c r="V104" s="98"/>
      <c r="W104" s="98"/>
      <c r="X104" s="99"/>
      <c r="Y104" s="462" t="s">
        <v>55</v>
      </c>
      <c r="Z104" s="463"/>
      <c r="AA104" s="464"/>
      <c r="AB104" s="542" t="s">
        <v>582</v>
      </c>
      <c r="AC104" s="543"/>
      <c r="AD104" s="544"/>
      <c r="AE104" s="211" t="s">
        <v>583</v>
      </c>
      <c r="AF104" s="212"/>
      <c r="AG104" s="212"/>
      <c r="AH104" s="213"/>
      <c r="AI104" s="211" t="s">
        <v>583</v>
      </c>
      <c r="AJ104" s="212"/>
      <c r="AK104" s="212"/>
      <c r="AL104" s="213"/>
      <c r="AM104" s="211">
        <v>4</v>
      </c>
      <c r="AN104" s="212"/>
      <c r="AO104" s="212"/>
      <c r="AP104" s="213"/>
      <c r="AQ104" s="211"/>
      <c r="AR104" s="212"/>
      <c r="AS104" s="212"/>
      <c r="AT104" s="213"/>
      <c r="AU104" s="211"/>
      <c r="AV104" s="212"/>
      <c r="AW104" s="212"/>
      <c r="AX104" s="213"/>
    </row>
    <row r="105" spans="1:60" ht="23.25" customHeight="1">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582</v>
      </c>
      <c r="AC105" s="466"/>
      <c r="AD105" s="467"/>
      <c r="AE105" s="415" t="s">
        <v>583</v>
      </c>
      <c r="AF105" s="415"/>
      <c r="AG105" s="415"/>
      <c r="AH105" s="415"/>
      <c r="AI105" s="415" t="s">
        <v>583</v>
      </c>
      <c r="AJ105" s="415"/>
      <c r="AK105" s="415"/>
      <c r="AL105" s="415"/>
      <c r="AM105" s="415">
        <v>4</v>
      </c>
      <c r="AN105" s="415"/>
      <c r="AO105" s="415"/>
      <c r="AP105" s="415"/>
      <c r="AQ105" s="211">
        <v>3</v>
      </c>
      <c r="AR105" s="212"/>
      <c r="AS105" s="212"/>
      <c r="AT105" s="213"/>
      <c r="AU105" s="266"/>
      <c r="AV105" s="267"/>
      <c r="AW105" s="267"/>
      <c r="AX105" s="312"/>
    </row>
    <row r="106" spans="1:60" ht="31.5" customHeight="1">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7" t="s">
        <v>492</v>
      </c>
      <c r="AR106" s="278"/>
      <c r="AS106" s="278"/>
      <c r="AT106" s="317"/>
      <c r="AU106" s="277" t="s">
        <v>536</v>
      </c>
      <c r="AV106" s="278"/>
      <c r="AW106" s="278"/>
      <c r="AX106" s="279"/>
    </row>
    <row r="107" spans="1:60" ht="23.25" customHeight="1">
      <c r="A107" s="419"/>
      <c r="B107" s="420"/>
      <c r="C107" s="420"/>
      <c r="D107" s="420"/>
      <c r="E107" s="420"/>
      <c r="F107" s="421"/>
      <c r="G107" s="98" t="s">
        <v>584</v>
      </c>
      <c r="H107" s="98"/>
      <c r="I107" s="98"/>
      <c r="J107" s="98"/>
      <c r="K107" s="98"/>
      <c r="L107" s="98"/>
      <c r="M107" s="98"/>
      <c r="N107" s="98"/>
      <c r="O107" s="98"/>
      <c r="P107" s="98"/>
      <c r="Q107" s="98"/>
      <c r="R107" s="98"/>
      <c r="S107" s="98"/>
      <c r="T107" s="98"/>
      <c r="U107" s="98"/>
      <c r="V107" s="98"/>
      <c r="W107" s="98"/>
      <c r="X107" s="99"/>
      <c r="Y107" s="462" t="s">
        <v>55</v>
      </c>
      <c r="Z107" s="463"/>
      <c r="AA107" s="464"/>
      <c r="AB107" s="542" t="s">
        <v>582</v>
      </c>
      <c r="AC107" s="543"/>
      <c r="AD107" s="544"/>
      <c r="AE107" s="211" t="s">
        <v>464</v>
      </c>
      <c r="AF107" s="212"/>
      <c r="AG107" s="212"/>
      <c r="AH107" s="213"/>
      <c r="AI107" s="211" t="s">
        <v>464</v>
      </c>
      <c r="AJ107" s="212"/>
      <c r="AK107" s="212"/>
      <c r="AL107" s="213"/>
      <c r="AM107" s="211" t="s">
        <v>464</v>
      </c>
      <c r="AN107" s="212"/>
      <c r="AO107" s="212"/>
      <c r="AP107" s="213"/>
      <c r="AQ107" s="211"/>
      <c r="AR107" s="212"/>
      <c r="AS107" s="212"/>
      <c r="AT107" s="213"/>
      <c r="AU107" s="211"/>
      <c r="AV107" s="212"/>
      <c r="AW107" s="212"/>
      <c r="AX107" s="213"/>
    </row>
    <row r="108" spans="1:60" ht="23.25" customHeight="1">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582</v>
      </c>
      <c r="AC108" s="466"/>
      <c r="AD108" s="467"/>
      <c r="AE108" s="415" t="s">
        <v>464</v>
      </c>
      <c r="AF108" s="415"/>
      <c r="AG108" s="415"/>
      <c r="AH108" s="415"/>
      <c r="AI108" s="415" t="s">
        <v>464</v>
      </c>
      <c r="AJ108" s="415"/>
      <c r="AK108" s="415"/>
      <c r="AL108" s="415"/>
      <c r="AM108" s="415" t="s">
        <v>464</v>
      </c>
      <c r="AN108" s="415"/>
      <c r="AO108" s="415"/>
      <c r="AP108" s="415"/>
      <c r="AQ108" s="211">
        <v>5</v>
      </c>
      <c r="AR108" s="212"/>
      <c r="AS108" s="212"/>
      <c r="AT108" s="213"/>
      <c r="AU108" s="266"/>
      <c r="AV108" s="267"/>
      <c r="AW108" s="267"/>
      <c r="AX108" s="312"/>
    </row>
    <row r="109" spans="1:60" ht="31.5" customHeight="1">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7" t="s">
        <v>492</v>
      </c>
      <c r="AR109" s="278"/>
      <c r="AS109" s="278"/>
      <c r="AT109" s="317"/>
      <c r="AU109" s="277" t="s">
        <v>536</v>
      </c>
      <c r="AV109" s="278"/>
      <c r="AW109" s="278"/>
      <c r="AX109" s="279"/>
    </row>
    <row r="110" spans="1:60" ht="23.25" customHeight="1">
      <c r="A110" s="419"/>
      <c r="B110" s="420"/>
      <c r="C110" s="420"/>
      <c r="D110" s="420"/>
      <c r="E110" s="420"/>
      <c r="F110" s="421"/>
      <c r="G110" s="98" t="s">
        <v>596</v>
      </c>
      <c r="H110" s="98"/>
      <c r="I110" s="98"/>
      <c r="J110" s="98"/>
      <c r="K110" s="98"/>
      <c r="L110" s="98"/>
      <c r="M110" s="98"/>
      <c r="N110" s="98"/>
      <c r="O110" s="98"/>
      <c r="P110" s="98"/>
      <c r="Q110" s="98"/>
      <c r="R110" s="98"/>
      <c r="S110" s="98"/>
      <c r="T110" s="98"/>
      <c r="U110" s="98"/>
      <c r="V110" s="98"/>
      <c r="W110" s="98"/>
      <c r="X110" s="99"/>
      <c r="Y110" s="462" t="s">
        <v>55</v>
      </c>
      <c r="Z110" s="463"/>
      <c r="AA110" s="464"/>
      <c r="AB110" s="542" t="s">
        <v>581</v>
      </c>
      <c r="AC110" s="543"/>
      <c r="AD110" s="544"/>
      <c r="AE110" s="211" t="s">
        <v>464</v>
      </c>
      <c r="AF110" s="212"/>
      <c r="AG110" s="212"/>
      <c r="AH110" s="213"/>
      <c r="AI110" s="211" t="s">
        <v>464</v>
      </c>
      <c r="AJ110" s="212"/>
      <c r="AK110" s="212"/>
      <c r="AL110" s="213"/>
      <c r="AM110" s="211" t="s">
        <v>464</v>
      </c>
      <c r="AN110" s="212"/>
      <c r="AO110" s="212"/>
      <c r="AP110" s="213"/>
      <c r="AQ110" s="211"/>
      <c r="AR110" s="212"/>
      <c r="AS110" s="212"/>
      <c r="AT110" s="213"/>
      <c r="AU110" s="211"/>
      <c r="AV110" s="212"/>
      <c r="AW110" s="212"/>
      <c r="AX110" s="213"/>
    </row>
    <row r="111" spans="1:60" ht="23.25" customHeight="1">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581</v>
      </c>
      <c r="AC111" s="466"/>
      <c r="AD111" s="467"/>
      <c r="AE111" s="415" t="s">
        <v>464</v>
      </c>
      <c r="AF111" s="415"/>
      <c r="AG111" s="415"/>
      <c r="AH111" s="415"/>
      <c r="AI111" s="415" t="s">
        <v>464</v>
      </c>
      <c r="AJ111" s="415"/>
      <c r="AK111" s="415"/>
      <c r="AL111" s="415"/>
      <c r="AM111" s="415" t="s">
        <v>464</v>
      </c>
      <c r="AN111" s="415"/>
      <c r="AO111" s="415"/>
      <c r="AP111" s="415"/>
      <c r="AQ111" s="211">
        <v>50</v>
      </c>
      <c r="AR111" s="212"/>
      <c r="AS111" s="212"/>
      <c r="AT111" s="213"/>
      <c r="AU111" s="266"/>
      <c r="AV111" s="267"/>
      <c r="AW111" s="267"/>
      <c r="AX111" s="312"/>
    </row>
    <row r="112" spans="1:60" ht="31.5" hidden="1" customHeight="1">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7" t="s">
        <v>492</v>
      </c>
      <c r="AR112" s="278"/>
      <c r="AS112" s="278"/>
      <c r="AT112" s="317"/>
      <c r="AU112" s="277" t="s">
        <v>536</v>
      </c>
      <c r="AV112" s="278"/>
      <c r="AW112" s="278"/>
      <c r="AX112" s="279"/>
    </row>
    <row r="113" spans="1:50" ht="23.25" hidden="1" customHeight="1">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1" t="s">
        <v>537</v>
      </c>
      <c r="AR115" s="592"/>
      <c r="AS115" s="592"/>
      <c r="AT115" s="592"/>
      <c r="AU115" s="592"/>
      <c r="AV115" s="592"/>
      <c r="AW115" s="592"/>
      <c r="AX115" s="593"/>
    </row>
    <row r="116" spans="1:50" ht="23.25" customHeight="1">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560</v>
      </c>
      <c r="AC116" s="460"/>
      <c r="AD116" s="461"/>
      <c r="AE116" s="415" t="s">
        <v>559</v>
      </c>
      <c r="AF116" s="415"/>
      <c r="AG116" s="415"/>
      <c r="AH116" s="415"/>
      <c r="AI116" s="415" t="s">
        <v>559</v>
      </c>
      <c r="AJ116" s="415"/>
      <c r="AK116" s="415"/>
      <c r="AL116" s="415"/>
      <c r="AM116" s="415">
        <v>4</v>
      </c>
      <c r="AN116" s="415"/>
      <c r="AO116" s="415"/>
      <c r="AP116" s="415"/>
      <c r="AQ116" s="211">
        <v>7</v>
      </c>
      <c r="AR116" s="212"/>
      <c r="AS116" s="212"/>
      <c r="AT116" s="212"/>
      <c r="AU116" s="212"/>
      <c r="AV116" s="212"/>
      <c r="AW116" s="212"/>
      <c r="AX116" s="214"/>
    </row>
    <row r="117" spans="1:50" ht="46.5"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561</v>
      </c>
      <c r="AC117" s="470"/>
      <c r="AD117" s="471"/>
      <c r="AE117" s="548" t="s">
        <v>559</v>
      </c>
      <c r="AF117" s="548"/>
      <c r="AG117" s="548"/>
      <c r="AH117" s="548"/>
      <c r="AI117" s="548" t="s">
        <v>559</v>
      </c>
      <c r="AJ117" s="548"/>
      <c r="AK117" s="548"/>
      <c r="AL117" s="548"/>
      <c r="AM117" s="548" t="s">
        <v>589</v>
      </c>
      <c r="AN117" s="548"/>
      <c r="AO117" s="548"/>
      <c r="AP117" s="548"/>
      <c r="AQ117" s="548" t="s">
        <v>614</v>
      </c>
      <c r="AR117" s="548"/>
      <c r="AS117" s="548"/>
      <c r="AT117" s="548"/>
      <c r="AU117" s="548"/>
      <c r="AV117" s="548"/>
      <c r="AW117" s="548"/>
      <c r="AX117" s="549"/>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1" t="s">
        <v>537</v>
      </c>
      <c r="AR118" s="592"/>
      <c r="AS118" s="592"/>
      <c r="AT118" s="592"/>
      <c r="AU118" s="592"/>
      <c r="AV118" s="592"/>
      <c r="AW118" s="592"/>
      <c r="AX118" s="593"/>
    </row>
    <row r="119" spans="1:50" ht="23.25" customHeight="1">
      <c r="A119" s="436"/>
      <c r="B119" s="437"/>
      <c r="C119" s="437"/>
      <c r="D119" s="437"/>
      <c r="E119" s="437"/>
      <c r="F119" s="438"/>
      <c r="G119" s="390" t="s">
        <v>586</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560</v>
      </c>
      <c r="AC119" s="460"/>
      <c r="AD119" s="461"/>
      <c r="AE119" s="415" t="s">
        <v>583</v>
      </c>
      <c r="AF119" s="415"/>
      <c r="AG119" s="415"/>
      <c r="AH119" s="415"/>
      <c r="AI119" s="415" t="s">
        <v>583</v>
      </c>
      <c r="AJ119" s="415"/>
      <c r="AK119" s="415"/>
      <c r="AL119" s="415"/>
      <c r="AM119" s="415">
        <v>5</v>
      </c>
      <c r="AN119" s="415"/>
      <c r="AO119" s="415"/>
      <c r="AP119" s="415"/>
      <c r="AQ119" s="415">
        <v>12</v>
      </c>
      <c r="AR119" s="415"/>
      <c r="AS119" s="415"/>
      <c r="AT119" s="415"/>
      <c r="AU119" s="415"/>
      <c r="AV119" s="415"/>
      <c r="AW119" s="415"/>
      <c r="AX119" s="547"/>
    </row>
    <row r="120" spans="1:50" ht="46.5"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588</v>
      </c>
      <c r="AC120" s="470"/>
      <c r="AD120" s="471"/>
      <c r="AE120" s="548" t="s">
        <v>583</v>
      </c>
      <c r="AF120" s="548"/>
      <c r="AG120" s="548"/>
      <c r="AH120" s="548"/>
      <c r="AI120" s="548" t="s">
        <v>583</v>
      </c>
      <c r="AJ120" s="548"/>
      <c r="AK120" s="548"/>
      <c r="AL120" s="548"/>
      <c r="AM120" s="548" t="s">
        <v>611</v>
      </c>
      <c r="AN120" s="548"/>
      <c r="AO120" s="548"/>
      <c r="AP120" s="548"/>
      <c r="AQ120" s="548" t="s">
        <v>615</v>
      </c>
      <c r="AR120" s="548"/>
      <c r="AS120" s="548"/>
      <c r="AT120" s="548"/>
      <c r="AU120" s="548"/>
      <c r="AV120" s="548"/>
      <c r="AW120" s="548"/>
      <c r="AX120" s="549"/>
    </row>
    <row r="121" spans="1:50" ht="23.25"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1" t="s">
        <v>537</v>
      </c>
      <c r="AR121" s="592"/>
      <c r="AS121" s="592"/>
      <c r="AT121" s="592"/>
      <c r="AU121" s="592"/>
      <c r="AV121" s="592"/>
      <c r="AW121" s="592"/>
      <c r="AX121" s="593"/>
    </row>
    <row r="122" spans="1:50" ht="23.25" customHeight="1">
      <c r="A122" s="436"/>
      <c r="B122" s="437"/>
      <c r="C122" s="437"/>
      <c r="D122" s="437"/>
      <c r="E122" s="437"/>
      <c r="F122" s="438"/>
      <c r="G122" s="390" t="s">
        <v>587</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560</v>
      </c>
      <c r="AC122" s="460"/>
      <c r="AD122" s="461"/>
      <c r="AE122" s="415" t="s">
        <v>583</v>
      </c>
      <c r="AF122" s="415"/>
      <c r="AG122" s="415"/>
      <c r="AH122" s="415"/>
      <c r="AI122" s="415" t="s">
        <v>583</v>
      </c>
      <c r="AJ122" s="415"/>
      <c r="AK122" s="415"/>
      <c r="AL122" s="415"/>
      <c r="AM122" s="415" t="s">
        <v>583</v>
      </c>
      <c r="AN122" s="415"/>
      <c r="AO122" s="415"/>
      <c r="AP122" s="415"/>
      <c r="AQ122" s="415">
        <v>7</v>
      </c>
      <c r="AR122" s="415"/>
      <c r="AS122" s="415"/>
      <c r="AT122" s="415"/>
      <c r="AU122" s="415"/>
      <c r="AV122" s="415"/>
      <c r="AW122" s="415"/>
      <c r="AX122" s="547"/>
    </row>
    <row r="123" spans="1:50" ht="46.5"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588</v>
      </c>
      <c r="AC123" s="470"/>
      <c r="AD123" s="471"/>
      <c r="AE123" s="548" t="s">
        <v>583</v>
      </c>
      <c r="AF123" s="548"/>
      <c r="AG123" s="548"/>
      <c r="AH123" s="548"/>
      <c r="AI123" s="548" t="s">
        <v>583</v>
      </c>
      <c r="AJ123" s="548"/>
      <c r="AK123" s="548"/>
      <c r="AL123" s="548"/>
      <c r="AM123" s="548" t="s">
        <v>583</v>
      </c>
      <c r="AN123" s="548"/>
      <c r="AO123" s="548"/>
      <c r="AP123" s="548"/>
      <c r="AQ123" s="548" t="s">
        <v>614</v>
      </c>
      <c r="AR123" s="548"/>
      <c r="AS123" s="548"/>
      <c r="AT123" s="548"/>
      <c r="AU123" s="548"/>
      <c r="AV123" s="548"/>
      <c r="AW123" s="548"/>
      <c r="AX123" s="549"/>
    </row>
    <row r="124" spans="1:50" ht="23.25"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1" t="s">
        <v>537</v>
      </c>
      <c r="AR124" s="592"/>
      <c r="AS124" s="592"/>
      <c r="AT124" s="592"/>
      <c r="AU124" s="592"/>
      <c r="AV124" s="592"/>
      <c r="AW124" s="592"/>
      <c r="AX124" s="593"/>
    </row>
    <row r="125" spans="1:50" ht="23.25" customHeight="1">
      <c r="A125" s="436"/>
      <c r="B125" s="437"/>
      <c r="C125" s="437"/>
      <c r="D125" s="437"/>
      <c r="E125" s="437"/>
      <c r="F125" s="438"/>
      <c r="G125" s="390" t="s">
        <v>597</v>
      </c>
      <c r="H125" s="390"/>
      <c r="I125" s="390"/>
      <c r="J125" s="390"/>
      <c r="K125" s="390"/>
      <c r="L125" s="390"/>
      <c r="M125" s="390"/>
      <c r="N125" s="390"/>
      <c r="O125" s="390"/>
      <c r="P125" s="390"/>
      <c r="Q125" s="390"/>
      <c r="R125" s="390"/>
      <c r="S125" s="390"/>
      <c r="T125" s="390"/>
      <c r="U125" s="390"/>
      <c r="V125" s="390"/>
      <c r="W125" s="390"/>
      <c r="X125" s="390"/>
      <c r="Y125" s="452" t="s">
        <v>15</v>
      </c>
      <c r="Z125" s="453"/>
      <c r="AA125" s="454"/>
      <c r="AB125" s="459" t="s">
        <v>560</v>
      </c>
      <c r="AC125" s="460"/>
      <c r="AD125" s="461"/>
      <c r="AE125" s="415" t="s">
        <v>464</v>
      </c>
      <c r="AF125" s="415"/>
      <c r="AG125" s="415"/>
      <c r="AH125" s="415"/>
      <c r="AI125" s="415" t="s">
        <v>464</v>
      </c>
      <c r="AJ125" s="415"/>
      <c r="AK125" s="415"/>
      <c r="AL125" s="415"/>
      <c r="AM125" s="415" t="s">
        <v>464</v>
      </c>
      <c r="AN125" s="415"/>
      <c r="AO125" s="415"/>
      <c r="AP125" s="415"/>
      <c r="AQ125" s="415">
        <v>0.6</v>
      </c>
      <c r="AR125" s="415"/>
      <c r="AS125" s="415"/>
      <c r="AT125" s="415"/>
      <c r="AU125" s="415"/>
      <c r="AV125" s="415"/>
      <c r="AW125" s="415"/>
      <c r="AX125" s="547"/>
    </row>
    <row r="126" spans="1:50" ht="46.5" customHeight="1" thickBo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391"/>
      <c r="Y126" s="468" t="s">
        <v>49</v>
      </c>
      <c r="Z126" s="443"/>
      <c r="AA126" s="444"/>
      <c r="AB126" s="469" t="s">
        <v>561</v>
      </c>
      <c r="AC126" s="470"/>
      <c r="AD126" s="471"/>
      <c r="AE126" s="548" t="s">
        <v>613</v>
      </c>
      <c r="AF126" s="548"/>
      <c r="AG126" s="548"/>
      <c r="AH126" s="548"/>
      <c r="AI126" s="548" t="s">
        <v>613</v>
      </c>
      <c r="AJ126" s="548"/>
      <c r="AK126" s="548"/>
      <c r="AL126" s="548"/>
      <c r="AM126" s="548" t="s">
        <v>613</v>
      </c>
      <c r="AN126" s="548"/>
      <c r="AO126" s="548"/>
      <c r="AP126" s="548"/>
      <c r="AQ126" s="548" t="s">
        <v>616</v>
      </c>
      <c r="AR126" s="548"/>
      <c r="AS126" s="548"/>
      <c r="AT126" s="548"/>
      <c r="AU126" s="548"/>
      <c r="AV126" s="548"/>
      <c r="AW126" s="548"/>
      <c r="AX126" s="549"/>
    </row>
    <row r="127" spans="1:50" ht="23.25" hidden="1" customHeight="1">
      <c r="A127" s="633"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470</v>
      </c>
      <c r="AN127" s="413"/>
      <c r="AO127" s="413"/>
      <c r="AP127" s="414"/>
      <c r="AQ127" s="591" t="s">
        <v>537</v>
      </c>
      <c r="AR127" s="592"/>
      <c r="AS127" s="592"/>
      <c r="AT127" s="592"/>
      <c r="AU127" s="592"/>
      <c r="AV127" s="592"/>
      <c r="AW127" s="592"/>
      <c r="AX127" s="593"/>
    </row>
    <row r="128" spans="1:50" ht="23.25" hidden="1" customHeight="1">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t="s">
        <v>602</v>
      </c>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t="s">
        <v>603</v>
      </c>
      <c r="AR129" s="548"/>
      <c r="AS129" s="548"/>
      <c r="AT129" s="548"/>
      <c r="AU129" s="548"/>
      <c r="AV129" s="548"/>
      <c r="AW129" s="548"/>
      <c r="AX129" s="549"/>
    </row>
    <row r="130" spans="1:50" ht="45" customHeight="1">
      <c r="A130" s="181" t="s">
        <v>369</v>
      </c>
      <c r="B130" s="178"/>
      <c r="C130" s="177" t="s">
        <v>366</v>
      </c>
      <c r="D130" s="178"/>
      <c r="E130" s="162" t="s">
        <v>399</v>
      </c>
      <c r="F130" s="163"/>
      <c r="G130" s="164" t="s">
        <v>562</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row>
    <row r="131" spans="1:50" ht="45" customHeight="1">
      <c r="A131" s="182"/>
      <c r="B131" s="179"/>
      <c r="C131" s="173"/>
      <c r="D131" s="179"/>
      <c r="E131" s="167" t="s">
        <v>398</v>
      </c>
      <c r="F131" s="168"/>
      <c r="G131" s="929" t="s">
        <v>563</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3"/>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1947</v>
      </c>
      <c r="AF134" s="200"/>
      <c r="AG134" s="200"/>
      <c r="AH134" s="200"/>
      <c r="AI134" s="199">
        <v>2404</v>
      </c>
      <c r="AJ134" s="200"/>
      <c r="AK134" s="200"/>
      <c r="AL134" s="200"/>
      <c r="AM134" s="199">
        <v>2869</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v>4000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559</v>
      </c>
      <c r="AR137" s="192"/>
      <c r="AS137" s="126" t="s">
        <v>356</v>
      </c>
      <c r="AT137" s="127"/>
      <c r="AU137" s="193">
        <v>32</v>
      </c>
      <c r="AV137" s="193"/>
      <c r="AW137" s="126" t="s">
        <v>300</v>
      </c>
      <c r="AX137" s="188"/>
    </row>
    <row r="138" spans="1:50" ht="39.75" customHeight="1">
      <c r="A138" s="182"/>
      <c r="B138" s="179"/>
      <c r="C138" s="173"/>
      <c r="D138" s="179"/>
      <c r="E138" s="173"/>
      <c r="F138" s="174"/>
      <c r="G138" s="97" t="s">
        <v>566</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3.5</v>
      </c>
      <c r="AF138" s="200"/>
      <c r="AG138" s="200"/>
      <c r="AH138" s="200"/>
      <c r="AI138" s="199">
        <v>3.7</v>
      </c>
      <c r="AJ138" s="200"/>
      <c r="AK138" s="200"/>
      <c r="AL138" s="200"/>
      <c r="AM138" s="199">
        <v>4.4000000000000004</v>
      </c>
      <c r="AN138" s="200"/>
      <c r="AO138" s="200"/>
      <c r="AP138" s="200"/>
      <c r="AQ138" s="199" t="s">
        <v>559</v>
      </c>
      <c r="AR138" s="200"/>
      <c r="AS138" s="200"/>
      <c r="AT138" s="200"/>
      <c r="AU138" s="199" t="s">
        <v>559</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t="s">
        <v>559</v>
      </c>
      <c r="AF139" s="200"/>
      <c r="AG139" s="200"/>
      <c r="AH139" s="200"/>
      <c r="AI139" s="199" t="s">
        <v>559</v>
      </c>
      <c r="AJ139" s="200"/>
      <c r="AK139" s="200"/>
      <c r="AL139" s="200"/>
      <c r="AM139" s="199" t="s">
        <v>559</v>
      </c>
      <c r="AN139" s="200"/>
      <c r="AO139" s="200"/>
      <c r="AP139" s="200"/>
      <c r="AQ139" s="199" t="s">
        <v>559</v>
      </c>
      <c r="AR139" s="200"/>
      <c r="AS139" s="200"/>
      <c r="AT139" s="200"/>
      <c r="AU139" s="199">
        <v>8</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559</v>
      </c>
      <c r="AR141" s="192"/>
      <c r="AS141" s="126" t="s">
        <v>356</v>
      </c>
      <c r="AT141" s="127"/>
      <c r="AU141" s="193">
        <v>32</v>
      </c>
      <c r="AV141" s="193"/>
      <c r="AW141" s="126" t="s">
        <v>300</v>
      </c>
      <c r="AX141" s="188"/>
    </row>
    <row r="142" spans="1:50" ht="39.75" customHeight="1">
      <c r="A142" s="182"/>
      <c r="B142" s="179"/>
      <c r="C142" s="173"/>
      <c r="D142" s="179"/>
      <c r="E142" s="173"/>
      <c r="F142" s="174"/>
      <c r="G142" s="97" t="s">
        <v>568</v>
      </c>
      <c r="H142" s="98"/>
      <c r="I142" s="98"/>
      <c r="J142" s="98"/>
      <c r="K142" s="98"/>
      <c r="L142" s="98"/>
      <c r="M142" s="98"/>
      <c r="N142" s="98"/>
      <c r="O142" s="98"/>
      <c r="P142" s="98"/>
      <c r="Q142" s="98"/>
      <c r="R142" s="98"/>
      <c r="S142" s="98"/>
      <c r="T142" s="98"/>
      <c r="U142" s="98"/>
      <c r="V142" s="98"/>
      <c r="W142" s="98"/>
      <c r="X142" s="99"/>
      <c r="Y142" s="194" t="s">
        <v>379</v>
      </c>
      <c r="Z142" s="195"/>
      <c r="AA142" s="196"/>
      <c r="AB142" s="197" t="s">
        <v>569</v>
      </c>
      <c r="AC142" s="198"/>
      <c r="AD142" s="198"/>
      <c r="AE142" s="199">
        <v>2514</v>
      </c>
      <c r="AF142" s="200"/>
      <c r="AG142" s="200"/>
      <c r="AH142" s="200"/>
      <c r="AI142" s="199">
        <v>2753</v>
      </c>
      <c r="AJ142" s="200"/>
      <c r="AK142" s="200"/>
      <c r="AL142" s="200"/>
      <c r="AM142" s="199">
        <v>3266</v>
      </c>
      <c r="AN142" s="200"/>
      <c r="AO142" s="200"/>
      <c r="AP142" s="200"/>
      <c r="AQ142" s="199" t="s">
        <v>559</v>
      </c>
      <c r="AR142" s="200"/>
      <c r="AS142" s="200"/>
      <c r="AT142" s="200"/>
      <c r="AU142" s="199" t="s">
        <v>559</v>
      </c>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569</v>
      </c>
      <c r="AC143" s="206"/>
      <c r="AD143" s="206"/>
      <c r="AE143" s="199" t="s">
        <v>559</v>
      </c>
      <c r="AF143" s="200"/>
      <c r="AG143" s="200"/>
      <c r="AH143" s="200"/>
      <c r="AI143" s="199" t="s">
        <v>559</v>
      </c>
      <c r="AJ143" s="200"/>
      <c r="AK143" s="200"/>
      <c r="AL143" s="200"/>
      <c r="AM143" s="199" t="s">
        <v>559</v>
      </c>
      <c r="AN143" s="200"/>
      <c r="AO143" s="200"/>
      <c r="AP143" s="200"/>
      <c r="AQ143" s="199" t="s">
        <v>559</v>
      </c>
      <c r="AR143" s="200"/>
      <c r="AS143" s="200"/>
      <c r="AT143" s="200"/>
      <c r="AU143" s="199">
        <v>7000</v>
      </c>
      <c r="AV143" s="200"/>
      <c r="AW143" s="200"/>
      <c r="AX143" s="201"/>
    </row>
    <row r="144" spans="1:50" ht="18.75"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559</v>
      </c>
      <c r="AR145" s="192"/>
      <c r="AS145" s="126" t="s">
        <v>356</v>
      </c>
      <c r="AT145" s="127"/>
      <c r="AU145" s="193">
        <v>32</v>
      </c>
      <c r="AV145" s="193"/>
      <c r="AW145" s="126" t="s">
        <v>300</v>
      </c>
      <c r="AX145" s="188"/>
    </row>
    <row r="146" spans="1:50" ht="39.75" customHeight="1">
      <c r="A146" s="182"/>
      <c r="B146" s="179"/>
      <c r="C146" s="173"/>
      <c r="D146" s="179"/>
      <c r="E146" s="173"/>
      <c r="F146" s="174"/>
      <c r="G146" s="97" t="s">
        <v>570</v>
      </c>
      <c r="H146" s="98"/>
      <c r="I146" s="98"/>
      <c r="J146" s="98"/>
      <c r="K146" s="98"/>
      <c r="L146" s="98"/>
      <c r="M146" s="98"/>
      <c r="N146" s="98"/>
      <c r="O146" s="98"/>
      <c r="P146" s="98"/>
      <c r="Q146" s="98"/>
      <c r="R146" s="98"/>
      <c r="S146" s="98"/>
      <c r="T146" s="98"/>
      <c r="U146" s="98"/>
      <c r="V146" s="98"/>
      <c r="W146" s="98"/>
      <c r="X146" s="99"/>
      <c r="Y146" s="194" t="s">
        <v>379</v>
      </c>
      <c r="Z146" s="195"/>
      <c r="AA146" s="196"/>
      <c r="AB146" s="197" t="s">
        <v>565</v>
      </c>
      <c r="AC146" s="198"/>
      <c r="AD146" s="198"/>
      <c r="AE146" s="199">
        <v>1159</v>
      </c>
      <c r="AF146" s="200"/>
      <c r="AG146" s="200"/>
      <c r="AH146" s="200"/>
      <c r="AI146" s="199">
        <v>1426</v>
      </c>
      <c r="AJ146" s="200"/>
      <c r="AK146" s="200"/>
      <c r="AL146" s="200"/>
      <c r="AM146" s="199">
        <v>1761</v>
      </c>
      <c r="AN146" s="200"/>
      <c r="AO146" s="200"/>
      <c r="AP146" s="200"/>
      <c r="AQ146" s="199"/>
      <c r="AR146" s="200"/>
      <c r="AS146" s="200"/>
      <c r="AT146" s="200"/>
      <c r="AU146" s="199"/>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565</v>
      </c>
      <c r="AC147" s="206"/>
      <c r="AD147" s="206"/>
      <c r="AE147" s="199" t="s">
        <v>559</v>
      </c>
      <c r="AF147" s="200"/>
      <c r="AG147" s="200"/>
      <c r="AH147" s="200"/>
      <c r="AI147" s="199" t="s">
        <v>559</v>
      </c>
      <c r="AJ147" s="200"/>
      <c r="AK147" s="200"/>
      <c r="AL147" s="200"/>
      <c r="AM147" s="199" t="s">
        <v>559</v>
      </c>
      <c r="AN147" s="200"/>
      <c r="AO147" s="200"/>
      <c r="AP147" s="200"/>
      <c r="AQ147" s="199" t="s">
        <v>559</v>
      </c>
      <c r="AR147" s="200"/>
      <c r="AS147" s="200"/>
      <c r="AT147" s="200"/>
      <c r="AU147" s="199">
        <v>2400</v>
      </c>
      <c r="AV147" s="200"/>
      <c r="AW147" s="200"/>
      <c r="AX147" s="201"/>
    </row>
    <row r="148" spans="1:50" ht="18.75"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559</v>
      </c>
      <c r="AR149" s="192"/>
      <c r="AS149" s="126" t="s">
        <v>356</v>
      </c>
      <c r="AT149" s="127"/>
      <c r="AU149" s="193">
        <v>32</v>
      </c>
      <c r="AV149" s="193"/>
      <c r="AW149" s="126" t="s">
        <v>300</v>
      </c>
      <c r="AX149" s="188"/>
    </row>
    <row r="150" spans="1:50" ht="39.75" customHeight="1">
      <c r="A150" s="182"/>
      <c r="B150" s="179"/>
      <c r="C150" s="173"/>
      <c r="D150" s="179"/>
      <c r="E150" s="173"/>
      <c r="F150" s="174"/>
      <c r="G150" s="97" t="s">
        <v>571</v>
      </c>
      <c r="H150" s="98"/>
      <c r="I150" s="98"/>
      <c r="J150" s="98"/>
      <c r="K150" s="98"/>
      <c r="L150" s="98"/>
      <c r="M150" s="98"/>
      <c r="N150" s="98"/>
      <c r="O150" s="98"/>
      <c r="P150" s="98"/>
      <c r="Q150" s="98"/>
      <c r="R150" s="98"/>
      <c r="S150" s="98"/>
      <c r="T150" s="98"/>
      <c r="U150" s="98"/>
      <c r="V150" s="98"/>
      <c r="W150" s="98"/>
      <c r="X150" s="99"/>
      <c r="Y150" s="194" t="s">
        <v>379</v>
      </c>
      <c r="Z150" s="195"/>
      <c r="AA150" s="196"/>
      <c r="AB150" s="197" t="s">
        <v>572</v>
      </c>
      <c r="AC150" s="198"/>
      <c r="AD150" s="198"/>
      <c r="AE150" s="199">
        <v>20.399999999999999</v>
      </c>
      <c r="AF150" s="200"/>
      <c r="AG150" s="200"/>
      <c r="AH150" s="200"/>
      <c r="AI150" s="199">
        <v>21</v>
      </c>
      <c r="AJ150" s="200"/>
      <c r="AK150" s="200"/>
      <c r="AL150" s="200"/>
      <c r="AM150" s="199">
        <v>21.1</v>
      </c>
      <c r="AN150" s="200"/>
      <c r="AO150" s="200"/>
      <c r="AP150" s="200"/>
      <c r="AQ150" s="199" t="s">
        <v>559</v>
      </c>
      <c r="AR150" s="200"/>
      <c r="AS150" s="200"/>
      <c r="AT150" s="200"/>
      <c r="AU150" s="199" t="s">
        <v>559</v>
      </c>
      <c r="AV150" s="200"/>
      <c r="AW150" s="200"/>
      <c r="AX150" s="201"/>
    </row>
    <row r="151" spans="1:50" ht="39.75" customHeight="1" thickBo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567</v>
      </c>
      <c r="AC151" s="206"/>
      <c r="AD151" s="206"/>
      <c r="AE151" s="199" t="s">
        <v>559</v>
      </c>
      <c r="AF151" s="200"/>
      <c r="AG151" s="200"/>
      <c r="AH151" s="200"/>
      <c r="AI151" s="199" t="s">
        <v>559</v>
      </c>
      <c r="AJ151" s="200"/>
      <c r="AK151" s="200"/>
      <c r="AL151" s="200"/>
      <c r="AM151" s="199" t="s">
        <v>559</v>
      </c>
      <c r="AN151" s="200"/>
      <c r="AO151" s="200"/>
      <c r="AP151" s="200"/>
      <c r="AQ151" s="199" t="s">
        <v>559</v>
      </c>
      <c r="AR151" s="200"/>
      <c r="AS151" s="200"/>
      <c r="AT151" s="200"/>
      <c r="AU151" s="199">
        <v>21</v>
      </c>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2"/>
      <c r="E430" s="167" t="s">
        <v>388</v>
      </c>
      <c r="F430" s="168"/>
      <c r="G430" s="899" t="s">
        <v>384</v>
      </c>
      <c r="H430" s="116"/>
      <c r="I430" s="116"/>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1"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548</v>
      </c>
      <c r="AE702" s="340"/>
      <c r="AF702" s="340"/>
      <c r="AG702" s="382" t="s">
        <v>573</v>
      </c>
      <c r="AH702" s="383"/>
      <c r="AI702" s="383"/>
      <c r="AJ702" s="383"/>
      <c r="AK702" s="383"/>
      <c r="AL702" s="383"/>
      <c r="AM702" s="383"/>
      <c r="AN702" s="383"/>
      <c r="AO702" s="383"/>
      <c r="AP702" s="383"/>
      <c r="AQ702" s="383"/>
      <c r="AR702" s="383"/>
      <c r="AS702" s="383"/>
      <c r="AT702" s="383"/>
      <c r="AU702" s="383"/>
      <c r="AV702" s="383"/>
      <c r="AW702" s="383"/>
      <c r="AX702" s="384"/>
    </row>
    <row r="703" spans="1:50" ht="81" customHeight="1">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548</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81" customHeight="1">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548</v>
      </c>
      <c r="AE704" s="837"/>
      <c r="AF704" s="837"/>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548</v>
      </c>
      <c r="AE705" s="716"/>
      <c r="AF705" s="716"/>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4"/>
      <c r="D706" s="795"/>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598</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6"/>
      <c r="D707" s="797"/>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599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4"/>
      <c r="B708" s="64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50.25" customHeight="1">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548</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601</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36" customHeight="1">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548</v>
      </c>
      <c r="AE711" s="322"/>
      <c r="AF711" s="323"/>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601</v>
      </c>
      <c r="AE712" s="322"/>
      <c r="AF712" s="32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601</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601</v>
      </c>
      <c r="AE714" s="808"/>
      <c r="AF714" s="809"/>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2"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8"/>
      <c r="AG715" s="743"/>
      <c r="AH715" s="744"/>
      <c r="AI715" s="744"/>
      <c r="AJ715" s="744"/>
      <c r="AK715" s="744"/>
      <c r="AL715" s="744"/>
      <c r="AM715" s="744"/>
      <c r="AN715" s="744"/>
      <c r="AO715" s="744"/>
      <c r="AP715" s="744"/>
      <c r="AQ715" s="744"/>
      <c r="AR715" s="744"/>
      <c r="AS715" s="744"/>
      <c r="AT715" s="744"/>
      <c r="AU715" s="744"/>
      <c r="AV715" s="744"/>
      <c r="AW715" s="744"/>
      <c r="AX715" s="745"/>
    </row>
    <row r="716" spans="1:50" ht="60.75" customHeight="1">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548</v>
      </c>
      <c r="AE716" s="629"/>
      <c r="AF716" s="629"/>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601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601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02"/>
      <c r="C726" s="815" t="s">
        <v>53</v>
      </c>
      <c r="D726" s="838"/>
      <c r="E726" s="838"/>
      <c r="F726" s="839"/>
      <c r="G726" s="574" t="s">
        <v>610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9" t="s">
        <v>57</v>
      </c>
      <c r="D727" s="750"/>
      <c r="E727" s="750"/>
      <c r="F727" s="751"/>
      <c r="G727" s="572" t="s">
        <v>609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6" t="s">
        <v>625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799" t="s">
        <v>256</v>
      </c>
      <c r="B731" s="800"/>
      <c r="C731" s="800"/>
      <c r="D731" s="800"/>
      <c r="E731" s="801"/>
      <c r="F731" s="730" t="s">
        <v>626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627</v>
      </c>
      <c r="B733" s="675"/>
      <c r="C733" s="675"/>
      <c r="D733" s="675"/>
      <c r="E733" s="676"/>
      <c r="F733" s="639" t="s">
        <v>628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431</v>
      </c>
      <c r="B737" s="203"/>
      <c r="C737" s="203"/>
      <c r="D737" s="204"/>
      <c r="E737" s="989"/>
      <c r="F737" s="989"/>
      <c r="G737" s="989"/>
      <c r="H737" s="989"/>
      <c r="I737" s="989"/>
      <c r="J737" s="989"/>
      <c r="K737" s="989"/>
      <c r="L737" s="989"/>
      <c r="M737" s="989"/>
      <c r="N737" s="359" t="s">
        <v>358</v>
      </c>
      <c r="O737" s="359"/>
      <c r="P737" s="359"/>
      <c r="Q737" s="359"/>
      <c r="R737" s="989"/>
      <c r="S737" s="989"/>
      <c r="T737" s="989"/>
      <c r="U737" s="989"/>
      <c r="V737" s="989"/>
      <c r="W737" s="989"/>
      <c r="X737" s="989"/>
      <c r="Y737" s="989"/>
      <c r="Z737" s="989"/>
      <c r="AA737" s="359" t="s">
        <v>359</v>
      </c>
      <c r="AB737" s="359"/>
      <c r="AC737" s="359"/>
      <c r="AD737" s="359"/>
      <c r="AE737" s="989"/>
      <c r="AF737" s="989"/>
      <c r="AG737" s="989"/>
      <c r="AH737" s="989"/>
      <c r="AI737" s="989"/>
      <c r="AJ737" s="989"/>
      <c r="AK737" s="989"/>
      <c r="AL737" s="989"/>
      <c r="AM737" s="989"/>
      <c r="AN737" s="359" t="s">
        <v>360</v>
      </c>
      <c r="AO737" s="359"/>
      <c r="AP737" s="359"/>
      <c r="AQ737" s="359"/>
      <c r="AR737" s="990"/>
      <c r="AS737" s="991"/>
      <c r="AT737" s="991"/>
      <c r="AU737" s="991"/>
      <c r="AV737" s="991"/>
      <c r="AW737" s="991"/>
      <c r="AX737" s="992"/>
      <c r="AY737" s="89"/>
      <c r="AZ737" s="89"/>
    </row>
    <row r="738" spans="1:52" ht="24.75" customHeight="1">
      <c r="A738" s="993" t="s">
        <v>361</v>
      </c>
      <c r="B738" s="203"/>
      <c r="C738" s="203"/>
      <c r="D738" s="204"/>
      <c r="E738" s="989"/>
      <c r="F738" s="989"/>
      <c r="G738" s="989"/>
      <c r="H738" s="989"/>
      <c r="I738" s="989"/>
      <c r="J738" s="989"/>
      <c r="K738" s="989"/>
      <c r="L738" s="989"/>
      <c r="M738" s="989"/>
      <c r="N738" s="359" t="s">
        <v>362</v>
      </c>
      <c r="O738" s="359"/>
      <c r="P738" s="359"/>
      <c r="Q738" s="359"/>
      <c r="R738" s="989"/>
      <c r="S738" s="989"/>
      <c r="T738" s="989"/>
      <c r="U738" s="989"/>
      <c r="V738" s="989"/>
      <c r="W738" s="989"/>
      <c r="X738" s="989"/>
      <c r="Y738" s="989"/>
      <c r="Z738" s="989"/>
      <c r="AA738" s="359" t="s">
        <v>480</v>
      </c>
      <c r="AB738" s="359"/>
      <c r="AC738" s="359"/>
      <c r="AD738" s="359"/>
      <c r="AE738" s="989"/>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538</v>
      </c>
      <c r="B739" s="998"/>
      <c r="C739" s="998"/>
      <c r="D739" s="999"/>
      <c r="E739" s="1000" t="s">
        <v>550</v>
      </c>
      <c r="F739" s="1001"/>
      <c r="G739" s="1001"/>
      <c r="H739" s="91" t="str">
        <f>IF(E739="", "", "(")</f>
        <v>(</v>
      </c>
      <c r="I739" s="984" t="s">
        <v>468</v>
      </c>
      <c r="J739" s="984"/>
      <c r="K739" s="91" t="str">
        <f>IF(OR(I739="　", I739=""), "", "-")</f>
        <v>-</v>
      </c>
      <c r="L739" s="985">
        <v>20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529</v>
      </c>
      <c r="B779" s="631"/>
      <c r="C779" s="631"/>
      <c r="D779" s="631"/>
      <c r="E779" s="631"/>
      <c r="F779" s="632"/>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3"/>
      <c r="B780" s="634"/>
      <c r="C780" s="634"/>
      <c r="D780" s="634"/>
      <c r="E780" s="634"/>
      <c r="F780" s="635"/>
      <c r="G780" s="815"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8"/>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c r="A781" s="633"/>
      <c r="B781" s="634"/>
      <c r="C781" s="634"/>
      <c r="D781" s="634"/>
      <c r="E781" s="634"/>
      <c r="F781" s="635"/>
      <c r="G781" s="671" t="s">
        <v>592</v>
      </c>
      <c r="H781" s="672"/>
      <c r="I781" s="672"/>
      <c r="J781" s="672"/>
      <c r="K781" s="673"/>
      <c r="L781" s="665" t="s">
        <v>612</v>
      </c>
      <c r="M781" s="666"/>
      <c r="N781" s="666"/>
      <c r="O781" s="666"/>
      <c r="P781" s="666"/>
      <c r="Q781" s="666"/>
      <c r="R781" s="666"/>
      <c r="S781" s="666"/>
      <c r="T781" s="666"/>
      <c r="U781" s="666"/>
      <c r="V781" s="666"/>
      <c r="W781" s="666"/>
      <c r="X781" s="667"/>
      <c r="Y781" s="385">
        <v>15</v>
      </c>
      <c r="Z781" s="386"/>
      <c r="AA781" s="386"/>
      <c r="AB781" s="805"/>
      <c r="AC781" s="671" t="s">
        <v>592</v>
      </c>
      <c r="AD781" s="672"/>
      <c r="AE781" s="672"/>
      <c r="AF781" s="672"/>
      <c r="AG781" s="673"/>
      <c r="AH781" s="665" t="s">
        <v>593</v>
      </c>
      <c r="AI781" s="666"/>
      <c r="AJ781" s="666"/>
      <c r="AK781" s="666"/>
      <c r="AL781" s="666"/>
      <c r="AM781" s="666"/>
      <c r="AN781" s="666"/>
      <c r="AO781" s="666"/>
      <c r="AP781" s="666"/>
      <c r="AQ781" s="666"/>
      <c r="AR781" s="666"/>
      <c r="AS781" s="666"/>
      <c r="AT781" s="667"/>
      <c r="AU781" s="385">
        <v>15</v>
      </c>
      <c r="AV781" s="386"/>
      <c r="AW781" s="386"/>
      <c r="AX781" s="387"/>
    </row>
    <row r="782" spans="1:50" ht="24.75" customHeight="1">
      <c r="A782" s="633"/>
      <c r="B782" s="634"/>
      <c r="C782" s="634"/>
      <c r="D782" s="634"/>
      <c r="E782" s="634"/>
      <c r="F782" s="635"/>
      <c r="G782" s="606"/>
      <c r="H782" s="626"/>
      <c r="I782" s="626"/>
      <c r="J782" s="626"/>
      <c r="K782" s="627"/>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3"/>
      <c r="B783" s="634"/>
      <c r="C783" s="634"/>
      <c r="D783" s="634"/>
      <c r="E783" s="634"/>
      <c r="F783" s="635"/>
      <c r="G783" s="606"/>
      <c r="H783" s="626"/>
      <c r="I783" s="626"/>
      <c r="J783" s="626"/>
      <c r="K783" s="627"/>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3"/>
      <c r="B791" s="634"/>
      <c r="C791" s="634"/>
      <c r="D791" s="634"/>
      <c r="E791" s="634"/>
      <c r="F791" s="635"/>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v>
      </c>
      <c r="AV791" s="832"/>
      <c r="AW791" s="832"/>
      <c r="AX791" s="834"/>
    </row>
    <row r="792" spans="1:50" ht="24.75" customHeight="1">
      <c r="A792" s="633"/>
      <c r="B792" s="634"/>
      <c r="C792" s="634"/>
      <c r="D792" s="634"/>
      <c r="E792" s="634"/>
      <c r="F792" s="635"/>
      <c r="G792" s="595" t="s">
        <v>594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578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3"/>
      <c r="B793" s="634"/>
      <c r="C793" s="634"/>
      <c r="D793" s="634"/>
      <c r="E793" s="634"/>
      <c r="F793" s="635"/>
      <c r="G793" s="815"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8"/>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customHeight="1">
      <c r="A794" s="633"/>
      <c r="B794" s="634"/>
      <c r="C794" s="634"/>
      <c r="D794" s="634"/>
      <c r="E794" s="634"/>
      <c r="F794" s="635"/>
      <c r="G794" s="671" t="s">
        <v>592</v>
      </c>
      <c r="H794" s="672"/>
      <c r="I794" s="672"/>
      <c r="J794" s="672"/>
      <c r="K794" s="673"/>
      <c r="L794" s="665" t="s">
        <v>595</v>
      </c>
      <c r="M794" s="666"/>
      <c r="N794" s="666"/>
      <c r="O794" s="666"/>
      <c r="P794" s="666"/>
      <c r="Q794" s="666"/>
      <c r="R794" s="666"/>
      <c r="S794" s="666"/>
      <c r="T794" s="666"/>
      <c r="U794" s="666"/>
      <c r="V794" s="666"/>
      <c r="W794" s="666"/>
      <c r="X794" s="667"/>
      <c r="Y794" s="385">
        <v>10</v>
      </c>
      <c r="Z794" s="386"/>
      <c r="AA794" s="386"/>
      <c r="AB794" s="805"/>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customHeight="1">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3"/>
      <c r="B804" s="634"/>
      <c r="C804" s="634"/>
      <c r="D804" s="634"/>
      <c r="E804" s="634"/>
      <c r="F804" s="635"/>
      <c r="G804" s="826" t="s">
        <v>20</v>
      </c>
      <c r="H804" s="827"/>
      <c r="I804" s="827"/>
      <c r="J804" s="827"/>
      <c r="K804" s="827"/>
      <c r="L804" s="828"/>
      <c r="M804" s="829"/>
      <c r="N804" s="829"/>
      <c r="O804" s="829"/>
      <c r="P804" s="829"/>
      <c r="Q804" s="829"/>
      <c r="R804" s="829"/>
      <c r="S804" s="829"/>
      <c r="T804" s="829"/>
      <c r="U804" s="829"/>
      <c r="V804" s="829"/>
      <c r="W804" s="829"/>
      <c r="X804" s="830"/>
      <c r="Y804" s="831">
        <f>SUM(Y794:AB803)</f>
        <v>10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3"/>
      <c r="B805" s="634"/>
      <c r="C805" s="634"/>
      <c r="D805" s="634"/>
      <c r="E805" s="634"/>
      <c r="F805" s="635"/>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3"/>
      <c r="B806" s="634"/>
      <c r="C806" s="634"/>
      <c r="D806" s="634"/>
      <c r="E806" s="634"/>
      <c r="F806" s="635"/>
      <c r="G806" s="815"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8"/>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c r="A807" s="633"/>
      <c r="B807" s="634"/>
      <c r="C807" s="634"/>
      <c r="D807" s="634"/>
      <c r="E807" s="634"/>
      <c r="F807" s="635"/>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5"/>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3"/>
      <c r="B817" s="634"/>
      <c r="C817" s="634"/>
      <c r="D817" s="634"/>
      <c r="E817" s="634"/>
      <c r="F817" s="635"/>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3"/>
      <c r="B819" s="634"/>
      <c r="C819" s="634"/>
      <c r="D819" s="634"/>
      <c r="E819" s="634"/>
      <c r="F819" s="635"/>
      <c r="G819" s="815"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8"/>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c r="A820" s="633"/>
      <c r="B820" s="634"/>
      <c r="C820" s="634"/>
      <c r="D820" s="634"/>
      <c r="E820" s="634"/>
      <c r="F820" s="635"/>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5"/>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3"/>
      <c r="B830" s="634"/>
      <c r="C830" s="634"/>
      <c r="D830" s="634"/>
      <c r="E830" s="634"/>
      <c r="F830" s="635"/>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477</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7.75" customHeight="1">
      <c r="A837" s="373">
        <v>1</v>
      </c>
      <c r="B837" s="373">
        <v>1</v>
      </c>
      <c r="C837" s="355" t="s">
        <v>617</v>
      </c>
      <c r="D837" s="341"/>
      <c r="E837" s="341"/>
      <c r="F837" s="341"/>
      <c r="G837" s="341"/>
      <c r="H837" s="341"/>
      <c r="I837" s="341"/>
      <c r="J837" s="342">
        <v>3010401011971</v>
      </c>
      <c r="K837" s="343"/>
      <c r="L837" s="343"/>
      <c r="M837" s="343"/>
      <c r="N837" s="343"/>
      <c r="O837" s="343"/>
      <c r="P837" s="356" t="s">
        <v>620</v>
      </c>
      <c r="Q837" s="344"/>
      <c r="R837" s="344"/>
      <c r="S837" s="344"/>
      <c r="T837" s="344"/>
      <c r="U837" s="344"/>
      <c r="V837" s="344"/>
      <c r="W837" s="344"/>
      <c r="X837" s="344"/>
      <c r="Y837" s="345">
        <v>15</v>
      </c>
      <c r="Z837" s="346"/>
      <c r="AA837" s="346"/>
      <c r="AB837" s="347"/>
      <c r="AC837" s="357" t="s">
        <v>519</v>
      </c>
      <c r="AD837" s="365"/>
      <c r="AE837" s="365"/>
      <c r="AF837" s="365"/>
      <c r="AG837" s="365"/>
      <c r="AH837" s="366">
        <v>1</v>
      </c>
      <c r="AI837" s="367"/>
      <c r="AJ837" s="367"/>
      <c r="AK837" s="367"/>
      <c r="AL837" s="351">
        <v>100</v>
      </c>
      <c r="AM837" s="352"/>
      <c r="AN837" s="352"/>
      <c r="AO837" s="353"/>
      <c r="AP837" s="354" t="s">
        <v>613</v>
      </c>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477</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75" customHeight="1">
      <c r="A870" s="373">
        <v>1</v>
      </c>
      <c r="B870" s="373">
        <v>1</v>
      </c>
      <c r="C870" s="355" t="s">
        <v>618</v>
      </c>
      <c r="D870" s="341"/>
      <c r="E870" s="341"/>
      <c r="F870" s="341"/>
      <c r="G870" s="341"/>
      <c r="H870" s="341"/>
      <c r="I870" s="341"/>
      <c r="J870" s="342">
        <v>4010001148932</v>
      </c>
      <c r="K870" s="343"/>
      <c r="L870" s="343"/>
      <c r="M870" s="343"/>
      <c r="N870" s="343"/>
      <c r="O870" s="343"/>
      <c r="P870" s="356" t="s">
        <v>621</v>
      </c>
      <c r="Q870" s="344"/>
      <c r="R870" s="344"/>
      <c r="S870" s="344"/>
      <c r="T870" s="344"/>
      <c r="U870" s="344"/>
      <c r="V870" s="344"/>
      <c r="W870" s="344"/>
      <c r="X870" s="344"/>
      <c r="Y870" s="345">
        <v>15</v>
      </c>
      <c r="Z870" s="346"/>
      <c r="AA870" s="346"/>
      <c r="AB870" s="347"/>
      <c r="AC870" s="357" t="s">
        <v>519</v>
      </c>
      <c r="AD870" s="365"/>
      <c r="AE870" s="365"/>
      <c r="AF870" s="365"/>
      <c r="AG870" s="365"/>
      <c r="AH870" s="366">
        <v>1</v>
      </c>
      <c r="AI870" s="367"/>
      <c r="AJ870" s="367"/>
      <c r="AK870" s="367"/>
      <c r="AL870" s="351">
        <v>100</v>
      </c>
      <c r="AM870" s="352"/>
      <c r="AN870" s="352"/>
      <c r="AO870" s="353"/>
      <c r="AP870" s="354" t="s">
        <v>613</v>
      </c>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477</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87" customHeight="1">
      <c r="A903" s="373">
        <v>1</v>
      </c>
      <c r="B903" s="373">
        <v>1</v>
      </c>
      <c r="C903" s="355" t="s">
        <v>619</v>
      </c>
      <c r="D903" s="341"/>
      <c r="E903" s="341"/>
      <c r="F903" s="341"/>
      <c r="G903" s="341"/>
      <c r="H903" s="341"/>
      <c r="I903" s="341"/>
      <c r="J903" s="342">
        <v>3130001008274</v>
      </c>
      <c r="K903" s="343"/>
      <c r="L903" s="343"/>
      <c r="M903" s="343"/>
      <c r="N903" s="343"/>
      <c r="O903" s="343"/>
      <c r="P903" s="356" t="s">
        <v>622</v>
      </c>
      <c r="Q903" s="344"/>
      <c r="R903" s="344"/>
      <c r="S903" s="344"/>
      <c r="T903" s="344"/>
      <c r="U903" s="344"/>
      <c r="V903" s="344"/>
      <c r="W903" s="344"/>
      <c r="X903" s="344"/>
      <c r="Y903" s="345">
        <v>10</v>
      </c>
      <c r="Z903" s="346"/>
      <c r="AA903" s="346"/>
      <c r="AB903" s="347"/>
      <c r="AC903" s="357" t="s">
        <v>519</v>
      </c>
      <c r="AD903" s="365"/>
      <c r="AE903" s="365"/>
      <c r="AF903" s="365"/>
      <c r="AG903" s="365"/>
      <c r="AH903" s="366">
        <v>6</v>
      </c>
      <c r="AI903" s="367"/>
      <c r="AJ903" s="367"/>
      <c r="AK903" s="367"/>
      <c r="AL903" s="351">
        <v>100</v>
      </c>
      <c r="AM903" s="352"/>
      <c r="AN903" s="352"/>
      <c r="AO903" s="353"/>
      <c r="AP903" s="354" t="s">
        <v>613</v>
      </c>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477</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477</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477</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477</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477</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1">
      <formula>IF(RIGHT(TEXT(P14,"0.#"),1)=".",FALSE,TRUE)</formula>
    </cfRule>
    <cfRule type="expression" dxfId="2796" priority="14032">
      <formula>IF(RIGHT(TEXT(P14,"0.#"),1)=".",TRUE,FALSE)</formula>
    </cfRule>
  </conditionalFormatting>
  <conditionalFormatting sqref="AE32">
    <cfRule type="expression" dxfId="2795" priority="14021">
      <formula>IF(RIGHT(TEXT(AE32,"0.#"),1)=".",FALSE,TRUE)</formula>
    </cfRule>
    <cfRule type="expression" dxfId="2794" priority="14022">
      <formula>IF(RIGHT(TEXT(AE32,"0.#"),1)=".",TRUE,FALSE)</formula>
    </cfRule>
  </conditionalFormatting>
  <conditionalFormatting sqref="P18:AX18">
    <cfRule type="expression" dxfId="2793" priority="13907">
      <formula>IF(RIGHT(TEXT(P18,"0.#"),1)=".",FALSE,TRUE)</formula>
    </cfRule>
    <cfRule type="expression" dxfId="2792" priority="13908">
      <formula>IF(RIGHT(TEXT(P18,"0.#"),1)=".",TRUE,FALSE)</formula>
    </cfRule>
  </conditionalFormatting>
  <conditionalFormatting sqref="Y782">
    <cfRule type="expression" dxfId="2791" priority="13903">
      <formula>IF(RIGHT(TEXT(Y782,"0.#"),1)=".",FALSE,TRUE)</formula>
    </cfRule>
    <cfRule type="expression" dxfId="2790" priority="13904">
      <formula>IF(RIGHT(TEXT(Y782,"0.#"),1)=".",TRUE,FALSE)</formula>
    </cfRule>
  </conditionalFormatting>
  <conditionalFormatting sqref="Y791">
    <cfRule type="expression" dxfId="2789" priority="13899">
      <formula>IF(RIGHT(TEXT(Y791,"0.#"),1)=".",FALSE,TRUE)</formula>
    </cfRule>
    <cfRule type="expression" dxfId="2788" priority="13900">
      <formula>IF(RIGHT(TEXT(Y791,"0.#"),1)=".",TRUE,FALSE)</formula>
    </cfRule>
  </conditionalFormatting>
  <conditionalFormatting sqref="Y822:Y829 Y820 Y809:Y816 Y807 Y796:Y803 Y794">
    <cfRule type="expression" dxfId="2787" priority="13681">
      <formula>IF(RIGHT(TEXT(Y794,"0.#"),1)=".",FALSE,TRUE)</formula>
    </cfRule>
    <cfRule type="expression" dxfId="2786" priority="13682">
      <formula>IF(RIGHT(TEXT(Y794,"0.#"),1)=".",TRUE,FALSE)</formula>
    </cfRule>
  </conditionalFormatting>
  <conditionalFormatting sqref="P16:AQ17 P15:AX15 P13:AX13">
    <cfRule type="expression" dxfId="2785" priority="13729">
      <formula>IF(RIGHT(TEXT(P13,"0.#"),1)=".",FALSE,TRUE)</formula>
    </cfRule>
    <cfRule type="expression" dxfId="2784" priority="13730">
      <formula>IF(RIGHT(TEXT(P13,"0.#"),1)=".",TRUE,FALSE)</formula>
    </cfRule>
  </conditionalFormatting>
  <conditionalFormatting sqref="P19:AJ19">
    <cfRule type="expression" dxfId="2783" priority="13727">
      <formula>IF(RIGHT(TEXT(P19,"0.#"),1)=".",FALSE,TRUE)</formula>
    </cfRule>
    <cfRule type="expression" dxfId="2782" priority="13728">
      <formula>IF(RIGHT(TEXT(P19,"0.#"),1)=".",TRUE,FALSE)</formula>
    </cfRule>
  </conditionalFormatting>
  <conditionalFormatting sqref="AE101 AQ101">
    <cfRule type="expression" dxfId="2781" priority="13719">
      <formula>IF(RIGHT(TEXT(AE101,"0.#"),1)=".",FALSE,TRUE)</formula>
    </cfRule>
    <cfRule type="expression" dxfId="2780" priority="13720">
      <formula>IF(RIGHT(TEXT(AE101,"0.#"),1)=".",TRUE,FALSE)</formula>
    </cfRule>
  </conditionalFormatting>
  <conditionalFormatting sqref="Y783:Y790 Y781">
    <cfRule type="expression" dxfId="2779" priority="13705">
      <formula>IF(RIGHT(TEXT(Y781,"0.#"),1)=".",FALSE,TRUE)</formula>
    </cfRule>
    <cfRule type="expression" dxfId="2778" priority="13706">
      <formula>IF(RIGHT(TEXT(Y781,"0.#"),1)=".",TRUE,FALSE)</formula>
    </cfRule>
  </conditionalFormatting>
  <conditionalFormatting sqref="AU782">
    <cfRule type="expression" dxfId="2777" priority="13703">
      <formula>IF(RIGHT(TEXT(AU782,"0.#"),1)=".",FALSE,TRUE)</formula>
    </cfRule>
    <cfRule type="expression" dxfId="2776" priority="13704">
      <formula>IF(RIGHT(TEXT(AU782,"0.#"),1)=".",TRUE,FALSE)</formula>
    </cfRule>
  </conditionalFormatting>
  <conditionalFormatting sqref="AU791">
    <cfRule type="expression" dxfId="2775" priority="13701">
      <formula>IF(RIGHT(TEXT(AU791,"0.#"),1)=".",FALSE,TRUE)</formula>
    </cfRule>
    <cfRule type="expression" dxfId="2774" priority="13702">
      <formula>IF(RIGHT(TEXT(AU791,"0.#"),1)=".",TRUE,FALSE)</formula>
    </cfRule>
  </conditionalFormatting>
  <conditionalFormatting sqref="AU783:AU790 AU781">
    <cfRule type="expression" dxfId="2773" priority="13699">
      <formula>IF(RIGHT(TEXT(AU781,"0.#"),1)=".",FALSE,TRUE)</formula>
    </cfRule>
    <cfRule type="expression" dxfId="2772" priority="13700">
      <formula>IF(RIGHT(TEXT(AU781,"0.#"),1)=".",TRUE,FALSE)</formula>
    </cfRule>
  </conditionalFormatting>
  <conditionalFormatting sqref="Y821 Y808 Y795">
    <cfRule type="expression" dxfId="2771" priority="13685">
      <formula>IF(RIGHT(TEXT(Y795,"0.#"),1)=".",FALSE,TRUE)</formula>
    </cfRule>
    <cfRule type="expression" dxfId="2770" priority="13686">
      <formula>IF(RIGHT(TEXT(Y795,"0.#"),1)=".",TRUE,FALSE)</formula>
    </cfRule>
  </conditionalFormatting>
  <conditionalFormatting sqref="Y830 Y817 Y804">
    <cfRule type="expression" dxfId="2769" priority="13683">
      <formula>IF(RIGHT(TEXT(Y804,"0.#"),1)=".",FALSE,TRUE)</formula>
    </cfRule>
    <cfRule type="expression" dxfId="2768" priority="13684">
      <formula>IF(RIGHT(TEXT(Y804,"0.#"),1)=".",TRUE,FALSE)</formula>
    </cfRule>
  </conditionalFormatting>
  <conditionalFormatting sqref="AU821 AU808 AU795">
    <cfRule type="expression" dxfId="2767" priority="13679">
      <formula>IF(RIGHT(TEXT(AU795,"0.#"),1)=".",FALSE,TRUE)</formula>
    </cfRule>
    <cfRule type="expression" dxfId="2766" priority="13680">
      <formula>IF(RIGHT(TEXT(AU795,"0.#"),1)=".",TRUE,FALSE)</formula>
    </cfRule>
  </conditionalFormatting>
  <conditionalFormatting sqref="AU830 AU817 AU804">
    <cfRule type="expression" dxfId="2765" priority="13677">
      <formula>IF(RIGHT(TEXT(AU804,"0.#"),1)=".",FALSE,TRUE)</formula>
    </cfRule>
    <cfRule type="expression" dxfId="2764" priority="13678">
      <formula>IF(RIGHT(TEXT(AU804,"0.#"),1)=".",TRUE,FALSE)</formula>
    </cfRule>
  </conditionalFormatting>
  <conditionalFormatting sqref="AU822:AU829 AU820 AU809:AU816 AU807 AU796:AU803 AU794">
    <cfRule type="expression" dxfId="2763" priority="13675">
      <formula>IF(RIGHT(TEXT(AU794,"0.#"),1)=".",FALSE,TRUE)</formula>
    </cfRule>
    <cfRule type="expression" dxfId="2762" priority="13676">
      <formula>IF(RIGHT(TEXT(AU794,"0.#"),1)=".",TRUE,FALSE)</formula>
    </cfRule>
  </conditionalFormatting>
  <conditionalFormatting sqref="AM87">
    <cfRule type="expression" dxfId="2761" priority="13329">
      <formula>IF(RIGHT(TEXT(AM87,"0.#"),1)=".",FALSE,TRUE)</formula>
    </cfRule>
    <cfRule type="expression" dxfId="2760" priority="13330">
      <formula>IF(RIGHT(TEXT(AM87,"0.#"),1)=".",TRUE,FALSE)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M34">
    <cfRule type="expression" dxfId="2755" priority="13475">
      <formula>IF(RIGHT(TEXT(AM34,"0.#"),1)=".",FALSE,TRUE)</formula>
    </cfRule>
    <cfRule type="expression" dxfId="2754" priority="13476">
      <formula>IF(RIGHT(TEXT(AM34,"0.#"),1)=".",TRUE,FALSE)</formula>
    </cfRule>
  </conditionalFormatting>
  <conditionalFormatting sqref="AE33">
    <cfRule type="expression" dxfId="2753" priority="13489">
      <formula>IF(RIGHT(TEXT(AE33,"0.#"),1)=".",FALSE,TRUE)</formula>
    </cfRule>
    <cfRule type="expression" dxfId="2752" priority="13490">
      <formula>IF(RIGHT(TEXT(AE33,"0.#"),1)=".",TRUE,FALSE)</formula>
    </cfRule>
  </conditionalFormatting>
  <conditionalFormatting sqref="AE34">
    <cfRule type="expression" dxfId="2751" priority="13487">
      <formula>IF(RIGHT(TEXT(AE34,"0.#"),1)=".",FALSE,TRUE)</formula>
    </cfRule>
    <cfRule type="expression" dxfId="2750" priority="13488">
      <formula>IF(RIGHT(TEXT(AE34,"0.#"),1)=".",TRUE,FALSE)</formula>
    </cfRule>
  </conditionalFormatting>
  <conditionalFormatting sqref="AI34">
    <cfRule type="expression" dxfId="2749" priority="13485">
      <formula>IF(RIGHT(TEXT(AI34,"0.#"),1)=".",FALSE,TRUE)</formula>
    </cfRule>
    <cfRule type="expression" dxfId="2748" priority="13486">
      <formula>IF(RIGHT(TEXT(AI34,"0.#"),1)=".",TRUE,FALSE)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I101">
    <cfRule type="expression" dxfId="2651" priority="13251">
      <formula>IF(RIGHT(TEXT(AI101,"0.#"),1)=".",FALSE,TRUE)</formula>
    </cfRule>
    <cfRule type="expression" dxfId="2650" priority="13252">
      <formula>IF(RIGHT(TEXT(AI101,"0.#"),1)=".",TRUE,FALSE)</formula>
    </cfRule>
  </conditionalFormatting>
  <conditionalFormatting sqref="AM101">
    <cfRule type="expression" dxfId="2649" priority="13249">
      <formula>IF(RIGHT(TEXT(AM101,"0.#"),1)=".",FALSE,TRUE)</formula>
    </cfRule>
    <cfRule type="expression" dxfId="2648" priority="13250">
      <formula>IF(RIGHT(TEXT(AM101,"0.#"),1)=".",TRUE,FALSE)</formula>
    </cfRule>
  </conditionalFormatting>
  <conditionalFormatting sqref="AE102">
    <cfRule type="expression" dxfId="2647" priority="13247">
      <formula>IF(RIGHT(TEXT(AE102,"0.#"),1)=".",FALSE,TRUE)</formula>
    </cfRule>
    <cfRule type="expression" dxfId="2646" priority="13248">
      <formula>IF(RIGHT(TEXT(AE102,"0.#"),1)=".",TRUE,FALSE)</formula>
    </cfRule>
  </conditionalFormatting>
  <conditionalFormatting sqref="AI102">
    <cfRule type="expression" dxfId="2645" priority="13245">
      <formula>IF(RIGHT(TEXT(AI102,"0.#"),1)=".",FALSE,TRUE)</formula>
    </cfRule>
    <cfRule type="expression" dxfId="2644" priority="13246">
      <formula>IF(RIGHT(TEXT(AI102,"0.#"),1)=".",TRUE,FALSE)</formula>
    </cfRule>
  </conditionalFormatting>
  <conditionalFormatting sqref="AM102">
    <cfRule type="expression" dxfId="2643" priority="13243">
      <formula>IF(RIGHT(TEXT(AM102,"0.#"),1)=".",FALSE,TRUE)</formula>
    </cfRule>
    <cfRule type="expression" dxfId="2642" priority="13244">
      <formula>IF(RIGHT(TEXT(AM102,"0.#"),1)=".",TRUE,FALSE)</formula>
    </cfRule>
  </conditionalFormatting>
  <conditionalFormatting sqref="AQ102">
    <cfRule type="expression" dxfId="2641" priority="13241">
      <formula>IF(RIGHT(TEXT(AQ102,"0.#"),1)=".",FALSE,TRUE)</formula>
    </cfRule>
    <cfRule type="expression" dxfId="2640" priority="13242">
      <formula>IF(RIGHT(TEXT(AQ102,"0.#"),1)=".",TRUE,FALSE)</formula>
    </cfRule>
  </conditionalFormatting>
  <conditionalFormatting sqref="AE104">
    <cfRule type="expression" dxfId="2639" priority="13239">
      <formula>IF(RIGHT(TEXT(AE104,"0.#"),1)=".",FALSE,TRUE)</formula>
    </cfRule>
    <cfRule type="expression" dxfId="2638" priority="13240">
      <formula>IF(RIGHT(TEXT(AE104,"0.#"),1)=".",TRUE,FALSE)</formula>
    </cfRule>
  </conditionalFormatting>
  <conditionalFormatting sqref="AI104">
    <cfRule type="expression" dxfId="2637" priority="13237">
      <formula>IF(RIGHT(TEXT(AI104,"0.#"),1)=".",FALSE,TRUE)</formula>
    </cfRule>
    <cfRule type="expression" dxfId="2636" priority="13238">
      <formula>IF(RIGHT(TEXT(AI104,"0.#"),1)=".",TRUE,FALSE)</formula>
    </cfRule>
  </conditionalFormatting>
  <conditionalFormatting sqref="AM104">
    <cfRule type="expression" dxfId="2635" priority="13235">
      <formula>IF(RIGHT(TEXT(AM104,"0.#"),1)=".",FALSE,TRUE)</formula>
    </cfRule>
    <cfRule type="expression" dxfId="2634" priority="13236">
      <formula>IF(RIGHT(TEXT(AM104,"0.#"),1)=".",TRUE,FALSE)</formula>
    </cfRule>
  </conditionalFormatting>
  <conditionalFormatting sqref="AE105">
    <cfRule type="expression" dxfId="2633" priority="13233">
      <formula>IF(RIGHT(TEXT(AE105,"0.#"),1)=".",FALSE,TRUE)</formula>
    </cfRule>
    <cfRule type="expression" dxfId="2632" priority="13234">
      <formula>IF(RIGHT(TEXT(AE105,"0.#"),1)=".",TRUE,FALSE)</formula>
    </cfRule>
  </conditionalFormatting>
  <conditionalFormatting sqref="AI105">
    <cfRule type="expression" dxfId="2631" priority="13231">
      <formula>IF(RIGHT(TEXT(AI105,"0.#"),1)=".",FALSE,TRUE)</formula>
    </cfRule>
    <cfRule type="expression" dxfId="2630" priority="13232">
      <formula>IF(RIGHT(TEXT(AI105,"0.#"),1)=".",TRUE,FALSE)</formula>
    </cfRule>
  </conditionalFormatting>
  <conditionalFormatting sqref="AM105">
    <cfRule type="expression" dxfId="2629" priority="13229">
      <formula>IF(RIGHT(TEXT(AM105,"0.#"),1)=".",FALSE,TRUE)</formula>
    </cfRule>
    <cfRule type="expression" dxfId="2628" priority="13230">
      <formula>IF(RIGHT(TEXT(AM105,"0.#"),1)=".",TRUE,FALSE)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Q125">
    <cfRule type="expression" dxfId="2587" priority="13141">
      <formula>IF(RIGHT(TEXT(AQ125,"0.#"),1)=".",FALSE,TRUE)</formula>
    </cfRule>
    <cfRule type="expression" dxfId="2586" priority="13142">
      <formula>IF(RIGHT(TEXT(AQ125,"0.#"),1)=".",TRUE,FALSE)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E110">
    <cfRule type="expression" dxfId="717" priority="17">
      <formula>IF(RIGHT(TEXT(AE110,"0.#"),1)=".",FALSE,TRUE)</formula>
    </cfRule>
    <cfRule type="expression" dxfId="716" priority="18">
      <formula>IF(RIGHT(TEXT(AE110,"0.#"),1)=".",TRUE,FALSE)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AM111">
    <cfRule type="expression" dxfId="707" priority="7">
      <formula>IF(RIGHT(TEXT(AM111,"0.#"),1)=".",FALSE,TRUE)</formula>
    </cfRule>
    <cfRule type="expression" dxfId="706" priority="8">
      <formula>IF(RIGHT(TEXT(AM111,"0.#"),1)=".",TRUE,FALSE)</formula>
    </cfRule>
  </conditionalFormatting>
  <conditionalFormatting sqref="AE125">
    <cfRule type="expression" dxfId="705" priority="5">
      <formula>IF(RIGHT(TEXT(AE125,"0.#"),1)=".",FALSE,TRUE)</formula>
    </cfRule>
    <cfRule type="expression" dxfId="704" priority="6">
      <formula>IF(RIGHT(TEXT(AE125,"0.#"),1)=".",TRUE,FALSE)</formula>
    </cfRule>
  </conditionalFormatting>
  <conditionalFormatting sqref="AI125">
    <cfRule type="expression" dxfId="703" priority="3">
      <formula>IF(RIGHT(TEXT(AI125,"0.#"),1)=".",FALSE,TRUE)</formula>
    </cfRule>
    <cfRule type="expression" dxfId="702" priority="4">
      <formula>IF(RIGHT(TEXT(AI125,"0.#"),1)=".",TRUE,FALSE)</formula>
    </cfRule>
  </conditionalFormatting>
  <conditionalFormatting sqref="AM125">
    <cfRule type="expression" dxfId="701" priority="1">
      <formula>IF(RIGHT(TEXT(AM125,"0.#"),1)=".",FALSE,TRUE)</formula>
    </cfRule>
    <cfRule type="expression" dxfId="700" priority="2">
      <formula>IF(RIGHT(TEXT(AM125,"0.#"),1)=".",TRUE,FALSE)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699" max="49" man="1"/>
    <brk id="727" max="49" man="1"/>
    <brk id="778" max="49" man="1"/>
    <brk id="8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9"/>
      <c r="AA2" s="830"/>
      <c r="AB2" s="1032" t="s">
        <v>11</v>
      </c>
      <c r="AC2" s="1033"/>
      <c r="AD2" s="1034"/>
      <c r="AE2" s="1038" t="s">
        <v>357</v>
      </c>
      <c r="AF2" s="1038"/>
      <c r="AG2" s="1038"/>
      <c r="AH2" s="1038"/>
      <c r="AI2" s="1038" t="s">
        <v>363</v>
      </c>
      <c r="AJ2" s="1038"/>
      <c r="AK2" s="1038"/>
      <c r="AL2" s="1038"/>
      <c r="AM2" s="1038" t="s">
        <v>470</v>
      </c>
      <c r="AN2" s="1038"/>
      <c r="AO2" s="1038"/>
      <c r="AP2" s="554"/>
      <c r="AQ2" s="152" t="s">
        <v>355</v>
      </c>
      <c r="AR2" s="123"/>
      <c r="AS2" s="123"/>
      <c r="AT2" s="124"/>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9"/>
      <c r="AA9" s="830"/>
      <c r="AB9" s="1032" t="s">
        <v>11</v>
      </c>
      <c r="AC9" s="1033"/>
      <c r="AD9" s="1034"/>
      <c r="AE9" s="1038" t="s">
        <v>357</v>
      </c>
      <c r="AF9" s="1038"/>
      <c r="AG9" s="1038"/>
      <c r="AH9" s="1038"/>
      <c r="AI9" s="1038" t="s">
        <v>363</v>
      </c>
      <c r="AJ9" s="1038"/>
      <c r="AK9" s="1038"/>
      <c r="AL9" s="1038"/>
      <c r="AM9" s="1038" t="s">
        <v>470</v>
      </c>
      <c r="AN9" s="1038"/>
      <c r="AO9" s="1038"/>
      <c r="AP9" s="554"/>
      <c r="AQ9" s="152" t="s">
        <v>355</v>
      </c>
      <c r="AR9" s="123"/>
      <c r="AS9" s="123"/>
      <c r="AT9" s="124"/>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9"/>
      <c r="AA16" s="830"/>
      <c r="AB16" s="1032" t="s">
        <v>11</v>
      </c>
      <c r="AC16" s="1033"/>
      <c r="AD16" s="1034"/>
      <c r="AE16" s="1038" t="s">
        <v>357</v>
      </c>
      <c r="AF16" s="1038"/>
      <c r="AG16" s="1038"/>
      <c r="AH16" s="1038"/>
      <c r="AI16" s="1038" t="s">
        <v>363</v>
      </c>
      <c r="AJ16" s="1038"/>
      <c r="AK16" s="1038"/>
      <c r="AL16" s="1038"/>
      <c r="AM16" s="1038" t="s">
        <v>470</v>
      </c>
      <c r="AN16" s="1038"/>
      <c r="AO16" s="1038"/>
      <c r="AP16" s="554"/>
      <c r="AQ16" s="152" t="s">
        <v>355</v>
      </c>
      <c r="AR16" s="123"/>
      <c r="AS16" s="123"/>
      <c r="AT16" s="124"/>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9"/>
      <c r="AA23" s="830"/>
      <c r="AB23" s="1032" t="s">
        <v>11</v>
      </c>
      <c r="AC23" s="1033"/>
      <c r="AD23" s="1034"/>
      <c r="AE23" s="1038" t="s">
        <v>357</v>
      </c>
      <c r="AF23" s="1038"/>
      <c r="AG23" s="1038"/>
      <c r="AH23" s="1038"/>
      <c r="AI23" s="1038" t="s">
        <v>363</v>
      </c>
      <c r="AJ23" s="1038"/>
      <c r="AK23" s="1038"/>
      <c r="AL23" s="1038"/>
      <c r="AM23" s="1038" t="s">
        <v>470</v>
      </c>
      <c r="AN23" s="1038"/>
      <c r="AO23" s="1038"/>
      <c r="AP23" s="554"/>
      <c r="AQ23" s="152" t="s">
        <v>355</v>
      </c>
      <c r="AR23" s="123"/>
      <c r="AS23" s="123"/>
      <c r="AT23" s="124"/>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9"/>
      <c r="AA30" s="830"/>
      <c r="AB30" s="1032" t="s">
        <v>11</v>
      </c>
      <c r="AC30" s="1033"/>
      <c r="AD30" s="1034"/>
      <c r="AE30" s="1038" t="s">
        <v>357</v>
      </c>
      <c r="AF30" s="1038"/>
      <c r="AG30" s="1038"/>
      <c r="AH30" s="1038"/>
      <c r="AI30" s="1038" t="s">
        <v>363</v>
      </c>
      <c r="AJ30" s="1038"/>
      <c r="AK30" s="1038"/>
      <c r="AL30" s="1038"/>
      <c r="AM30" s="1038" t="s">
        <v>470</v>
      </c>
      <c r="AN30" s="1038"/>
      <c r="AO30" s="1038"/>
      <c r="AP30" s="554"/>
      <c r="AQ30" s="152" t="s">
        <v>355</v>
      </c>
      <c r="AR30" s="123"/>
      <c r="AS30" s="123"/>
      <c r="AT30" s="124"/>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9"/>
      <c r="AA37" s="830"/>
      <c r="AB37" s="1032" t="s">
        <v>11</v>
      </c>
      <c r="AC37" s="1033"/>
      <c r="AD37" s="1034"/>
      <c r="AE37" s="1038" t="s">
        <v>357</v>
      </c>
      <c r="AF37" s="1038"/>
      <c r="AG37" s="1038"/>
      <c r="AH37" s="1038"/>
      <c r="AI37" s="1038" t="s">
        <v>363</v>
      </c>
      <c r="AJ37" s="1038"/>
      <c r="AK37" s="1038"/>
      <c r="AL37" s="1038"/>
      <c r="AM37" s="1038" t="s">
        <v>470</v>
      </c>
      <c r="AN37" s="1038"/>
      <c r="AO37" s="1038"/>
      <c r="AP37" s="554"/>
      <c r="AQ37" s="152" t="s">
        <v>355</v>
      </c>
      <c r="AR37" s="123"/>
      <c r="AS37" s="123"/>
      <c r="AT37" s="124"/>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9"/>
      <c r="AA44" s="830"/>
      <c r="AB44" s="1032" t="s">
        <v>11</v>
      </c>
      <c r="AC44" s="1033"/>
      <c r="AD44" s="1034"/>
      <c r="AE44" s="1038" t="s">
        <v>357</v>
      </c>
      <c r="AF44" s="1038"/>
      <c r="AG44" s="1038"/>
      <c r="AH44" s="1038"/>
      <c r="AI44" s="1038" t="s">
        <v>363</v>
      </c>
      <c r="AJ44" s="1038"/>
      <c r="AK44" s="1038"/>
      <c r="AL44" s="1038"/>
      <c r="AM44" s="1038" t="s">
        <v>470</v>
      </c>
      <c r="AN44" s="1038"/>
      <c r="AO44" s="1038"/>
      <c r="AP44" s="554"/>
      <c r="AQ44" s="152" t="s">
        <v>355</v>
      </c>
      <c r="AR44" s="123"/>
      <c r="AS44" s="123"/>
      <c r="AT44" s="124"/>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9"/>
      <c r="AA51" s="830"/>
      <c r="AB51" s="554" t="s">
        <v>11</v>
      </c>
      <c r="AC51" s="1033"/>
      <c r="AD51" s="1034"/>
      <c r="AE51" s="1038" t="s">
        <v>357</v>
      </c>
      <c r="AF51" s="1038"/>
      <c r="AG51" s="1038"/>
      <c r="AH51" s="1038"/>
      <c r="AI51" s="1038" t="s">
        <v>363</v>
      </c>
      <c r="AJ51" s="1038"/>
      <c r="AK51" s="1038"/>
      <c r="AL51" s="1038"/>
      <c r="AM51" s="1038" t="s">
        <v>470</v>
      </c>
      <c r="AN51" s="1038"/>
      <c r="AO51" s="1038"/>
      <c r="AP51" s="554"/>
      <c r="AQ51" s="152" t="s">
        <v>355</v>
      </c>
      <c r="AR51" s="123"/>
      <c r="AS51" s="123"/>
      <c r="AT51" s="124"/>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9"/>
      <c r="AA58" s="830"/>
      <c r="AB58" s="1032" t="s">
        <v>11</v>
      </c>
      <c r="AC58" s="1033"/>
      <c r="AD58" s="1034"/>
      <c r="AE58" s="1038" t="s">
        <v>357</v>
      </c>
      <c r="AF58" s="1038"/>
      <c r="AG58" s="1038"/>
      <c r="AH58" s="1038"/>
      <c r="AI58" s="1038" t="s">
        <v>363</v>
      </c>
      <c r="AJ58" s="1038"/>
      <c r="AK58" s="1038"/>
      <c r="AL58" s="1038"/>
      <c r="AM58" s="1038" t="s">
        <v>470</v>
      </c>
      <c r="AN58" s="1038"/>
      <c r="AO58" s="1038"/>
      <c r="AP58" s="554"/>
      <c r="AQ58" s="152" t="s">
        <v>355</v>
      </c>
      <c r="AR58" s="123"/>
      <c r="AS58" s="123"/>
      <c r="AT58" s="124"/>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9"/>
      <c r="AA65" s="830"/>
      <c r="AB65" s="1032" t="s">
        <v>11</v>
      </c>
      <c r="AC65" s="1033"/>
      <c r="AD65" s="1034"/>
      <c r="AE65" s="1038" t="s">
        <v>357</v>
      </c>
      <c r="AF65" s="1038"/>
      <c r="AG65" s="1038"/>
      <c r="AH65" s="1038"/>
      <c r="AI65" s="1038" t="s">
        <v>363</v>
      </c>
      <c r="AJ65" s="1038"/>
      <c r="AK65" s="1038"/>
      <c r="AL65" s="1038"/>
      <c r="AM65" s="1038" t="s">
        <v>470</v>
      </c>
      <c r="AN65" s="1038"/>
      <c r="AO65" s="1038"/>
      <c r="AP65" s="554"/>
      <c r="AQ65" s="152" t="s">
        <v>355</v>
      </c>
      <c r="AR65" s="123"/>
      <c r="AS65" s="123"/>
      <c r="AT65" s="124"/>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5" t="s">
        <v>17</v>
      </c>
      <c r="H3" s="669"/>
      <c r="I3" s="669"/>
      <c r="J3" s="669"/>
      <c r="K3" s="669"/>
      <c r="L3" s="668" t="s">
        <v>18</v>
      </c>
      <c r="M3" s="669"/>
      <c r="N3" s="669"/>
      <c r="O3" s="669"/>
      <c r="P3" s="669"/>
      <c r="Q3" s="669"/>
      <c r="R3" s="669"/>
      <c r="S3" s="669"/>
      <c r="T3" s="669"/>
      <c r="U3" s="669"/>
      <c r="V3" s="669"/>
      <c r="W3" s="669"/>
      <c r="X3" s="670"/>
      <c r="Y3" s="655" t="s">
        <v>19</v>
      </c>
      <c r="Z3" s="656"/>
      <c r="AA3" s="656"/>
      <c r="AB3" s="798"/>
      <c r="AC3" s="815"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5"/>
      <c r="Z4" s="386"/>
      <c r="AA4" s="386"/>
      <c r="AB4" s="805"/>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1"/>
      <c r="B16" s="1052"/>
      <c r="C16" s="1052"/>
      <c r="D16" s="1052"/>
      <c r="E16" s="1052"/>
      <c r="F16" s="1053"/>
      <c r="G16" s="815"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8"/>
      <c r="AC16" s="815"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5"/>
      <c r="Z17" s="386"/>
      <c r="AA17" s="386"/>
      <c r="AB17" s="805"/>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1"/>
      <c r="B29" s="1052"/>
      <c r="C29" s="1052"/>
      <c r="D29" s="1052"/>
      <c r="E29" s="1052"/>
      <c r="F29" s="1053"/>
      <c r="G29" s="815"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8"/>
      <c r="AC29" s="815"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5"/>
      <c r="Z30" s="386"/>
      <c r="AA30" s="386"/>
      <c r="AB30" s="805"/>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1"/>
      <c r="B42" s="1052"/>
      <c r="C42" s="1052"/>
      <c r="D42" s="1052"/>
      <c r="E42" s="1052"/>
      <c r="F42" s="1053"/>
      <c r="G42" s="815"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8"/>
      <c r="AC42" s="815"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5"/>
      <c r="Z43" s="386"/>
      <c r="AA43" s="386"/>
      <c r="AB43" s="805"/>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1"/>
      <c r="B56" s="1052"/>
      <c r="C56" s="1052"/>
      <c r="D56" s="1052"/>
      <c r="E56" s="1052"/>
      <c r="F56" s="1053"/>
      <c r="G56" s="815"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8"/>
      <c r="AC56" s="815"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5"/>
      <c r="Z57" s="386"/>
      <c r="AA57" s="386"/>
      <c r="AB57" s="805"/>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1"/>
      <c r="B69" s="1052"/>
      <c r="C69" s="1052"/>
      <c r="D69" s="1052"/>
      <c r="E69" s="1052"/>
      <c r="F69" s="1053"/>
      <c r="G69" s="815"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8"/>
      <c r="AC69" s="815"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5"/>
      <c r="Z70" s="386"/>
      <c r="AA70" s="386"/>
      <c r="AB70" s="805"/>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1"/>
      <c r="B82" s="1052"/>
      <c r="C82" s="1052"/>
      <c r="D82" s="1052"/>
      <c r="E82" s="1052"/>
      <c r="F82" s="1053"/>
      <c r="G82" s="815"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8"/>
      <c r="AC82" s="815"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5"/>
      <c r="Z83" s="386"/>
      <c r="AA83" s="386"/>
      <c r="AB83" s="805"/>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1"/>
      <c r="B95" s="1052"/>
      <c r="C95" s="1052"/>
      <c r="D95" s="1052"/>
      <c r="E95" s="1052"/>
      <c r="F95" s="1053"/>
      <c r="G95" s="815"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8"/>
      <c r="AC95" s="815"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5"/>
      <c r="Z96" s="386"/>
      <c r="AA96" s="386"/>
      <c r="AB96" s="805"/>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1"/>
      <c r="B109" s="1052"/>
      <c r="C109" s="1052"/>
      <c r="D109" s="1052"/>
      <c r="E109" s="1052"/>
      <c r="F109" s="1053"/>
      <c r="G109" s="815"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8"/>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5"/>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1"/>
      <c r="B122" s="1052"/>
      <c r="C122" s="1052"/>
      <c r="D122" s="1052"/>
      <c r="E122" s="1052"/>
      <c r="F122" s="1053"/>
      <c r="G122" s="815"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8"/>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5"/>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1"/>
      <c r="B135" s="1052"/>
      <c r="C135" s="1052"/>
      <c r="D135" s="1052"/>
      <c r="E135" s="1052"/>
      <c r="F135" s="1053"/>
      <c r="G135" s="815"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8"/>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5"/>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1"/>
      <c r="B148" s="1052"/>
      <c r="C148" s="1052"/>
      <c r="D148" s="1052"/>
      <c r="E148" s="1052"/>
      <c r="F148" s="1053"/>
      <c r="G148" s="815"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8"/>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5"/>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1"/>
      <c r="B162" s="1052"/>
      <c r="C162" s="1052"/>
      <c r="D162" s="1052"/>
      <c r="E162" s="1052"/>
      <c r="F162" s="1053"/>
      <c r="G162" s="815"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8"/>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5"/>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1"/>
      <c r="B175" s="1052"/>
      <c r="C175" s="1052"/>
      <c r="D175" s="1052"/>
      <c r="E175" s="1052"/>
      <c r="F175" s="1053"/>
      <c r="G175" s="815"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8"/>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5"/>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1"/>
      <c r="B188" s="1052"/>
      <c r="C188" s="1052"/>
      <c r="D188" s="1052"/>
      <c r="E188" s="1052"/>
      <c r="F188" s="1053"/>
      <c r="G188" s="815"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8"/>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5"/>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1"/>
      <c r="B201" s="1052"/>
      <c r="C201" s="1052"/>
      <c r="D201" s="1052"/>
      <c r="E201" s="1052"/>
      <c r="F201" s="1053"/>
      <c r="G201" s="815"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8"/>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5"/>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1"/>
      <c r="B215" s="1052"/>
      <c r="C215" s="1052"/>
      <c r="D215" s="1052"/>
      <c r="E215" s="1052"/>
      <c r="F215" s="1053"/>
      <c r="G215" s="815"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8"/>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5"/>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1"/>
      <c r="B228" s="1052"/>
      <c r="C228" s="1052"/>
      <c r="D228" s="1052"/>
      <c r="E228" s="1052"/>
      <c r="F228" s="1053"/>
      <c r="G228" s="815"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8"/>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5"/>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1"/>
      <c r="B241" s="1052"/>
      <c r="C241" s="1052"/>
      <c r="D241" s="1052"/>
      <c r="E241" s="1052"/>
      <c r="F241" s="1053"/>
      <c r="G241" s="815"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8"/>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5"/>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1"/>
      <c r="B254" s="1052"/>
      <c r="C254" s="1052"/>
      <c r="D254" s="1052"/>
      <c r="E254" s="1052"/>
      <c r="F254" s="1053"/>
      <c r="G254" s="815"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8"/>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5"/>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494</v>
      </c>
      <c r="Z3" s="362"/>
      <c r="AA3" s="362"/>
      <c r="AB3" s="362"/>
      <c r="AC3" s="142" t="s">
        <v>477</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494</v>
      </c>
      <c r="Z36" s="362"/>
      <c r="AA36" s="362"/>
      <c r="AB36" s="362"/>
      <c r="AC36" s="142" t="s">
        <v>477</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494</v>
      </c>
      <c r="Z69" s="362"/>
      <c r="AA69" s="362"/>
      <c r="AB69" s="362"/>
      <c r="AC69" s="142" t="s">
        <v>477</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2" t="s">
        <v>477</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2" t="s">
        <v>477</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2" t="s">
        <v>477</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2" t="s">
        <v>477</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2" t="s">
        <v>477</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2" t="s">
        <v>477</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2" t="s">
        <v>477</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2" t="s">
        <v>477</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2" t="s">
        <v>477</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2" t="s">
        <v>477</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2" t="s">
        <v>477</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2" t="s">
        <v>477</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2" t="s">
        <v>477</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2" t="s">
        <v>477</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2" t="s">
        <v>477</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2" t="s">
        <v>477</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2" t="s">
        <v>477</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2" t="s">
        <v>477</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2" t="s">
        <v>477</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2" t="s">
        <v>477</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2" t="s">
        <v>477</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2" t="s">
        <v>477</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2" t="s">
        <v>477</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2" t="s">
        <v>477</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2" t="s">
        <v>477</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2" t="s">
        <v>477</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2" t="s">
        <v>477</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2" t="s">
        <v>477</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2" t="s">
        <v>477</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2" t="s">
        <v>477</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2" t="s">
        <v>477</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2" t="s">
        <v>477</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2" t="s">
        <v>477</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2" t="s">
        <v>477</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2" t="s">
        <v>477</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2" t="s">
        <v>477</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2" t="s">
        <v>477</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2018-08-31T09:20:05Z</cp:lastPrinted>
  <dcterms:created xsi:type="dcterms:W3CDTF">2012-03-13T00:50:25Z</dcterms:created>
  <dcterms:modified xsi:type="dcterms:W3CDTF">2018-08-31T09:20:36Z</dcterms:modified>
</cp:coreProperties>
</file>