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0年度\03.予算関係\04.行政事業レビュー\11．最終公表作業\回答\提出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<sst xmlns="http://schemas.openxmlformats.org/spreadsheetml/2006/main" count="2900" uniqueCount="629">
  <si>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</si>
  <si>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</si>
  <si>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</si>
  <si>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</si>
  <si>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</si>
  <si>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</si>
  <si>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</si>
  <si>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</si>
  <si>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</si>
  <si>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</si>
  <si>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</si>
  <si>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</si>
  <si>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</si>
  <si>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</si>
  <si>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</si>
  <si>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</si>
  <si>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</si>
  <si>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</si>
  <si>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</si>
  <si>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</si>
  <si>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</si>
  <si>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</si>
  <si>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</si>
  <si>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</si>
  <si>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</si>
  <si>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</si>
  <si>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</si>
  <si>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</si>
  <si>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</si>
  <si>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</si>
  <si>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</si>
  <si>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</si>
  <si>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</si>
  <si>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</si>
  <si>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</si>
  <si>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</si>
  <si>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</si>
  <si>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</si>
  <si>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</si>
  <si>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</si>
  <si>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</si>
  <si>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</si>
  <si>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</si>
  <si>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</si>
  <si>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</si>
  <si>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</si>
  <si>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</si>
  <si>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</si>
  <si>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</si>
  <si>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</si>
  <si>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</si>
  <si>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</si>
  <si>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</si>
  <si>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</si>
  <si>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</si>
  <si>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</si>
  <si>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</si>
  <si>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</si>
  <si>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</si>
  <si>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</si>
  <si>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</si>
  <si>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</si>
  <si>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</si>
  <si>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</si>
  <si>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</si>
  <si>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</si>
  <si>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</si>
  <si>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</si>
  <si>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</si>
  <si>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</si>
  <si>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</si>
  <si>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</si>
  <si>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</si>
  <si>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</si>
  <si>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</si>
  <si>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</si>
  <si>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</si>
  <si>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</si>
  <si>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</si>
  <si>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</si>
  <si>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</si>
  <si>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</si>
  <si>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</si>
  <si>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</si>
  <si>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</si>
  <si>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</si>
  <si>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</si>
  <si>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</si>
  <si>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</si>
  <si>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</si>
  <si>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</si>
  <si>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</si>
  <si>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</si>
  <si>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</si>
  <si>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</si>
  <si>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</si>
  <si>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</si>
  <si>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</si>
  <si>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</si>
  <si>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</si>
  <si>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</si>
  <si>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</si>
  <si>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</si>
  <si>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</si>
  <si>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</si>
  <si>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</si>
  <si>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</si>
  <si>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</si>
  <si>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</si>
  <si>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</si>
  <si>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</si>
  <si>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</si>
  <si>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</si>
  <si>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</si>
  <si>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</si>
  <si>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</si>
  <si>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</si>
  <si>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</si>
  <si>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</si>
  <si>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</si>
  <si>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</si>
  <si>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</si>
  <si>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</si>
  <si>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</si>
  <si>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</si>
  <si>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</si>
  <si>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</si>
  <si>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</si>
  <si>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</si>
  <si>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</si>
  <si>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</si>
  <si>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</si>
  <si>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</si>
  <si>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</si>
  <si>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</si>
  <si>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</si>
  <si>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</si>
  <si>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</si>
  <si>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</si>
  <si>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</si>
  <si>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</si>
  <si>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</si>
  <si>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</si>
  <si>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</si>
  <si>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</si>
  <si>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</si>
  <si>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</si>
  <si>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</si>
  <si>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</si>
  <si>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</si>
  <si>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</si>
  <si>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</si>
  <si>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</si>
  <si>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</si>
  <si>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</si>
  <si>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</si>
  <si>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</si>
  <si>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</si>
  <si>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</si>
  <si>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</si>
  <si>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</si>
  <si>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</si>
  <si>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</si>
  <si>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</si>
  <si>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</si>
  <si>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</si>
  <si>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</si>
  <si>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</si>
  <si>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</si>
  <si>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</si>
  <si>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</si>
  <si>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</si>
  <si>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</si>
  <si>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</si>
  <si>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</si>
  <si>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</si>
  <si>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</si>
  <si>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</si>
  <si>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</si>
  <si>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</si>
  <si>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</si>
  <si>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</si>
  <si>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</si>
  <si>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</si>
  <si>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</si>
  <si>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</si>
  <si>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</si>
  <si>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</si>
  <si>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</si>
  <si>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</si>
  <si>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</si>
  <si>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</si>
  <si>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</si>
  <si>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</si>
  <si>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</si>
  <si>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</si>
  <si>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</si>
  <si>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</si>
  <si>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</si>
  <si>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</si>
  <si>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</si>
  <si>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</si>
  <si>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</si>
  <si>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</si>
  <si>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</si>
  <si>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</si>
  <si>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</si>
  <si>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</si>
  <si>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</si>
  <si>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</si>
  <si>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</si>
  <si>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</si>
  <si>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</si>
  <si>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</si>
  <si>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</si>
  <si>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</si>
  <si>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</si>
  <si>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</si>
  <si>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</si>
  <si>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</si>
  <si>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</si>
  <si>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</si>
  <si>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</si>
  <si>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</si>
  <si>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</si>
  <si>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</si>
  <si>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</si>
  <si>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</si>
  <si>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</si>
  <si>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</si>
  <si>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</si>
  <si>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</si>
  <si>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</si>
  <si>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</si>
  <si>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</si>
  <si>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</si>
  <si>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</si>
  <si>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</si>
  <si>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</si>
  <si>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</si>
  <si>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</si>
  <si>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</si>
  <si>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</si>
  <si>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</si>
  <si>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</si>
  <si>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</si>
  <si>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</si>
  <si>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</si>
  <si>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</si>
  <si>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</si>
  <si>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</si>
  <si>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</si>
  <si>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</si>
  <si>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</si>
  <si>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</si>
  <si>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</si>
  <si>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</si>
  <si>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</si>
  <si>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</si>
  <si>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</si>
  <si>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</si>
  <si>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</si>
  <si>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</si>
  <si>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</si>
  <si>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</si>
  <si>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</si>
  <si>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</si>
  <si>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</si>
  <si>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</si>
  <si>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</si>
  <si>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</si>
  <si>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</si>
  <si>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</si>
  <si>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</si>
  <si>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</si>
  <si>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</si>
  <si>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</si>
  <si>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</si>
  <si>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</si>
  <si>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</si>
  <si>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</si>
  <si>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</si>
  <si>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</si>
  <si>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</si>
  <si>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</si>
  <si>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</si>
  <si>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</si>
  <si>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</si>
  <si>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</si>
  <si>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</si>
  <si>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</si>
  <si>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</si>
  <si>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</si>
  <si>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</si>
  <si>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</si>
  <si>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</si>
  <si>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</si>
  <si>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</si>
  <si>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</si>
  <si>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</si>
  <si>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</si>
  <si>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</si>
  <si>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</si>
  <si>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</si>
  <si>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</si>
  <si>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</si>
  <si>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</si>
  <si>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</si>
  <si>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</si>
  <si>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</si>
  <si>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</si>
  <si>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</si>
  <si>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</si>
  <si>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</si>
  <si>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</si>
  <si>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</si>
  <si>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</si>
  <si>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</si>
  <si>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</si>
  <si>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</si>
  <si>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</si>
  <si>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</si>
  <si>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</si>
  <si>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</si>
  <si>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</si>
  <si>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</si>
  <si>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</si>
  <si>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</si>
  <si>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</si>
  <si>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</si>
  <si>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</si>
  <si>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</si>
  <si>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</si>
  <si>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</si>
  <si>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</si>
  <si>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</si>
  <si>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</si>
  <si>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</si>
  <si>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</si>
  <si>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</si>
  <si>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</si>
  <si>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</si>
  <si>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</si>
  <si>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</si>
  <si>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</si>
  <si>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</si>
  <si>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</si>
  <si>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</si>
  <si>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</si>
  <si>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</si>
  <si>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</si>
  <si>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</si>
  <si>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</si>
  <si>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</si>
  <si>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</si>
  <si>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</si>
  <si>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</si>
  <si>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</si>
  <si>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</si>
  <si>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</si>
  <si>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</si>
  <si>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</si>
  <si>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</si>
  <si>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</si>
  <si>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</si>
  <si>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</si>
  <si>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</si>
  <si>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</si>
  <si>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</si>
  <si>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</si>
  <si>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</si>
  <si>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</si>
  <si>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</si>
  <si>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</si>
  <si>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</si>
  <si>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</si>
  <si>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</si>
  <si>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</si>
  <si>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</si>
  <si>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</si>
  <si>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</si>
  <si>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</si>
  <si>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</si>
  <si>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</si>
  <si>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</si>
  <si>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</si>
  <si>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</si>
  <si>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</si>
  <si>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</si>
  <si>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</si>
  <si>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</si>
  <si>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</si>
  <si>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</si>
  <si>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</si>
  <si>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</si>
  <si>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</si>
  <si>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</si>
  <si>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</si>
  <si>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</si>
  <si>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</si>
  <si>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</si>
  <si>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</si>
  <si>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</si>
  <si>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</si>
  <si>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</si>
  <si>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</si>
  <si>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</si>
  <si>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</si>
  <si>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</si>
  <si>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</si>
  <si>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</si>
  <si>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</si>
  <si>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</si>
  <si>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</si>
  <si>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</si>
  <si>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</si>
  <si>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</si>
  <si>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</si>
  <si>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</si>
  <si>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</si>
  <si>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</si>
  <si>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</si>
  <si>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</si>
  <si>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</si>
  <si>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</si>
  <si>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</si>
  <si>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</si>
  <si>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</si>
  <si>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</si>
  <si>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</si>
  <si>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</si>
  <si>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</si>
  <si>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</si>
  <si>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</si>
  <si>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</si>
  <si>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</si>
  <si>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</si>
  <si>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</si>
  <si>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</si>
  <si>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</si>
  <si>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</si>
  <si>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</si>
  <si>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</si>
  <si>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</si>
  <si>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</si>
  <si>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</si>
  <si>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</si>
  <si>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</si>
  <si>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</si>
  <si>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</si>
  <si>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</si>
  <si>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</si>
  <si>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</si>
  <si>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</si>
  <si>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</si>
  <si>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</si>
  <si>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</si>
  <si>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</si>
  <si>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</si>
  <si>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</si>
  <si>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</si>
  <si>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</si>
  <si>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</si>
  <si>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</si>
  <si>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</si>
  <si>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</si>
  <si>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</si>
  <si>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</si>
  <si>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</si>
  <si>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</si>
  <si>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</si>
  <si>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</si>
  <si>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</si>
  <si>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</si>
  <si>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</si>
  <si>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</si>
  <si>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</si>
  <si>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</si>
  <si>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</si>
  <si>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</si>
  <si>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</si>
  <si>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</si>
  <si>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</si>
  <si>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</si>
  <si>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</si>
  <si>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</si>
  <si>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</si>
  <si>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</si>
  <si>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</si>
  <si>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</si>
  <si>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</si>
  <si>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</si>
  <si>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</si>
  <si>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</si>
  <si>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</si>
  <si>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</si>
  <si>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</si>
  <si>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</si>
  <si>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</si>
  <si>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</si>
  <si>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</si>
  <si>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</si>
  <si>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</si>
  <si>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</si>
  <si>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</si>
  <si>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</si>
  <si>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</si>
  <si>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</si>
  <si>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</si>
  <si>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</si>
  <si>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</si>
  <si>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</si>
  <si>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</si>
  <si>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</si>
  <si>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</si>
  <si>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</si>
  <si>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</si>
  <si>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</si>
  <si>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</si>
  <si>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</si>
  <si>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</si>
  <si>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</si>
  <si>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</si>
  <si>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</si>
  <si>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</si>
  <si>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</si>
  <si>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</si>
  <si>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</si>
  <si>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</si>
  <si>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</si>
  <si>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</si>
  <si>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</si>
  <si>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</si>
  <si>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</si>
  <si>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</si>
  <si>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</si>
  <si>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</si>
  <si>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</si>
  <si>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</si>
  <si>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</si>
  <si>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</si>
  <si>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</si>
  <si>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</si>
  <si>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</si>
  <si>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</si>
  <si>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観光庁</t>
    <rPh sb="0" eb="3">
      <t>カンコウチョウ</t>
    </rPh>
    <phoneticPr fontId="5"/>
  </si>
  <si>
    <t>観光産業課観光人材政策室</t>
    <rPh sb="0" eb="2">
      <t>カンコウ</t>
    </rPh>
    <rPh sb="2" eb="5">
      <t>サンギョウカ</t>
    </rPh>
    <rPh sb="5" eb="7">
      <t>カンコウ</t>
    </rPh>
    <rPh sb="7" eb="9">
      <t>ジンザイ</t>
    </rPh>
    <rPh sb="9" eb="12">
      <t>セイサクシツ</t>
    </rPh>
    <phoneticPr fontId="5"/>
  </si>
  <si>
    <t>参事官　田村　寿浩</t>
    <rPh sb="0" eb="3">
      <t>サンジカン</t>
    </rPh>
    <rPh sb="4" eb="6">
      <t>タムラ</t>
    </rPh>
    <rPh sb="7" eb="9">
      <t>トシヒロ</t>
    </rPh>
    <phoneticPr fontId="5"/>
  </si>
  <si>
    <t>○</t>
  </si>
  <si>
    <t>観光立国推進基本法第１５条</t>
    <phoneticPr fontId="5"/>
  </si>
  <si>
    <t>国土交通省</t>
  </si>
  <si>
    <t>明日の日本を支える観光ビジョン
観光ビジョン実施プログラム</t>
    <rPh sb="16" eb="18">
      <t>カンコウ</t>
    </rPh>
    <rPh sb="22" eb="24">
      <t>ジッシ</t>
    </rPh>
    <phoneticPr fontId="5"/>
  </si>
  <si>
    <t>宿泊施設は、地域の雇用創出や活性化に大きな役割を果たすが、訪日外国人旅行者の増大や個人旅行志向など、経営環境が変化しており、従来の経営ノウハウから脱却し、顧客ニーズを捉えた経営へと変革する必要がある。このため、業務効率化や施設間連携等による宿泊施設の生産性向上の取り組みを支援するとともに、宿泊施設に対する訪日外国人旅行者目線によるハード・ソフト両面での情報開示を支援することで、宿泊施設の経営力向上や集客力向上を図ることを目的とする。</t>
    <rPh sb="116" eb="117">
      <t>トウ</t>
    </rPh>
    <rPh sb="145" eb="147">
      <t>シュクハク</t>
    </rPh>
    <rPh sb="147" eb="149">
      <t>シセツ</t>
    </rPh>
    <rPh sb="150" eb="151">
      <t>タイ</t>
    </rPh>
    <rPh sb="153" eb="155">
      <t>ホウニチ</t>
    </rPh>
    <rPh sb="201" eb="203">
      <t>シュウキャク</t>
    </rPh>
    <rPh sb="203" eb="204">
      <t>リョク</t>
    </rPh>
    <rPh sb="204" eb="206">
      <t>コウジョウ</t>
    </rPh>
    <rPh sb="212" eb="214">
      <t>モクテキ</t>
    </rPh>
    <phoneticPr fontId="5"/>
  </si>
  <si>
    <t>観光振興調査費</t>
    <rPh sb="0" eb="2">
      <t>カンコウ</t>
    </rPh>
    <rPh sb="2" eb="4">
      <t>シンコウ</t>
    </rPh>
    <rPh sb="4" eb="7">
      <t>チョウサヒ</t>
    </rPh>
    <phoneticPr fontId="5"/>
  </si>
  <si>
    <t>職員旅費</t>
    <rPh sb="0" eb="2">
      <t>ショクイン</t>
    </rPh>
    <rPh sb="2" eb="4">
      <t>リョヒ</t>
    </rPh>
    <phoneticPr fontId="5"/>
  </si>
  <si>
    <t>委員等旅費</t>
    <rPh sb="0" eb="2">
      <t>イイン</t>
    </rPh>
    <rPh sb="2" eb="3">
      <t>ナド</t>
    </rPh>
    <rPh sb="3" eb="5">
      <t>リョヒ</t>
    </rPh>
    <phoneticPr fontId="5"/>
  </si>
  <si>
    <t>諸謝金</t>
    <rPh sb="0" eb="1">
      <t>ショ</t>
    </rPh>
    <rPh sb="1" eb="3">
      <t>シャキン</t>
    </rPh>
    <phoneticPr fontId="5"/>
  </si>
  <si>
    <t>従業者１人当たり付加価値額（労働生産性）</t>
    <rPh sb="0" eb="3">
      <t>ジュウギョウシャ</t>
    </rPh>
    <rPh sb="3" eb="5">
      <t>ヒトリ</t>
    </rPh>
    <rPh sb="5" eb="6">
      <t>ア</t>
    </rPh>
    <rPh sb="8" eb="10">
      <t>フカ</t>
    </rPh>
    <rPh sb="10" eb="13">
      <t>カチガク</t>
    </rPh>
    <rPh sb="14" eb="16">
      <t>ロウドウ</t>
    </rPh>
    <rPh sb="16" eb="19">
      <t>セイサンセイ</t>
    </rPh>
    <phoneticPr fontId="5"/>
  </si>
  <si>
    <t>万円</t>
    <rPh sb="0" eb="1">
      <t>マン</t>
    </rPh>
    <rPh sb="1" eb="2">
      <t>エン</t>
    </rPh>
    <phoneticPr fontId="5"/>
  </si>
  <si>
    <t>-</t>
    <phoneticPr fontId="5"/>
  </si>
  <si>
    <t>百万円</t>
    <rPh sb="0" eb="2">
      <t>ヒャクマン</t>
    </rPh>
    <rPh sb="2" eb="3">
      <t>エン</t>
    </rPh>
    <phoneticPr fontId="5"/>
  </si>
  <si>
    <t>　　百万円/施設数</t>
    <rPh sb="2" eb="4">
      <t>ヒャクマン</t>
    </rPh>
    <rPh sb="4" eb="5">
      <t>エン</t>
    </rPh>
    <rPh sb="6" eb="8">
      <t>シセツ</t>
    </rPh>
    <rPh sb="8" eb="9">
      <t>カズ</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</si>
  <si>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</si>
  <si>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</si>
  <si>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4">
      <t>ガイコク</t>
    </rPh>
    <rPh sb="4" eb="5">
      <t>ヒト</t>
    </rPh>
    <rPh sb="5" eb="8">
      <t>リョコウシャ</t>
    </rPh>
    <rPh sb="8" eb="9">
      <t>スウ</t>
    </rPh>
    <phoneticPr fontId="5"/>
  </si>
  <si>
    <t>万人</t>
    <rPh sb="0" eb="2">
      <t>マンニン</t>
    </rPh>
    <phoneticPr fontId="5"/>
  </si>
  <si>
    <t>訪日外国人旅行消費額</t>
    <rPh sb="0" eb="2">
      <t>ホウニチ</t>
    </rPh>
    <rPh sb="2" eb="4">
      <t>ガイコク</t>
    </rPh>
    <rPh sb="4" eb="5">
      <t>ジン</t>
    </rPh>
    <rPh sb="5" eb="7">
      <t>リョコウ</t>
    </rPh>
    <rPh sb="7" eb="10">
      <t>ショウヒガク</t>
    </rPh>
    <phoneticPr fontId="5"/>
  </si>
  <si>
    <t>兆円</t>
    <rPh sb="0" eb="1">
      <t>チョウ</t>
    </rPh>
    <rPh sb="1" eb="2">
      <t>エン</t>
    </rPh>
    <phoneticPr fontId="5"/>
  </si>
  <si>
    <t>地方部での外国人延べ宿泊数</t>
    <rPh sb="0" eb="3">
      <t>チホウブ</t>
    </rPh>
    <rPh sb="5" eb="7">
      <t>ガイコク</t>
    </rPh>
    <rPh sb="7" eb="8">
      <t>ジン</t>
    </rPh>
    <rPh sb="8" eb="9">
      <t>ノ</t>
    </rPh>
    <rPh sb="10" eb="12">
      <t>シュクハク</t>
    </rPh>
    <rPh sb="12" eb="13">
      <t>カズ</t>
    </rPh>
    <phoneticPr fontId="5"/>
  </si>
  <si>
    <t>万人泊</t>
    <rPh sb="0" eb="2">
      <t>マンニン</t>
    </rPh>
    <rPh sb="2" eb="3">
      <t>ハク</t>
    </rPh>
    <phoneticPr fontId="5"/>
  </si>
  <si>
    <t>外国人リピーター数</t>
    <rPh sb="0" eb="2">
      <t>ガイコク</t>
    </rPh>
    <rPh sb="2" eb="3">
      <t>ジン</t>
    </rPh>
    <rPh sb="8" eb="9">
      <t>スウ</t>
    </rPh>
    <phoneticPr fontId="5"/>
  </si>
  <si>
    <t>日本人国内旅行消費額</t>
    <rPh sb="0" eb="2">
      <t>ニホン</t>
    </rPh>
    <rPh sb="2" eb="3">
      <t>ヒト</t>
    </rPh>
    <rPh sb="3" eb="5">
      <t>コクナイ</t>
    </rPh>
    <rPh sb="5" eb="7">
      <t>リョコウ</t>
    </rPh>
    <rPh sb="7" eb="10">
      <t>ショウヒガク</t>
    </rPh>
    <phoneticPr fontId="5"/>
  </si>
  <si>
    <t>兆円</t>
    <rPh sb="0" eb="2">
      <t>チョウエン</t>
    </rPh>
    <phoneticPr fontId="5"/>
  </si>
  <si>
    <t>我が国が観光先進国となっていくためには、観光産業が国際競争力を持った基幹産業となることが必要であり、訪日外国人旅行者数平成32年4,000万人の目標達成に向けて、その受け皿となる宿泊施設における受入体制の強化を加速させる必要があるため、事業の目的は適切である。</t>
    <rPh sb="0" eb="1">
      <t>ワ</t>
    </rPh>
    <rPh sb="2" eb="3">
      <t>クニ</t>
    </rPh>
    <rPh sb="4" eb="6">
      <t>カンコウ</t>
    </rPh>
    <rPh sb="6" eb="9">
      <t>センシンコク</t>
    </rPh>
    <rPh sb="20" eb="22">
      <t>カンコウ</t>
    </rPh>
    <rPh sb="22" eb="24">
      <t>サンギョウ</t>
    </rPh>
    <rPh sb="25" eb="27">
      <t>コクサイ</t>
    </rPh>
    <rPh sb="27" eb="30">
      <t>キョウソウリョク</t>
    </rPh>
    <rPh sb="31" eb="32">
      <t>モ</t>
    </rPh>
    <rPh sb="34" eb="36">
      <t>キカン</t>
    </rPh>
    <rPh sb="36" eb="38">
      <t>サンギョウ</t>
    </rPh>
    <rPh sb="44" eb="46">
      <t>ヒツヨウ</t>
    </rPh>
    <rPh sb="50" eb="52">
      <t>ホウニチ</t>
    </rPh>
    <phoneticPr fontId="5"/>
  </si>
  <si>
    <t>自治体や民間等に委ねた場合、その費用は特定の行政区域や施設を対象としているため、全国へ展開するためのモデル事業として実施することはできない。国が推進することにより、宿泊施設を核とした地域の活性化促進の取り組みを全国展開することが可能となる。</t>
    <rPh sb="0" eb="3">
      <t>ジチタイ</t>
    </rPh>
    <rPh sb="4" eb="6">
      <t>ミンカン</t>
    </rPh>
    <rPh sb="6" eb="7">
      <t>ナド</t>
    </rPh>
    <rPh sb="8" eb="9">
      <t>ユダ</t>
    </rPh>
    <rPh sb="11" eb="13">
      <t>バアイ</t>
    </rPh>
    <rPh sb="16" eb="18">
      <t>ヒヨウ</t>
    </rPh>
    <rPh sb="19" eb="21">
      <t>トクテイ</t>
    </rPh>
    <rPh sb="22" eb="24">
      <t>ギョウセイ</t>
    </rPh>
    <rPh sb="24" eb="26">
      <t>クイキ</t>
    </rPh>
    <rPh sb="27" eb="29">
      <t>シセツ</t>
    </rPh>
    <rPh sb="30" eb="32">
      <t>タイショウ</t>
    </rPh>
    <rPh sb="40" eb="42">
      <t>ゼンコク</t>
    </rPh>
    <rPh sb="43" eb="45">
      <t>テンカイ</t>
    </rPh>
    <rPh sb="53" eb="55">
      <t>ジギョウ</t>
    </rPh>
    <rPh sb="58" eb="60">
      <t>ジッシ</t>
    </rPh>
    <rPh sb="70" eb="71">
      <t>クニ</t>
    </rPh>
    <rPh sb="72" eb="74">
      <t>スイシン</t>
    </rPh>
    <rPh sb="82" eb="84">
      <t>シュクハク</t>
    </rPh>
    <rPh sb="84" eb="86">
      <t>シセツ</t>
    </rPh>
    <rPh sb="87" eb="88">
      <t>カク</t>
    </rPh>
    <rPh sb="91" eb="93">
      <t>チイキ</t>
    </rPh>
    <rPh sb="94" eb="96">
      <t>カッセイ</t>
    </rPh>
    <rPh sb="96" eb="97">
      <t>カ</t>
    </rPh>
    <rPh sb="97" eb="99">
      <t>ソクシン</t>
    </rPh>
    <rPh sb="100" eb="101">
      <t>ト</t>
    </rPh>
    <rPh sb="102" eb="103">
      <t>ク</t>
    </rPh>
    <rPh sb="105" eb="107">
      <t>ゼンコク</t>
    </rPh>
    <rPh sb="107" eb="109">
      <t>テンカイ</t>
    </rPh>
    <rPh sb="114" eb="116">
      <t>カノウ</t>
    </rPh>
    <phoneticPr fontId="5"/>
  </si>
  <si>
    <t>地方創生及び訪日外国人旅行者の受入体制の強化は喫緊の課題であり、宿泊施設の生産性向上、宿泊施設を核とした連携及び訪日外国人旅行者目線による情報開示は、優先度の高い事業である。</t>
    <rPh sb="0" eb="2">
      <t>チホウ</t>
    </rPh>
    <rPh sb="2" eb="4">
      <t>ソウセイ</t>
    </rPh>
    <rPh sb="4" eb="5">
      <t>オヨ</t>
    </rPh>
    <rPh sb="6" eb="8">
      <t>ホウニチ</t>
    </rPh>
    <rPh sb="8" eb="10">
      <t>ガイコク</t>
    </rPh>
    <rPh sb="10" eb="11">
      <t>ジン</t>
    </rPh>
    <rPh sb="11" eb="14">
      <t>リョコウシャ</t>
    </rPh>
    <rPh sb="15" eb="17">
      <t>ウケイレ</t>
    </rPh>
    <rPh sb="17" eb="19">
      <t>タイセイ</t>
    </rPh>
    <rPh sb="20" eb="22">
      <t>キョウカ</t>
    </rPh>
    <rPh sb="23" eb="25">
      <t>キッキン</t>
    </rPh>
    <rPh sb="26" eb="28">
      <t>カダイ</t>
    </rPh>
    <rPh sb="32" eb="34">
      <t>シュクハク</t>
    </rPh>
    <rPh sb="34" eb="36">
      <t>シセツ</t>
    </rPh>
    <rPh sb="37" eb="40">
      <t>セイサンセイ</t>
    </rPh>
    <rPh sb="40" eb="42">
      <t>コウジョウ</t>
    </rPh>
    <rPh sb="43" eb="45">
      <t>シュクハク</t>
    </rPh>
    <rPh sb="45" eb="47">
      <t>シセツ</t>
    </rPh>
    <rPh sb="48" eb="49">
      <t>カク</t>
    </rPh>
    <rPh sb="52" eb="54">
      <t>レンケイ</t>
    </rPh>
    <rPh sb="54" eb="55">
      <t>オヨ</t>
    </rPh>
    <rPh sb="56" eb="58">
      <t>ホウニチ</t>
    </rPh>
    <rPh sb="58" eb="60">
      <t>ガイコク</t>
    </rPh>
    <rPh sb="60" eb="61">
      <t>ジン</t>
    </rPh>
    <rPh sb="61" eb="64">
      <t>リョコウシャ</t>
    </rPh>
    <rPh sb="64" eb="66">
      <t>メセン</t>
    </rPh>
    <rPh sb="69" eb="71">
      <t>ジョウホウ</t>
    </rPh>
    <rPh sb="71" eb="73">
      <t>カイジ</t>
    </rPh>
    <rPh sb="75" eb="78">
      <t>ユウセンド</t>
    </rPh>
    <rPh sb="79" eb="80">
      <t>タカ</t>
    </rPh>
    <rPh sb="81" eb="83">
      <t>ジギョウ</t>
    </rPh>
    <phoneticPr fontId="5"/>
  </si>
  <si>
    <t>セミナー・ワークショップの開催件数</t>
    <rPh sb="13" eb="15">
      <t>カイサイ</t>
    </rPh>
    <rPh sb="15" eb="17">
      <t>ケンスウ</t>
    </rPh>
    <phoneticPr fontId="5"/>
  </si>
  <si>
    <t>事業費／セミナー・ワークショップの開催件数　　　　　　　　　　　</t>
    <rPh sb="0" eb="3">
      <t>ジギョウヒ</t>
    </rPh>
    <rPh sb="17" eb="19">
      <t>カイサイ</t>
    </rPh>
    <rPh sb="19" eb="21">
      <t>ケンスウ</t>
    </rPh>
    <phoneticPr fontId="5"/>
  </si>
  <si>
    <t>D.</t>
    <phoneticPr fontId="5"/>
  </si>
  <si>
    <t>宿泊施設単体の生産性向上について支援するとともに、宿泊施設が共同購買等、互いに連携することにより、地域の宿泊施設全体の生産性向上等を図るためのモデル事業を実施・検証する。あわせて、旅館の認知度を向上させ、外国人旅行者に宿泊施設として選択してもらうため、旅館の紹介映像や外国人が重視するサービス情報の有無を含めた旅館一覧をＷｅｂサイト上に掲載し、宿泊施設の情報開示を実施する。</t>
    <rPh sb="0" eb="4">
      <t>シュクハクシセツ</t>
    </rPh>
    <rPh sb="4" eb="6">
      <t>タンタイ</t>
    </rPh>
    <rPh sb="7" eb="10">
      <t>セイサンセイ</t>
    </rPh>
    <rPh sb="10" eb="12">
      <t>コウジョウ</t>
    </rPh>
    <rPh sb="16" eb="18">
      <t>シエン</t>
    </rPh>
    <rPh sb="25" eb="29">
      <t>シュクハクシセツ</t>
    </rPh>
    <rPh sb="30" eb="32">
      <t>キョウドウ</t>
    </rPh>
    <rPh sb="32" eb="34">
      <t>コウバイ</t>
    </rPh>
    <rPh sb="34" eb="35">
      <t>トウ</t>
    </rPh>
    <rPh sb="36" eb="37">
      <t>タガ</t>
    </rPh>
    <rPh sb="39" eb="41">
      <t>レンケイ</t>
    </rPh>
    <rPh sb="49" eb="51">
      <t>チイキ</t>
    </rPh>
    <rPh sb="52" eb="56">
      <t>シュクハクシセツ</t>
    </rPh>
    <rPh sb="56" eb="58">
      <t>ゼンタイ</t>
    </rPh>
    <rPh sb="59" eb="62">
      <t>セイサンセイ</t>
    </rPh>
    <rPh sb="62" eb="64">
      <t>コウジョウ</t>
    </rPh>
    <rPh sb="64" eb="65">
      <t>トウ</t>
    </rPh>
    <rPh sb="66" eb="67">
      <t>ハカ</t>
    </rPh>
    <rPh sb="74" eb="76">
      <t>ジギョウ</t>
    </rPh>
    <rPh sb="77" eb="79">
      <t>ジッシ</t>
    </rPh>
    <rPh sb="80" eb="82">
      <t>ケンショウ</t>
    </rPh>
    <rPh sb="90" eb="92">
      <t>リョカン</t>
    </rPh>
    <rPh sb="93" eb="96">
      <t>ニンチド</t>
    </rPh>
    <rPh sb="97" eb="99">
      <t>コウジョウ</t>
    </rPh>
    <phoneticPr fontId="5"/>
  </si>
  <si>
    <t>件数</t>
    <rPh sb="0" eb="2">
      <t>ケンスウ</t>
    </rPh>
    <phoneticPr fontId="5"/>
  </si>
  <si>
    <t>施設数</t>
    <rPh sb="0" eb="2">
      <t>シセツ</t>
    </rPh>
    <rPh sb="2" eb="3">
      <t>スウ</t>
    </rPh>
    <phoneticPr fontId="5"/>
  </si>
  <si>
    <t>箇所</t>
    <rPh sb="0" eb="2">
      <t>カショ</t>
    </rPh>
    <phoneticPr fontId="5"/>
  </si>
  <si>
    <t>-</t>
    <phoneticPr fontId="5"/>
  </si>
  <si>
    <t>宿泊施設等の地域連携事業実施箇所数</t>
    <rPh sb="0" eb="2">
      <t>シュクハク</t>
    </rPh>
    <rPh sb="2" eb="4">
      <t>シセツ</t>
    </rPh>
    <rPh sb="4" eb="5">
      <t>ナド</t>
    </rPh>
    <rPh sb="6" eb="8">
      <t>チイキ</t>
    </rPh>
    <rPh sb="8" eb="10">
      <t>レンケイ</t>
    </rPh>
    <rPh sb="10" eb="12">
      <t>ジギョウ</t>
    </rPh>
    <rPh sb="12" eb="14">
      <t>ジッシ</t>
    </rPh>
    <rPh sb="14" eb="16">
      <t>カショ</t>
    </rPh>
    <rPh sb="16" eb="17">
      <t>スウ</t>
    </rPh>
    <phoneticPr fontId="5"/>
  </si>
  <si>
    <t>宿泊施設の経営診断実施箇所数</t>
    <rPh sb="0" eb="2">
      <t>シュクハク</t>
    </rPh>
    <rPh sb="2" eb="4">
      <t>シセツ</t>
    </rPh>
    <rPh sb="5" eb="7">
      <t>ケイエイ</t>
    </rPh>
    <rPh sb="7" eb="9">
      <t>シンダン</t>
    </rPh>
    <rPh sb="9" eb="11">
      <t>ジッシ</t>
    </rPh>
    <rPh sb="11" eb="13">
      <t>カショ</t>
    </rPh>
    <rPh sb="13" eb="14">
      <t>スウ</t>
    </rPh>
    <phoneticPr fontId="5"/>
  </si>
  <si>
    <t>事業費／経営診断実施箇所数　　　　　　　　　　　　　　</t>
    <rPh sb="0" eb="3">
      <t>ジギョウヒ</t>
    </rPh>
    <rPh sb="4" eb="6">
      <t>ケイエイ</t>
    </rPh>
    <rPh sb="6" eb="8">
      <t>シンダン</t>
    </rPh>
    <rPh sb="8" eb="10">
      <t>ジッシ</t>
    </rPh>
    <rPh sb="10" eb="12">
      <t>カショ</t>
    </rPh>
    <rPh sb="12" eb="13">
      <t>スウ</t>
    </rPh>
    <phoneticPr fontId="5"/>
  </si>
  <si>
    <t>事業費／地域連携実施箇所数　　　　　　　　　　　　　　</t>
    <rPh sb="0" eb="3">
      <t>ジギョウヒ</t>
    </rPh>
    <rPh sb="4" eb="6">
      <t>チイキ</t>
    </rPh>
    <rPh sb="6" eb="8">
      <t>レンケイ</t>
    </rPh>
    <rPh sb="8" eb="10">
      <t>ジッシ</t>
    </rPh>
    <rPh sb="10" eb="12">
      <t>カショ</t>
    </rPh>
    <rPh sb="12" eb="13">
      <t>スウ</t>
    </rPh>
    <phoneticPr fontId="5"/>
  </si>
  <si>
    <t>　　百万円/箇所数</t>
    <rPh sb="2" eb="4">
      <t>ヒャクマン</t>
    </rPh>
    <rPh sb="4" eb="5">
      <t>エン</t>
    </rPh>
    <rPh sb="6" eb="8">
      <t>カショ</t>
    </rPh>
    <rPh sb="8" eb="9">
      <t>カズ</t>
    </rPh>
    <phoneticPr fontId="5"/>
  </si>
  <si>
    <t>30/8</t>
    <phoneticPr fontId="5"/>
  </si>
  <si>
    <t>A.三菱ＵＦＪリサーチ＆コンサルティング株式会社</t>
    <rPh sb="2" eb="4">
      <t>ミツビシ</t>
    </rPh>
    <rPh sb="20" eb="22">
      <t>カブシキ</t>
    </rPh>
    <rPh sb="22" eb="24">
      <t>カイシャ</t>
    </rPh>
    <phoneticPr fontId="5"/>
  </si>
  <si>
    <t>B.近畿日本ツーリスト株式会社</t>
    <rPh sb="2" eb="4">
      <t>キンキ</t>
    </rPh>
    <rPh sb="4" eb="6">
      <t>ニホン</t>
    </rPh>
    <rPh sb="11" eb="13">
      <t>カブシキ</t>
    </rPh>
    <rPh sb="13" eb="15">
      <t>カイシャ</t>
    </rPh>
    <phoneticPr fontId="5"/>
  </si>
  <si>
    <t>事業費</t>
    <rPh sb="0" eb="3">
      <t>ジギョウヒ</t>
    </rPh>
    <phoneticPr fontId="5"/>
  </si>
  <si>
    <t>宿泊業の業務効率化に関するモデル事例等を題材にしたセミナーの開催</t>
    <rPh sb="0" eb="2">
      <t>シュクハク</t>
    </rPh>
    <rPh sb="2" eb="3">
      <t>ギョウ</t>
    </rPh>
    <rPh sb="4" eb="6">
      <t>ギョウム</t>
    </rPh>
    <rPh sb="6" eb="9">
      <t>コウリツカ</t>
    </rPh>
    <rPh sb="10" eb="11">
      <t>カン</t>
    </rPh>
    <rPh sb="16" eb="18">
      <t>ジレイ</t>
    </rPh>
    <rPh sb="18" eb="19">
      <t>ナド</t>
    </rPh>
    <rPh sb="20" eb="22">
      <t>ダイザイ</t>
    </rPh>
    <rPh sb="30" eb="32">
      <t>カイサイ</t>
    </rPh>
    <phoneticPr fontId="5"/>
  </si>
  <si>
    <t>C.株式会社ジャパンインターナショナル総合研究所</t>
    <rPh sb="2" eb="4">
      <t>カブシキ</t>
    </rPh>
    <rPh sb="4" eb="6">
      <t>カイシャ</t>
    </rPh>
    <rPh sb="19" eb="21">
      <t>ソウゴウ</t>
    </rPh>
    <rPh sb="21" eb="24">
      <t>ケンキュウジョ</t>
    </rPh>
    <phoneticPr fontId="5"/>
  </si>
  <si>
    <t>現状把握・デスクリサーチ等</t>
    <rPh sb="0" eb="2">
      <t>ゲンジョウ</t>
    </rPh>
    <rPh sb="2" eb="4">
      <t>ハアク</t>
    </rPh>
    <rPh sb="12" eb="13">
      <t>ナド</t>
    </rPh>
    <phoneticPr fontId="5"/>
  </si>
  <si>
    <t>サービス情報の開示を行った宿泊施設数</t>
    <rPh sb="4" eb="6">
      <t>ジョウホウ</t>
    </rPh>
    <rPh sb="7" eb="9">
      <t>カイジ</t>
    </rPh>
    <rPh sb="10" eb="11">
      <t>オコナ</t>
    </rPh>
    <rPh sb="13" eb="15">
      <t>シュクハク</t>
    </rPh>
    <rPh sb="15" eb="17">
      <t>シセツ</t>
    </rPh>
    <rPh sb="17" eb="18">
      <t>スウ</t>
    </rPh>
    <phoneticPr fontId="5"/>
  </si>
  <si>
    <t>事業費／サービス情報の開示を行った宿泊施設数　　　　　　　　　　　　　　</t>
    <rPh sb="0" eb="3">
      <t>ジギョウヒ</t>
    </rPh>
    <rPh sb="8" eb="10">
      <t>ジョウホウ</t>
    </rPh>
    <rPh sb="11" eb="13">
      <t>カイジ</t>
    </rPh>
    <rPh sb="14" eb="15">
      <t>オコナ</t>
    </rPh>
    <rPh sb="17" eb="19">
      <t>シュクハク</t>
    </rPh>
    <rPh sb="19" eb="21">
      <t>シセツ</t>
    </rPh>
    <rPh sb="21" eb="22">
      <t>カズ</t>
    </rPh>
    <phoneticPr fontId="5"/>
  </si>
  <si>
    <t>有</t>
  </si>
  <si>
    <t>無</t>
  </si>
  <si>
    <t>３事業ともに企画競争により事業者募集を行っており、うち２事業については一者応募となったが十分な公示期間を確保しており適切である。</t>
    <rPh sb="1" eb="3">
      <t>ジギョウ</t>
    </rPh>
    <rPh sb="6" eb="8">
      <t>キカク</t>
    </rPh>
    <rPh sb="8" eb="10">
      <t>キョウソウ</t>
    </rPh>
    <rPh sb="13" eb="15">
      <t>ジギョウ</t>
    </rPh>
    <rPh sb="15" eb="16">
      <t>シャ</t>
    </rPh>
    <rPh sb="16" eb="18">
      <t>ボシュウ</t>
    </rPh>
    <rPh sb="19" eb="20">
      <t>オコナ</t>
    </rPh>
    <rPh sb="28" eb="30">
      <t>ジギョウ</t>
    </rPh>
    <rPh sb="35" eb="37">
      <t>イッシャ</t>
    </rPh>
    <rPh sb="37" eb="39">
      <t>オウボ</t>
    </rPh>
    <rPh sb="44" eb="46">
      <t>ジュウブン</t>
    </rPh>
    <rPh sb="47" eb="49">
      <t>コウジ</t>
    </rPh>
    <rPh sb="49" eb="51">
      <t>キカン</t>
    </rPh>
    <rPh sb="52" eb="54">
      <t>カクホ</t>
    </rPh>
    <rPh sb="58" eb="60">
      <t>テキセツ</t>
    </rPh>
    <phoneticPr fontId="5"/>
  </si>
  <si>
    <t>‐</t>
  </si>
  <si>
    <t>-</t>
    <phoneticPr fontId="5"/>
  </si>
  <si>
    <t>-</t>
    <phoneticPr fontId="5"/>
  </si>
  <si>
    <t>‐</t>
    <phoneticPr fontId="5"/>
  </si>
  <si>
    <t>経営力向上、集客力向上を目的とした宿泊施設への支援等、真に必要な事業に限定しており適正である。</t>
    <rPh sb="0" eb="3">
      <t>ケイエイリョク</t>
    </rPh>
    <rPh sb="3" eb="5">
      <t>コウジョウ</t>
    </rPh>
    <rPh sb="6" eb="9">
      <t>シュウキャクリョク</t>
    </rPh>
    <rPh sb="9" eb="11">
      <t>コウジョウ</t>
    </rPh>
    <rPh sb="12" eb="14">
      <t>モクテキ</t>
    </rPh>
    <rPh sb="17" eb="19">
      <t>シュクハク</t>
    </rPh>
    <rPh sb="19" eb="21">
      <t>シセツ</t>
    </rPh>
    <rPh sb="23" eb="25">
      <t>シエン</t>
    </rPh>
    <rPh sb="25" eb="26">
      <t>トウ</t>
    </rPh>
    <rPh sb="27" eb="28">
      <t>シン</t>
    </rPh>
    <rPh sb="29" eb="31">
      <t>ヒツヨウ</t>
    </rPh>
    <rPh sb="32" eb="34">
      <t>ジギョウ</t>
    </rPh>
    <rPh sb="35" eb="37">
      <t>ゲンテイ</t>
    </rPh>
    <rPh sb="41" eb="43">
      <t>テキセイ</t>
    </rPh>
    <phoneticPr fontId="5"/>
  </si>
  <si>
    <t>宿泊施設における生産性向上</t>
    <rPh sb="8" eb="11">
      <t>セイサンセイ</t>
    </rPh>
    <rPh sb="11" eb="13">
      <t>コウジョウ</t>
    </rPh>
    <phoneticPr fontId="5"/>
  </si>
  <si>
    <t>経営診断は、大・中・小規模旅館で実施しており、それぞれの規模ごとに課題を抽出・改善することができた。またセミナーを、経営診断後に行うことで、参加者に対して改善点を明確に伝え、意識改善を図った。</t>
    <rPh sb="0" eb="2">
      <t>ケイエイ</t>
    </rPh>
    <rPh sb="2" eb="4">
      <t>シンダン</t>
    </rPh>
    <rPh sb="6" eb="7">
      <t>ダイ</t>
    </rPh>
    <rPh sb="8" eb="9">
      <t>チュウ</t>
    </rPh>
    <rPh sb="10" eb="11">
      <t>ショウ</t>
    </rPh>
    <rPh sb="11" eb="13">
      <t>キボ</t>
    </rPh>
    <rPh sb="13" eb="15">
      <t>リョカン</t>
    </rPh>
    <rPh sb="16" eb="18">
      <t>ジッシ</t>
    </rPh>
    <rPh sb="28" eb="30">
      <t>キボ</t>
    </rPh>
    <rPh sb="33" eb="35">
      <t>カダイ</t>
    </rPh>
    <rPh sb="36" eb="38">
      <t>チュウシュツ</t>
    </rPh>
    <rPh sb="39" eb="41">
      <t>カイゼン</t>
    </rPh>
    <rPh sb="58" eb="60">
      <t>ケイエイ</t>
    </rPh>
    <rPh sb="60" eb="63">
      <t>シンダンゴ</t>
    </rPh>
    <rPh sb="64" eb="65">
      <t>オコナ</t>
    </rPh>
    <rPh sb="70" eb="72">
      <t>サンカ</t>
    </rPh>
    <rPh sb="72" eb="73">
      <t>シャ</t>
    </rPh>
    <rPh sb="74" eb="75">
      <t>タイ</t>
    </rPh>
    <rPh sb="77" eb="80">
      <t>カイゼンテン</t>
    </rPh>
    <rPh sb="81" eb="83">
      <t>メイカク</t>
    </rPh>
    <rPh sb="84" eb="85">
      <t>ツタ</t>
    </rPh>
    <rPh sb="87" eb="89">
      <t>イシキ</t>
    </rPh>
    <rPh sb="89" eb="91">
      <t>カイゼン</t>
    </rPh>
    <rPh sb="92" eb="93">
      <t>ハカ</t>
    </rPh>
    <phoneticPr fontId="5"/>
  </si>
  <si>
    <t>宿泊施設の生産性を向上するためのセミナーについては、参加者が十分集まり、経営診断においても課題の抽出・改善できたことから単位当たりコストは妥当である。</t>
    <rPh sb="0" eb="2">
      <t>シュクハク</t>
    </rPh>
    <rPh sb="2" eb="4">
      <t>シセツ</t>
    </rPh>
    <rPh sb="5" eb="8">
      <t>セイサンセイ</t>
    </rPh>
    <rPh sb="9" eb="11">
      <t>コウジョウ</t>
    </rPh>
    <rPh sb="26" eb="29">
      <t>サンカシャ</t>
    </rPh>
    <rPh sb="30" eb="32">
      <t>ジュウブン</t>
    </rPh>
    <rPh sb="32" eb="33">
      <t>アツ</t>
    </rPh>
    <rPh sb="36" eb="38">
      <t>ケイエイ</t>
    </rPh>
    <rPh sb="38" eb="40">
      <t>シンダン</t>
    </rPh>
    <rPh sb="45" eb="47">
      <t>カダイ</t>
    </rPh>
    <rPh sb="48" eb="50">
      <t>チュウシュツ</t>
    </rPh>
    <rPh sb="51" eb="53">
      <t>カイゼン</t>
    </rPh>
    <rPh sb="60" eb="62">
      <t>タンイ</t>
    </rPh>
    <rPh sb="62" eb="63">
      <t>ア</t>
    </rPh>
    <rPh sb="69" eb="71">
      <t>ダトウ</t>
    </rPh>
    <phoneticPr fontId="5"/>
  </si>
  <si>
    <t>上述の点を踏まえつつ、事業の効率化や有効性を確保しながら最大の効果を生むことができるように努めていく。</t>
    <rPh sb="0" eb="2">
      <t>ジョウジュツ</t>
    </rPh>
    <rPh sb="3" eb="4">
      <t>テン</t>
    </rPh>
    <rPh sb="5" eb="6">
      <t>フ</t>
    </rPh>
    <rPh sb="11" eb="13">
      <t>ジギョウ</t>
    </rPh>
    <rPh sb="14" eb="17">
      <t>コウリツカ</t>
    </rPh>
    <rPh sb="18" eb="21">
      <t>ユウコウセイ</t>
    </rPh>
    <rPh sb="22" eb="24">
      <t>カクホ</t>
    </rPh>
    <rPh sb="28" eb="30">
      <t>サイダイ</t>
    </rPh>
    <rPh sb="31" eb="33">
      <t>コウカ</t>
    </rPh>
    <rPh sb="34" eb="35">
      <t>ウ</t>
    </rPh>
    <rPh sb="45" eb="46">
      <t>ツト</t>
    </rPh>
    <phoneticPr fontId="5"/>
  </si>
  <si>
    <t>観光産業において宿泊施設の生産性向上は喫緊の課題であるが、経営診断により宿泊施設の課題を抽出・改善し、波及させることで経営環境の変化に対応し、事業の効果を高めている。また地域連携による地域活性化の本格実施に向けた準備をすることができた。</t>
    <rPh sb="0" eb="2">
      <t>カンコウ</t>
    </rPh>
    <rPh sb="2" eb="4">
      <t>サンギョウ</t>
    </rPh>
    <rPh sb="8" eb="10">
      <t>シュクハク</t>
    </rPh>
    <rPh sb="10" eb="12">
      <t>シセツ</t>
    </rPh>
    <rPh sb="13" eb="16">
      <t>セイサンセイ</t>
    </rPh>
    <rPh sb="16" eb="18">
      <t>コウジョウ</t>
    </rPh>
    <rPh sb="19" eb="21">
      <t>キッキン</t>
    </rPh>
    <rPh sb="22" eb="24">
      <t>カダイ</t>
    </rPh>
    <rPh sb="29" eb="31">
      <t>ケイエイ</t>
    </rPh>
    <rPh sb="31" eb="33">
      <t>シンダン</t>
    </rPh>
    <rPh sb="36" eb="38">
      <t>シュクハク</t>
    </rPh>
    <rPh sb="38" eb="40">
      <t>シセツ</t>
    </rPh>
    <rPh sb="41" eb="43">
      <t>カダイ</t>
    </rPh>
    <rPh sb="44" eb="46">
      <t>チュウシュツ</t>
    </rPh>
    <rPh sb="47" eb="49">
      <t>カイゼン</t>
    </rPh>
    <rPh sb="51" eb="53">
      <t>ハキュウ</t>
    </rPh>
    <rPh sb="59" eb="61">
      <t>ケイエイ</t>
    </rPh>
    <rPh sb="61" eb="63">
      <t>カンキョウ</t>
    </rPh>
    <rPh sb="64" eb="66">
      <t>ヘンカ</t>
    </rPh>
    <rPh sb="67" eb="69">
      <t>タイオウ</t>
    </rPh>
    <rPh sb="71" eb="73">
      <t>ジギョウ</t>
    </rPh>
    <rPh sb="74" eb="76">
      <t>コウカ</t>
    </rPh>
    <rPh sb="77" eb="78">
      <t>タカ</t>
    </rPh>
    <rPh sb="85" eb="87">
      <t>チイキ</t>
    </rPh>
    <rPh sb="87" eb="89">
      <t>レンケイ</t>
    </rPh>
    <rPh sb="92" eb="94">
      <t>チイキ</t>
    </rPh>
    <rPh sb="94" eb="97">
      <t>カッセイカ</t>
    </rPh>
    <rPh sb="98" eb="100">
      <t>ホンカク</t>
    </rPh>
    <rPh sb="100" eb="102">
      <t>ジッシ</t>
    </rPh>
    <rPh sb="103" eb="104">
      <t>ム</t>
    </rPh>
    <rPh sb="106" eb="108">
      <t>ジュンビ</t>
    </rPh>
    <phoneticPr fontId="5"/>
  </si>
  <si>
    <t>15/4</t>
    <phoneticPr fontId="5"/>
  </si>
  <si>
    <t>宿泊施設での技術調査、課題抽出及び対策の提言。セミナーの開催等</t>
    <rPh sb="0" eb="2">
      <t>シュクハク</t>
    </rPh>
    <rPh sb="2" eb="4">
      <t>シセツ</t>
    </rPh>
    <rPh sb="6" eb="8">
      <t>ギジュツ</t>
    </rPh>
    <rPh sb="8" eb="10">
      <t>チョウサ</t>
    </rPh>
    <rPh sb="11" eb="13">
      <t>カダイ</t>
    </rPh>
    <rPh sb="13" eb="15">
      <t>チュウシュツ</t>
    </rPh>
    <rPh sb="15" eb="16">
      <t>オヨ</t>
    </rPh>
    <rPh sb="17" eb="19">
      <t>タイサク</t>
    </rPh>
    <rPh sb="20" eb="22">
      <t>テイゲン</t>
    </rPh>
    <rPh sb="28" eb="30">
      <t>カイサイ</t>
    </rPh>
    <rPh sb="30" eb="31">
      <t>ナド</t>
    </rPh>
    <phoneticPr fontId="5"/>
  </si>
  <si>
    <t>-</t>
    <phoneticPr fontId="5"/>
  </si>
  <si>
    <t>36/5</t>
    <phoneticPr fontId="5"/>
  </si>
  <si>
    <t>36/3</t>
    <phoneticPr fontId="5"/>
  </si>
  <si>
    <t>30/50</t>
    <phoneticPr fontId="5"/>
  </si>
  <si>
    <t>三菱ＵＦＪリサーチ＆コンサルティング株式会社</t>
    <phoneticPr fontId="5"/>
  </si>
  <si>
    <t>近畿日本ツーリスト株式会社</t>
    <phoneticPr fontId="5"/>
  </si>
  <si>
    <t>株式会社ジャパンインターナショナル総合研究所</t>
    <phoneticPr fontId="5"/>
  </si>
  <si>
    <t>宿泊施設での技術調査、課題抽出及び対策の提言。宿泊施設でのセミナー開催等。</t>
    <phoneticPr fontId="5"/>
  </si>
  <si>
    <t>宿泊業の業務効率化及び付加価値向上に関するモデル事例等を題材としたセミナーの開催。</t>
    <phoneticPr fontId="5"/>
  </si>
  <si>
    <t>地域の宿泊施設全体の活性化を図るための基礎資料として、宿泊施設（旅館・ホテル）の泊食分離や共同購買等の連携の現状について調査を実施。</t>
    <phoneticPr fontId="5"/>
  </si>
  <si>
    <t>平成32年度に従業者１人当たり付加価値額を281万円まで引き上げた後、将来的には502万円まで引き上げる。（平成24年256万円）</t>
    <rPh sb="0" eb="2">
      <t>ヘイセイ</t>
    </rPh>
    <rPh sb="4" eb="6">
      <t>ネンド</t>
    </rPh>
    <rPh sb="7" eb="10">
      <t>ジュウギョウシャ</t>
    </rPh>
    <rPh sb="10" eb="12">
      <t>ヒトリ</t>
    </rPh>
    <rPh sb="12" eb="13">
      <t>ア</t>
    </rPh>
    <rPh sb="15" eb="17">
      <t>フカ</t>
    </rPh>
    <rPh sb="17" eb="20">
      <t>カチガク</t>
    </rPh>
    <rPh sb="24" eb="26">
      <t>マンエン</t>
    </rPh>
    <rPh sb="28" eb="29">
      <t>ヒ</t>
    </rPh>
    <rPh sb="30" eb="31">
      <t>ア</t>
    </rPh>
    <rPh sb="33" eb="34">
      <t>アト</t>
    </rPh>
    <rPh sb="35" eb="38">
      <t>ショウライテキ</t>
    </rPh>
    <rPh sb="43" eb="45">
      <t>マンエン</t>
    </rPh>
    <rPh sb="47" eb="48">
      <t>ヒ</t>
    </rPh>
    <rPh sb="49" eb="50">
      <t>ア</t>
    </rPh>
    <rPh sb="54" eb="56">
      <t>ヘイセイ</t>
    </rPh>
    <rPh sb="58" eb="59">
      <t>ネン</t>
    </rPh>
    <rPh sb="62" eb="64">
      <t>マンエン</t>
    </rPh>
    <phoneticPr fontId="5"/>
  </si>
  <si>
    <t>「経済センサス活動調査（総務省）」 （総務省報道資料4ページ）
http://www.stat.go.jp/data/e-census/topics/topi73/pdf/topics73.pdf#search=%27%E5%AE%BF%E6%B3%8A%E6%A5%AD+%E4%BB%98%E5%8A%A0%E4%BE%A1%E5%80%A4%E9%A1%8D%27</t>
    <rPh sb="1" eb="3">
      <t>ケイザイ</t>
    </rPh>
    <rPh sb="7" eb="9">
      <t>カツドウ</t>
    </rPh>
    <rPh sb="9" eb="11">
      <t>チョウサ</t>
    </rPh>
    <rPh sb="19" eb="22">
      <t>ソウムショウ</t>
    </rPh>
    <rPh sb="22" eb="24">
      <t>ホウドウ</t>
    </rPh>
    <rPh sb="24" eb="26">
      <t>シリョウ</t>
    </rPh>
    <phoneticPr fontId="5"/>
  </si>
  <si>
    <t>企画競争の応募が一者とならないよう改善を求める。</t>
    <phoneticPr fontId="5"/>
  </si>
  <si>
    <t>１社応募となっている契約について、原因を分析し、競争の利益を享受できるよう執行の見直しを図るべき。</t>
    <rPh sb="10" eb="12">
      <t>ケイヤク</t>
    </rPh>
    <phoneticPr fontId="5"/>
  </si>
  <si>
    <t>執行等改善</t>
  </si>
  <si>
    <t>規定の期間は公示したものの、時間が足りずに断念したという意見があったため、今後、公示期間にゆとりを持たせることで一社のみの応募とならないよう改善する。</t>
    <rPh sb="0" eb="2">
      <t>キテイ</t>
    </rPh>
    <rPh sb="3" eb="5">
      <t>キカン</t>
    </rPh>
    <rPh sb="6" eb="8">
      <t>コウジ</t>
    </rPh>
    <rPh sb="14" eb="16">
      <t>ジカン</t>
    </rPh>
    <rPh sb="17" eb="18">
      <t>タ</t>
    </rPh>
    <rPh sb="21" eb="23">
      <t>ダンネン</t>
    </rPh>
    <rPh sb="28" eb="30">
      <t>イケン</t>
    </rPh>
    <rPh sb="37" eb="39">
      <t>コンゴ</t>
    </rPh>
    <rPh sb="40" eb="42">
      <t>コウジ</t>
    </rPh>
    <rPh sb="42" eb="44">
      <t>キカン</t>
    </rPh>
    <rPh sb="49" eb="50">
      <t>モ</t>
    </rPh>
    <rPh sb="56" eb="57">
      <t>イッ</t>
    </rPh>
    <rPh sb="57" eb="58">
      <t>シャ</t>
    </rPh>
    <rPh sb="61" eb="63">
      <t>オウボ</t>
    </rPh>
    <rPh sb="70" eb="72">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</si>
</sst>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100853</xdr:colOff>
      <xdr:row>743</xdr:row>
      <xdr:rowOff>138723</xdr:rowOff>
    </xdr:from>
    <xdr:to>
      <xdr:col>12</xdr:col>
      <xdr:colOff>117231</xdr:colOff>
      <xdr:row>746</xdr:row>
      <xdr:rowOff>262040</xdr:rowOff>
    </xdr:to>
    <xdr:sp macro="" textlink="">
      <xdr:nvSpPr>
        <xdr:cNvPr id="45" name="正方形/長方形 44"/>
        <xdr:cNvSpPr/>
      </xdr:nvSpPr>
      <xdr:spPr>
        <a:xfrm>
          <a:off x="1301003" y="235415748"/>
          <a:ext cx="1216528" cy="1180592"/>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４０百万円</a:t>
          </a:r>
        </a:p>
      </xdr:txBody>
    </xdr:sp>
    <xdr:clientData/>
  </xdr:twoCellAnchor>
  <xdr:twoCellAnchor>
    <xdr:from>
      <xdr:col>20</xdr:col>
      <xdr:colOff>77281</xdr:colOff>
      <xdr:row>743</xdr:row>
      <xdr:rowOff>334143</xdr:rowOff>
    </xdr:from>
    <xdr:to>
      <xdr:col>30</xdr:col>
      <xdr:colOff>49352</xdr:colOff>
      <xdr:row>746</xdr:row>
      <xdr:rowOff>4440</xdr:rowOff>
    </xdr:to>
    <xdr:sp macro="" textlink="">
      <xdr:nvSpPr>
        <xdr:cNvPr id="46" name="正方形/長方形 45"/>
        <xdr:cNvSpPr/>
      </xdr:nvSpPr>
      <xdr:spPr>
        <a:xfrm>
          <a:off x="4077781" y="235611168"/>
          <a:ext cx="1972321" cy="727572"/>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民間企業１社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１５百万円</a:t>
          </a:r>
        </a:p>
      </xdr:txBody>
    </xdr:sp>
    <xdr:clientData/>
  </xdr:twoCellAnchor>
  <xdr:twoCellAnchor>
    <xdr:from>
      <xdr:col>20</xdr:col>
      <xdr:colOff>68916</xdr:colOff>
      <xdr:row>740</xdr:row>
      <xdr:rowOff>324649</xdr:rowOff>
    </xdr:from>
    <xdr:to>
      <xdr:col>30</xdr:col>
      <xdr:colOff>31410</xdr:colOff>
      <xdr:row>742</xdr:row>
      <xdr:rowOff>347373</xdr:rowOff>
    </xdr:to>
    <xdr:sp macro="" textlink="">
      <xdr:nvSpPr>
        <xdr:cNvPr id="47" name="正方形/長方形 46"/>
        <xdr:cNvSpPr/>
      </xdr:nvSpPr>
      <xdr:spPr>
        <a:xfrm>
          <a:off x="4069416" y="234544399"/>
          <a:ext cx="1962744" cy="727574"/>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民間企業１社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１５百万円</a:t>
          </a:r>
        </a:p>
      </xdr:txBody>
    </xdr:sp>
    <xdr:clientData/>
  </xdr:twoCellAnchor>
  <xdr:twoCellAnchor>
    <xdr:from>
      <xdr:col>20</xdr:col>
      <xdr:colOff>82977</xdr:colOff>
      <xdr:row>746</xdr:row>
      <xdr:rowOff>334413</xdr:rowOff>
    </xdr:from>
    <xdr:to>
      <xdr:col>30</xdr:col>
      <xdr:colOff>12139</xdr:colOff>
      <xdr:row>749</xdr:row>
      <xdr:rowOff>9752</xdr:rowOff>
    </xdr:to>
    <xdr:sp macro="" textlink="">
      <xdr:nvSpPr>
        <xdr:cNvPr id="48" name="正方形/長方形 47"/>
        <xdr:cNvSpPr/>
      </xdr:nvSpPr>
      <xdr:spPr>
        <a:xfrm>
          <a:off x="4117095" y="235557089"/>
          <a:ext cx="1946220" cy="717487"/>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民間企業１社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１０百万円</a:t>
          </a:r>
        </a:p>
      </xdr:txBody>
    </xdr:sp>
    <xdr:clientData/>
  </xdr:twoCellAnchor>
  <xdr:twoCellAnchor>
    <xdr:from>
      <xdr:col>18</xdr:col>
      <xdr:colOff>53578</xdr:colOff>
      <xdr:row>741</xdr:row>
      <xdr:rowOff>272469</xdr:rowOff>
    </xdr:from>
    <xdr:to>
      <xdr:col>18</xdr:col>
      <xdr:colOff>54037</xdr:colOff>
      <xdr:row>748</xdr:row>
      <xdr:rowOff>1494</xdr:rowOff>
    </xdr:to>
    <xdr:cxnSp macro="">
      <xdr:nvCxnSpPr>
        <xdr:cNvPr id="50" name="直線コネクタ 49"/>
        <xdr:cNvCxnSpPr/>
      </xdr:nvCxnSpPr>
      <xdr:spPr>
        <a:xfrm flipH="1">
          <a:off x="3654028" y="234844644"/>
          <a:ext cx="459" cy="2196000"/>
        </a:xfrm>
        <a:prstGeom prst="line">
          <a:avLst/>
        </a:prstGeom>
        <a:noFill/>
        <a:ln w="9525" cap="flat" cmpd="sng" algn="ctr">
          <a:solidFill>
            <a:sysClr val="windowText" lastClr="000000"/>
          </a:solidFill>
          <a:prstDash val="solid"/>
        </a:ln>
        <a:effectLst/>
      </xdr:spPr>
    </xdr:cxnSp>
    <xdr:clientData/>
  </xdr:twoCellAnchor>
  <xdr:twoCellAnchor>
    <xdr:from>
      <xdr:col>18</xdr:col>
      <xdr:colOff>106506</xdr:colOff>
      <xdr:row>743</xdr:row>
      <xdr:rowOff>101974</xdr:rowOff>
    </xdr:from>
    <xdr:to>
      <xdr:col>27</xdr:col>
      <xdr:colOff>190500</xdr:colOff>
      <xdr:row>743</xdr:row>
      <xdr:rowOff>285750</xdr:rowOff>
    </xdr:to>
    <xdr:sp macro="" textlink="">
      <xdr:nvSpPr>
        <xdr:cNvPr id="51" name="正方形/長方形 50"/>
        <xdr:cNvSpPr/>
      </xdr:nvSpPr>
      <xdr:spPr>
        <a:xfrm>
          <a:off x="3706956" y="235378999"/>
          <a:ext cx="1884219" cy="183776"/>
        </a:xfrm>
        <a:prstGeom prst="rect">
          <a:avLst/>
        </a:prstGeom>
        <a:noFill/>
        <a:ln w="127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55358</xdr:colOff>
      <xdr:row>741</xdr:row>
      <xdr:rowOff>275053</xdr:rowOff>
    </xdr:from>
    <xdr:to>
      <xdr:col>20</xdr:col>
      <xdr:colOff>61181</xdr:colOff>
      <xdr:row>741</xdr:row>
      <xdr:rowOff>276493</xdr:rowOff>
    </xdr:to>
    <xdr:cxnSp macro="">
      <xdr:nvCxnSpPr>
        <xdr:cNvPr id="52" name="直線コネクタ 51"/>
        <xdr:cNvCxnSpPr/>
      </xdr:nvCxnSpPr>
      <xdr:spPr>
        <a:xfrm flipH="1" flipV="1">
          <a:off x="3633445" y="235766183"/>
          <a:ext cx="403388" cy="1440"/>
        </a:xfrm>
        <a:prstGeom prst="line">
          <a:avLst/>
        </a:prstGeom>
        <a:noFill/>
        <a:ln w="9525" cap="flat" cmpd="sng" algn="ctr">
          <a:solidFill>
            <a:sysClr val="windowText" lastClr="000000"/>
          </a:solidFill>
          <a:prstDash val="solid"/>
        </a:ln>
        <a:effectLst/>
      </xdr:spPr>
    </xdr:cxnSp>
    <xdr:clientData/>
  </xdr:twoCellAnchor>
  <xdr:twoCellAnchor>
    <xdr:from>
      <xdr:col>18</xdr:col>
      <xdr:colOff>50938</xdr:colOff>
      <xdr:row>747</xdr:row>
      <xdr:rowOff>328711</xdr:rowOff>
    </xdr:from>
    <xdr:to>
      <xdr:col>20</xdr:col>
      <xdr:colOff>82888</xdr:colOff>
      <xdr:row>747</xdr:row>
      <xdr:rowOff>328711</xdr:rowOff>
    </xdr:to>
    <xdr:cxnSp macro="">
      <xdr:nvCxnSpPr>
        <xdr:cNvPr id="54" name="直線コネクタ 53"/>
        <xdr:cNvCxnSpPr/>
      </xdr:nvCxnSpPr>
      <xdr:spPr>
        <a:xfrm flipH="1">
          <a:off x="3651388" y="237015436"/>
          <a:ext cx="432000" cy="0"/>
        </a:xfrm>
        <a:prstGeom prst="line">
          <a:avLst/>
        </a:prstGeom>
        <a:noFill/>
        <a:ln w="9525" cap="flat" cmpd="sng" algn="ctr">
          <a:solidFill>
            <a:sysClr val="windowText" lastClr="000000"/>
          </a:solidFill>
          <a:prstDash val="solid"/>
        </a:ln>
        <a:effectLst/>
      </xdr:spPr>
    </xdr:cxnSp>
    <xdr:clientData/>
  </xdr:twoCellAnchor>
  <xdr:twoCellAnchor>
    <xdr:from>
      <xdr:col>18</xdr:col>
      <xdr:colOff>112287</xdr:colOff>
      <xdr:row>746</xdr:row>
      <xdr:rowOff>89052</xdr:rowOff>
    </xdr:from>
    <xdr:to>
      <xdr:col>28</xdr:col>
      <xdr:colOff>47625</xdr:colOff>
      <xdr:row>746</xdr:row>
      <xdr:rowOff>304799</xdr:rowOff>
    </xdr:to>
    <xdr:sp macro="" textlink="">
      <xdr:nvSpPr>
        <xdr:cNvPr id="58" name="正方形/長方形 57"/>
        <xdr:cNvSpPr/>
      </xdr:nvSpPr>
      <xdr:spPr>
        <a:xfrm>
          <a:off x="3712737" y="236423352"/>
          <a:ext cx="1935588" cy="215747"/>
        </a:xfrm>
        <a:prstGeom prst="rect">
          <a:avLst/>
        </a:prstGeom>
        <a:noFill/>
        <a:ln w="127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125594</xdr:colOff>
      <xdr:row>740</xdr:row>
      <xdr:rowOff>244597</xdr:rowOff>
    </xdr:from>
    <xdr:to>
      <xdr:col>49</xdr:col>
      <xdr:colOff>461270</xdr:colOff>
      <xdr:row>742</xdr:row>
      <xdr:rowOff>300242</xdr:rowOff>
    </xdr:to>
    <xdr:sp macro="" textlink="">
      <xdr:nvSpPr>
        <xdr:cNvPr id="60" name="大かっこ 59"/>
        <xdr:cNvSpPr/>
      </xdr:nvSpPr>
      <xdr:spPr>
        <a:xfrm>
          <a:off x="6176770" y="233382979"/>
          <a:ext cx="4168088" cy="75041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宿泊施設での技術調査、課題抽出及び対策の提言。宿泊施設でのセミナー開催等</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135098</xdr:colOff>
      <xdr:row>743</xdr:row>
      <xdr:rowOff>282856</xdr:rowOff>
    </xdr:from>
    <xdr:to>
      <xdr:col>49</xdr:col>
      <xdr:colOff>357615</xdr:colOff>
      <xdr:row>745</xdr:row>
      <xdr:rowOff>344648</xdr:rowOff>
    </xdr:to>
    <xdr:sp macro="" textlink="">
      <xdr:nvSpPr>
        <xdr:cNvPr id="61" name="大かっこ 60"/>
        <xdr:cNvSpPr/>
      </xdr:nvSpPr>
      <xdr:spPr>
        <a:xfrm>
          <a:off x="6186274" y="234463385"/>
          <a:ext cx="4054929" cy="75655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宿泊業の業務効率化及び付加価値向上に関するモデル事例等を題材としたセミナーの開催</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146305</xdr:colOff>
      <xdr:row>746</xdr:row>
      <xdr:rowOff>205696</xdr:rowOff>
    </xdr:from>
    <xdr:to>
      <xdr:col>49</xdr:col>
      <xdr:colOff>368822</xdr:colOff>
      <xdr:row>749</xdr:row>
      <xdr:rowOff>101640</xdr:rowOff>
    </xdr:to>
    <xdr:sp macro="" textlink="">
      <xdr:nvSpPr>
        <xdr:cNvPr id="62" name="大かっこ 61"/>
        <xdr:cNvSpPr/>
      </xdr:nvSpPr>
      <xdr:spPr>
        <a:xfrm>
          <a:off x="6197481" y="235428372"/>
          <a:ext cx="4054929" cy="93809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地域の宿泊施設全体の活性化を図るための基礎資料として、宿泊施設（旅館・ホテル）の泊食分離や共同購買等の連携の現状について調査を実施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124558</xdr:colOff>
      <xdr:row>745</xdr:row>
      <xdr:rowOff>4059</xdr:rowOff>
    </xdr:from>
    <xdr:to>
      <xdr:col>20</xdr:col>
      <xdr:colOff>72358</xdr:colOff>
      <xdr:row>745</xdr:row>
      <xdr:rowOff>4059</xdr:rowOff>
    </xdr:to>
    <xdr:cxnSp macro="">
      <xdr:nvCxnSpPr>
        <xdr:cNvPr id="75" name="直線コネクタ 74"/>
        <xdr:cNvCxnSpPr/>
      </xdr:nvCxnSpPr>
      <xdr:spPr>
        <a:xfrm flipH="1" flipV="1">
          <a:off x="2524858" y="235985934"/>
          <a:ext cx="1548000" cy="0"/>
        </a:xfrm>
        <a:prstGeom prst="line">
          <a:avLst/>
        </a:prstGeom>
        <a:noFill/>
        <a:ln w="9525" cap="flat" cmpd="sng" algn="ctr">
          <a:solidFill>
            <a:sysClr val="windowText" lastClr="000000"/>
          </a:solidFill>
          <a:prstDash val="solid"/>
        </a:ln>
        <a:effectLst/>
      </xdr:spPr>
    </xdr:cxnSp>
    <xdr:clientData/>
  </xdr:twoCellAnchor>
  <xdr:twoCellAnchor>
    <xdr:from>
      <xdr:col>18</xdr:col>
      <xdr:colOff>96981</xdr:colOff>
      <xdr:row>740</xdr:row>
      <xdr:rowOff>92449</xdr:rowOff>
    </xdr:from>
    <xdr:to>
      <xdr:col>28</xdr:col>
      <xdr:colOff>0</xdr:colOff>
      <xdr:row>740</xdr:row>
      <xdr:rowOff>285750</xdr:rowOff>
    </xdr:to>
    <xdr:sp macro="" textlink="">
      <xdr:nvSpPr>
        <xdr:cNvPr id="23" name="正方形/長方形 22"/>
        <xdr:cNvSpPr/>
      </xdr:nvSpPr>
      <xdr:spPr>
        <a:xfrm>
          <a:off x="3697431" y="234312199"/>
          <a:ext cx="1903269" cy="193301"/>
        </a:xfrm>
        <a:prstGeom prst="rect">
          <a:avLst/>
        </a:prstGeom>
        <a:noFill/>
        <a:ln w="127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48" zoomScaleNormal="75" zoomScaleSheetLayoutView="100" zoomScalePageLayoutView="85" workbookViewId="0">
      <selection activeCell="Y1132" sqref="Y113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247</v>
      </c>
      <c r="AT2" s="941"/>
      <c r="AU2" s="941"/>
      <c r="AV2" s="52" t="str">
        <f>IF(AW2="", "", "-")</f>
        <v/>
      </c>
      <c r="AW2" s="911"/>
      <c r="AX2" s="911"/>
    </row>
    <row r="3" spans="1:50" ht="21" customHeight="1" thickBot="1">
      <c r="A3" s="868" t="s">
        <v>530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550</v>
      </c>
      <c r="AK3" s="870"/>
      <c r="AL3" s="870"/>
      <c r="AM3" s="870"/>
      <c r="AN3" s="870"/>
      <c r="AO3" s="870"/>
      <c r="AP3" s="870"/>
      <c r="AQ3" s="870"/>
      <c r="AR3" s="870"/>
      <c r="AS3" s="870"/>
      <c r="AT3" s="870"/>
      <c r="AU3" s="870"/>
      <c r="AV3" s="870"/>
      <c r="AW3" s="870"/>
      <c r="AX3" s="24" t="s">
        <v>65</v>
      </c>
    </row>
    <row r="4" spans="1:50" ht="24.75" customHeight="1">
      <c r="A4" s="705" t="s">
        <v>25</v>
      </c>
      <c r="B4" s="706"/>
      <c r="C4" s="706"/>
      <c r="D4" s="706"/>
      <c r="E4" s="706"/>
      <c r="F4" s="706"/>
      <c r="G4" s="683" t="s">
        <v>606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67</v>
      </c>
      <c r="B5" s="694"/>
      <c r="C5" s="694"/>
      <c r="D5" s="694"/>
      <c r="E5" s="694"/>
      <c r="F5" s="695"/>
      <c r="G5" s="840" t="s">
        <v>77</v>
      </c>
      <c r="H5" s="841"/>
      <c r="I5" s="841"/>
      <c r="J5" s="841"/>
      <c r="K5" s="841"/>
      <c r="L5" s="841"/>
      <c r="M5" s="842" t="s">
        <v>66</v>
      </c>
      <c r="N5" s="843"/>
      <c r="O5" s="843"/>
      <c r="P5" s="843"/>
      <c r="Q5" s="843"/>
      <c r="R5" s="844"/>
      <c r="S5" s="845" t="s">
        <v>131</v>
      </c>
      <c r="T5" s="841"/>
      <c r="U5" s="841"/>
      <c r="V5" s="841"/>
      <c r="W5" s="841"/>
      <c r="X5" s="846"/>
      <c r="Y5" s="699" t="s">
        <v>3</v>
      </c>
      <c r="Z5" s="540"/>
      <c r="AA5" s="540"/>
      <c r="AB5" s="540"/>
      <c r="AC5" s="540"/>
      <c r="AD5" s="541"/>
      <c r="AE5" s="700" t="s">
        <v>546</v>
      </c>
      <c r="AF5" s="700"/>
      <c r="AG5" s="700"/>
      <c r="AH5" s="700"/>
      <c r="AI5" s="700"/>
      <c r="AJ5" s="700"/>
      <c r="AK5" s="700"/>
      <c r="AL5" s="700"/>
      <c r="AM5" s="700"/>
      <c r="AN5" s="700"/>
      <c r="AO5" s="700"/>
      <c r="AP5" s="701"/>
      <c r="AQ5" s="702" t="s">
        <v>547</v>
      </c>
      <c r="AR5" s="703"/>
      <c r="AS5" s="703"/>
      <c r="AT5" s="703"/>
      <c r="AU5" s="703"/>
      <c r="AV5" s="703"/>
      <c r="AW5" s="703"/>
      <c r="AX5" s="704"/>
    </row>
    <row r="6" spans="1:50" ht="39" customHeight="1">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c r="A7" s="492" t="s">
        <v>22</v>
      </c>
      <c r="B7" s="493"/>
      <c r="C7" s="493"/>
      <c r="D7" s="493"/>
      <c r="E7" s="493"/>
      <c r="F7" s="494"/>
      <c r="G7" s="495" t="s">
        <v>549</v>
      </c>
      <c r="H7" s="496"/>
      <c r="I7" s="496"/>
      <c r="J7" s="496"/>
      <c r="K7" s="496"/>
      <c r="L7" s="496"/>
      <c r="M7" s="496"/>
      <c r="N7" s="496"/>
      <c r="O7" s="496"/>
      <c r="P7" s="496"/>
      <c r="Q7" s="496"/>
      <c r="R7" s="496"/>
      <c r="S7" s="496"/>
      <c r="T7" s="496"/>
      <c r="U7" s="496"/>
      <c r="V7" s="496"/>
      <c r="W7" s="496"/>
      <c r="X7" s="497"/>
      <c r="Y7" s="922" t="s">
        <v>543</v>
      </c>
      <c r="Z7" s="440"/>
      <c r="AA7" s="440"/>
      <c r="AB7" s="440"/>
      <c r="AC7" s="440"/>
      <c r="AD7" s="923"/>
      <c r="AE7" s="912" t="s">
        <v>551</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2" t="s">
        <v>389</v>
      </c>
      <c r="B8" s="493"/>
      <c r="C8" s="493"/>
      <c r="D8" s="493"/>
      <c r="E8" s="493"/>
      <c r="F8" s="494"/>
      <c r="G8" s="942" t="str">
        <f>入力規則等!A26</f>
        <v>観光立国</v>
      </c>
      <c r="H8" s="721"/>
      <c r="I8" s="721"/>
      <c r="J8" s="721"/>
      <c r="K8" s="721"/>
      <c r="L8" s="721"/>
      <c r="M8" s="721"/>
      <c r="N8" s="721"/>
      <c r="O8" s="721"/>
      <c r="P8" s="721"/>
      <c r="Q8" s="721"/>
      <c r="R8" s="721"/>
      <c r="S8" s="721"/>
      <c r="T8" s="721"/>
      <c r="U8" s="721"/>
      <c r="V8" s="721"/>
      <c r="W8" s="721"/>
      <c r="X8" s="943"/>
      <c r="Y8" s="847" t="s">
        <v>390</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c r="A9" s="850" t="s">
        <v>23</v>
      </c>
      <c r="B9" s="851"/>
      <c r="C9" s="851"/>
      <c r="D9" s="851"/>
      <c r="E9" s="851"/>
      <c r="F9" s="851"/>
      <c r="G9" s="852" t="s">
        <v>552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c r="A10" s="662" t="s">
        <v>30</v>
      </c>
      <c r="B10" s="663"/>
      <c r="C10" s="663"/>
      <c r="D10" s="663"/>
      <c r="E10" s="663"/>
      <c r="F10" s="663"/>
      <c r="G10" s="755" t="s">
        <v>579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2" t="s">
        <v>5</v>
      </c>
      <c r="B11" s="663"/>
      <c r="C11" s="663"/>
      <c r="D11" s="663"/>
      <c r="E11" s="663"/>
      <c r="F11" s="664"/>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944" t="s">
        <v>24</v>
      </c>
      <c r="B12" s="945"/>
      <c r="C12" s="945"/>
      <c r="D12" s="945"/>
      <c r="E12" s="945"/>
      <c r="F12" s="946"/>
      <c r="G12" s="761"/>
      <c r="H12" s="762"/>
      <c r="I12" s="762"/>
      <c r="J12" s="762"/>
      <c r="K12" s="762"/>
      <c r="L12" s="762"/>
      <c r="M12" s="762"/>
      <c r="N12" s="762"/>
      <c r="O12" s="762"/>
      <c r="P12" s="412" t="s">
        <v>357</v>
      </c>
      <c r="Q12" s="413"/>
      <c r="R12" s="413"/>
      <c r="S12" s="413"/>
      <c r="T12" s="413"/>
      <c r="U12" s="413"/>
      <c r="V12" s="414"/>
      <c r="W12" s="412" t="s">
        <v>363</v>
      </c>
      <c r="X12" s="413"/>
      <c r="Y12" s="413"/>
      <c r="Z12" s="413"/>
      <c r="AA12" s="413"/>
      <c r="AB12" s="413"/>
      <c r="AC12" s="414"/>
      <c r="AD12" s="412" t="s">
        <v>470</v>
      </c>
      <c r="AE12" s="413"/>
      <c r="AF12" s="413"/>
      <c r="AG12" s="413"/>
      <c r="AH12" s="413"/>
      <c r="AI12" s="413"/>
      <c r="AJ12" s="414"/>
      <c r="AK12" s="412" t="s">
        <v>531</v>
      </c>
      <c r="AL12" s="413"/>
      <c r="AM12" s="413"/>
      <c r="AN12" s="413"/>
      <c r="AO12" s="413"/>
      <c r="AP12" s="413"/>
      <c r="AQ12" s="414"/>
      <c r="AR12" s="412" t="s">
        <v>532</v>
      </c>
      <c r="AS12" s="413"/>
      <c r="AT12" s="413"/>
      <c r="AU12" s="413"/>
      <c r="AV12" s="413"/>
      <c r="AW12" s="413"/>
      <c r="AX12" s="723"/>
    </row>
    <row r="13" spans="1:50" ht="21" customHeight="1">
      <c r="A13" s="614"/>
      <c r="B13" s="615"/>
      <c r="C13" s="615"/>
      <c r="D13" s="615"/>
      <c r="E13" s="615"/>
      <c r="F13" s="616"/>
      <c r="G13" s="724" t="s">
        <v>6</v>
      </c>
      <c r="H13" s="725"/>
      <c r="I13" s="765" t="s">
        <v>7</v>
      </c>
      <c r="J13" s="766"/>
      <c r="K13" s="766"/>
      <c r="L13" s="766"/>
      <c r="M13" s="766"/>
      <c r="N13" s="766"/>
      <c r="O13" s="767"/>
      <c r="P13" s="659"/>
      <c r="Q13" s="660"/>
      <c r="R13" s="660"/>
      <c r="S13" s="660"/>
      <c r="T13" s="660"/>
      <c r="U13" s="660"/>
      <c r="V13" s="661"/>
      <c r="W13" s="659"/>
      <c r="X13" s="660"/>
      <c r="Y13" s="660"/>
      <c r="Z13" s="660"/>
      <c r="AA13" s="660"/>
      <c r="AB13" s="660"/>
      <c r="AC13" s="661"/>
      <c r="AD13" s="659"/>
      <c r="AE13" s="660"/>
      <c r="AF13" s="660"/>
      <c r="AG13" s="660"/>
      <c r="AH13" s="660"/>
      <c r="AI13" s="660"/>
      <c r="AJ13" s="661"/>
      <c r="AK13" s="659">
        <v>107</v>
      </c>
      <c r="AL13" s="660"/>
      <c r="AM13" s="660"/>
      <c r="AN13" s="660"/>
      <c r="AO13" s="660"/>
      <c r="AP13" s="660"/>
      <c r="AQ13" s="661"/>
      <c r="AR13" s="919">
        <v>150</v>
      </c>
      <c r="AS13" s="920"/>
      <c r="AT13" s="920"/>
      <c r="AU13" s="920"/>
      <c r="AV13" s="920"/>
      <c r="AW13" s="920"/>
      <c r="AX13" s="921"/>
    </row>
    <row r="14" spans="1:50" ht="21" customHeight="1">
      <c r="A14" s="614"/>
      <c r="B14" s="615"/>
      <c r="C14" s="615"/>
      <c r="D14" s="615"/>
      <c r="E14" s="615"/>
      <c r="F14" s="616"/>
      <c r="G14" s="726"/>
      <c r="H14" s="727"/>
      <c r="I14" s="712" t="s">
        <v>8</v>
      </c>
      <c r="J14" s="763"/>
      <c r="K14" s="763"/>
      <c r="L14" s="763"/>
      <c r="M14" s="763"/>
      <c r="N14" s="763"/>
      <c r="O14" s="764"/>
      <c r="P14" s="659"/>
      <c r="Q14" s="660"/>
      <c r="R14" s="660"/>
      <c r="S14" s="660"/>
      <c r="T14" s="660"/>
      <c r="U14" s="660"/>
      <c r="V14" s="661"/>
      <c r="W14" s="659"/>
      <c r="X14" s="660"/>
      <c r="Y14" s="660"/>
      <c r="Z14" s="660"/>
      <c r="AA14" s="660"/>
      <c r="AB14" s="660"/>
      <c r="AC14" s="661"/>
      <c r="AD14" s="659">
        <v>40</v>
      </c>
      <c r="AE14" s="660"/>
      <c r="AF14" s="660"/>
      <c r="AG14" s="660"/>
      <c r="AH14" s="660"/>
      <c r="AI14" s="660"/>
      <c r="AJ14" s="661"/>
      <c r="AK14" s="659"/>
      <c r="AL14" s="660"/>
      <c r="AM14" s="660"/>
      <c r="AN14" s="660"/>
      <c r="AO14" s="660"/>
      <c r="AP14" s="660"/>
      <c r="AQ14" s="661"/>
      <c r="AR14" s="788"/>
      <c r="AS14" s="788"/>
      <c r="AT14" s="788"/>
      <c r="AU14" s="788"/>
      <c r="AV14" s="788"/>
      <c r="AW14" s="788"/>
      <c r="AX14" s="789"/>
    </row>
    <row r="15" spans="1:50" ht="21" customHeight="1">
      <c r="A15" s="614"/>
      <c r="B15" s="615"/>
      <c r="C15" s="615"/>
      <c r="D15" s="615"/>
      <c r="E15" s="615"/>
      <c r="F15" s="616"/>
      <c r="G15" s="726"/>
      <c r="H15" s="727"/>
      <c r="I15" s="712" t="s">
        <v>51</v>
      </c>
      <c r="J15" s="713"/>
      <c r="K15" s="713"/>
      <c r="L15" s="713"/>
      <c r="M15" s="713"/>
      <c r="N15" s="713"/>
      <c r="O15" s="714"/>
      <c r="P15" s="659"/>
      <c r="Q15" s="660"/>
      <c r="R15" s="660"/>
      <c r="S15" s="660"/>
      <c r="T15" s="660"/>
      <c r="U15" s="660"/>
      <c r="V15" s="661"/>
      <c r="W15" s="659"/>
      <c r="X15" s="660"/>
      <c r="Y15" s="660"/>
      <c r="Z15" s="660"/>
      <c r="AA15" s="660"/>
      <c r="AB15" s="660"/>
      <c r="AC15" s="661"/>
      <c r="AD15" s="659"/>
      <c r="AE15" s="660"/>
      <c r="AF15" s="660"/>
      <c r="AG15" s="660"/>
      <c r="AH15" s="660"/>
      <c r="AI15" s="660"/>
      <c r="AJ15" s="661"/>
      <c r="AK15" s="659"/>
      <c r="AL15" s="660"/>
      <c r="AM15" s="660"/>
      <c r="AN15" s="660"/>
      <c r="AO15" s="660"/>
      <c r="AP15" s="660"/>
      <c r="AQ15" s="661"/>
      <c r="AR15" s="659"/>
      <c r="AS15" s="660"/>
      <c r="AT15" s="660"/>
      <c r="AU15" s="660"/>
      <c r="AV15" s="660"/>
      <c r="AW15" s="660"/>
      <c r="AX15" s="806"/>
    </row>
    <row r="16" spans="1:50" ht="21" customHeight="1">
      <c r="A16" s="614"/>
      <c r="B16" s="615"/>
      <c r="C16" s="615"/>
      <c r="D16" s="615"/>
      <c r="E16" s="615"/>
      <c r="F16" s="616"/>
      <c r="G16" s="726"/>
      <c r="H16" s="727"/>
      <c r="I16" s="712" t="s">
        <v>52</v>
      </c>
      <c r="J16" s="713"/>
      <c r="K16" s="713"/>
      <c r="L16" s="713"/>
      <c r="M16" s="713"/>
      <c r="N16" s="713"/>
      <c r="O16" s="714"/>
      <c r="P16" s="659"/>
      <c r="Q16" s="660"/>
      <c r="R16" s="660"/>
      <c r="S16" s="660"/>
      <c r="T16" s="660"/>
      <c r="U16" s="660"/>
      <c r="V16" s="661"/>
      <c r="W16" s="659"/>
      <c r="X16" s="660"/>
      <c r="Y16" s="660"/>
      <c r="Z16" s="660"/>
      <c r="AA16" s="660"/>
      <c r="AB16" s="660"/>
      <c r="AC16" s="661"/>
      <c r="AD16" s="659"/>
      <c r="AE16" s="660"/>
      <c r="AF16" s="660"/>
      <c r="AG16" s="660"/>
      <c r="AH16" s="660"/>
      <c r="AI16" s="660"/>
      <c r="AJ16" s="661"/>
      <c r="AK16" s="659"/>
      <c r="AL16" s="660"/>
      <c r="AM16" s="660"/>
      <c r="AN16" s="660"/>
      <c r="AO16" s="660"/>
      <c r="AP16" s="660"/>
      <c r="AQ16" s="661"/>
      <c r="AR16" s="758"/>
      <c r="AS16" s="759"/>
      <c r="AT16" s="759"/>
      <c r="AU16" s="759"/>
      <c r="AV16" s="759"/>
      <c r="AW16" s="759"/>
      <c r="AX16" s="760"/>
    </row>
    <row r="17" spans="1:50" ht="24.75" customHeight="1">
      <c r="A17" s="614"/>
      <c r="B17" s="615"/>
      <c r="C17" s="615"/>
      <c r="D17" s="615"/>
      <c r="E17" s="615"/>
      <c r="F17" s="616"/>
      <c r="G17" s="726"/>
      <c r="H17" s="727"/>
      <c r="I17" s="712" t="s">
        <v>50</v>
      </c>
      <c r="J17" s="763"/>
      <c r="K17" s="763"/>
      <c r="L17" s="763"/>
      <c r="M17" s="763"/>
      <c r="N17" s="763"/>
      <c r="O17" s="764"/>
      <c r="P17" s="659"/>
      <c r="Q17" s="660"/>
      <c r="R17" s="660"/>
      <c r="S17" s="660"/>
      <c r="T17" s="660"/>
      <c r="U17" s="660"/>
      <c r="V17" s="661"/>
      <c r="W17" s="659"/>
      <c r="X17" s="660"/>
      <c r="Y17" s="660"/>
      <c r="Z17" s="660"/>
      <c r="AA17" s="660"/>
      <c r="AB17" s="660"/>
      <c r="AC17" s="661"/>
      <c r="AD17" s="659"/>
      <c r="AE17" s="660"/>
      <c r="AF17" s="660"/>
      <c r="AG17" s="660"/>
      <c r="AH17" s="660"/>
      <c r="AI17" s="660"/>
      <c r="AJ17" s="661"/>
      <c r="AK17" s="659"/>
      <c r="AL17" s="660"/>
      <c r="AM17" s="660"/>
      <c r="AN17" s="660"/>
      <c r="AO17" s="660"/>
      <c r="AP17" s="660"/>
      <c r="AQ17" s="661"/>
      <c r="AR17" s="917"/>
      <c r="AS17" s="917"/>
      <c r="AT17" s="917"/>
      <c r="AU17" s="917"/>
      <c r="AV17" s="917"/>
      <c r="AW17" s="917"/>
      <c r="AX17" s="918"/>
    </row>
    <row r="18" spans="1:50" ht="24.75" customHeight="1">
      <c r="A18" s="614"/>
      <c r="B18" s="615"/>
      <c r="C18" s="615"/>
      <c r="D18" s="615"/>
      <c r="E18" s="615"/>
      <c r="F18" s="616"/>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40</v>
      </c>
      <c r="AE18" s="880"/>
      <c r="AF18" s="880"/>
      <c r="AG18" s="880"/>
      <c r="AH18" s="880"/>
      <c r="AI18" s="880"/>
      <c r="AJ18" s="881"/>
      <c r="AK18" s="879">
        <f>SUM(AK13:AQ17)</f>
        <v>107</v>
      </c>
      <c r="AL18" s="880"/>
      <c r="AM18" s="880"/>
      <c r="AN18" s="880"/>
      <c r="AO18" s="880"/>
      <c r="AP18" s="880"/>
      <c r="AQ18" s="881"/>
      <c r="AR18" s="879">
        <f>SUM(AR13:AX17)</f>
        <v>150</v>
      </c>
      <c r="AS18" s="880"/>
      <c r="AT18" s="880"/>
      <c r="AU18" s="880"/>
      <c r="AV18" s="880"/>
      <c r="AW18" s="880"/>
      <c r="AX18" s="882"/>
    </row>
    <row r="19" spans="1:50" ht="24.75" customHeight="1">
      <c r="A19" s="614"/>
      <c r="B19" s="615"/>
      <c r="C19" s="615"/>
      <c r="D19" s="615"/>
      <c r="E19" s="615"/>
      <c r="F19" s="616"/>
      <c r="G19" s="877" t="s">
        <v>9</v>
      </c>
      <c r="H19" s="878"/>
      <c r="I19" s="878"/>
      <c r="J19" s="878"/>
      <c r="K19" s="878"/>
      <c r="L19" s="878"/>
      <c r="M19" s="878"/>
      <c r="N19" s="878"/>
      <c r="O19" s="878"/>
      <c r="P19" s="659"/>
      <c r="Q19" s="660"/>
      <c r="R19" s="660"/>
      <c r="S19" s="660"/>
      <c r="T19" s="660"/>
      <c r="U19" s="660"/>
      <c r="V19" s="661"/>
      <c r="W19" s="659"/>
      <c r="X19" s="660"/>
      <c r="Y19" s="660"/>
      <c r="Z19" s="660"/>
      <c r="AA19" s="660"/>
      <c r="AB19" s="660"/>
      <c r="AC19" s="661"/>
      <c r="AD19" s="659">
        <v>40</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c r="A20" s="614"/>
      <c r="B20" s="615"/>
      <c r="C20" s="615"/>
      <c r="D20" s="615"/>
      <c r="E20" s="615"/>
      <c r="F20" s="616"/>
      <c r="G20" s="877" t="s">
        <v>10</v>
      </c>
      <c r="H20" s="878"/>
      <c r="I20" s="878"/>
      <c r="J20" s="878"/>
      <c r="K20" s="878"/>
      <c r="L20" s="878"/>
      <c r="M20" s="878"/>
      <c r="N20" s="878"/>
      <c r="O20" s="878"/>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1</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c r="A21" s="850"/>
      <c r="B21" s="851"/>
      <c r="C21" s="851"/>
      <c r="D21" s="851"/>
      <c r="E21" s="851"/>
      <c r="F21" s="947"/>
      <c r="G21" s="309" t="s">
        <v>495</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1</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c r="A22" s="965" t="s">
        <v>535</v>
      </c>
      <c r="B22" s="966"/>
      <c r="C22" s="966"/>
      <c r="D22" s="966"/>
      <c r="E22" s="966"/>
      <c r="F22" s="967"/>
      <c r="G22" s="952" t="s">
        <v>472</v>
      </c>
      <c r="H22" s="215"/>
      <c r="I22" s="215"/>
      <c r="J22" s="215"/>
      <c r="K22" s="215"/>
      <c r="L22" s="215"/>
      <c r="M22" s="215"/>
      <c r="N22" s="215"/>
      <c r="O22" s="216"/>
      <c r="P22" s="937" t="s">
        <v>533</v>
      </c>
      <c r="Q22" s="215"/>
      <c r="R22" s="215"/>
      <c r="S22" s="215"/>
      <c r="T22" s="215"/>
      <c r="U22" s="215"/>
      <c r="V22" s="216"/>
      <c r="W22" s="937" t="s">
        <v>534</v>
      </c>
      <c r="X22" s="215"/>
      <c r="Y22" s="215"/>
      <c r="Z22" s="215"/>
      <c r="AA22" s="215"/>
      <c r="AB22" s="215"/>
      <c r="AC22" s="216"/>
      <c r="AD22" s="937" t="s">
        <v>471</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c r="A23" s="968"/>
      <c r="B23" s="969"/>
      <c r="C23" s="969"/>
      <c r="D23" s="969"/>
      <c r="E23" s="969"/>
      <c r="F23" s="970"/>
      <c r="G23" s="953" t="s">
        <v>553</v>
      </c>
      <c r="H23" s="954"/>
      <c r="I23" s="954"/>
      <c r="J23" s="954"/>
      <c r="K23" s="954"/>
      <c r="L23" s="954"/>
      <c r="M23" s="954"/>
      <c r="N23" s="954"/>
      <c r="O23" s="955"/>
      <c r="P23" s="919">
        <v>106</v>
      </c>
      <c r="Q23" s="920"/>
      <c r="R23" s="920"/>
      <c r="S23" s="920"/>
      <c r="T23" s="920"/>
      <c r="U23" s="920"/>
      <c r="V23" s="938"/>
      <c r="W23" s="919">
        <v>148</v>
      </c>
      <c r="X23" s="920"/>
      <c r="Y23" s="920"/>
      <c r="Z23" s="920"/>
      <c r="AA23" s="920"/>
      <c r="AB23" s="920"/>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c r="A24" s="968"/>
      <c r="B24" s="969"/>
      <c r="C24" s="969"/>
      <c r="D24" s="969"/>
      <c r="E24" s="969"/>
      <c r="F24" s="970"/>
      <c r="G24" s="956" t="s">
        <v>554</v>
      </c>
      <c r="H24" s="957"/>
      <c r="I24" s="957"/>
      <c r="J24" s="957"/>
      <c r="K24" s="957"/>
      <c r="L24" s="957"/>
      <c r="M24" s="957"/>
      <c r="N24" s="957"/>
      <c r="O24" s="958"/>
      <c r="P24" s="659">
        <v>0.3</v>
      </c>
      <c r="Q24" s="660"/>
      <c r="R24" s="660"/>
      <c r="S24" s="660"/>
      <c r="T24" s="660"/>
      <c r="U24" s="660"/>
      <c r="V24" s="661"/>
      <c r="W24" s="659">
        <v>1.5</v>
      </c>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c r="A25" s="968"/>
      <c r="B25" s="969"/>
      <c r="C25" s="969"/>
      <c r="D25" s="969"/>
      <c r="E25" s="969"/>
      <c r="F25" s="970"/>
      <c r="G25" s="956" t="s">
        <v>555</v>
      </c>
      <c r="H25" s="957"/>
      <c r="I25" s="957"/>
      <c r="J25" s="957"/>
      <c r="K25" s="957"/>
      <c r="L25" s="957"/>
      <c r="M25" s="957"/>
      <c r="N25" s="957"/>
      <c r="O25" s="958"/>
      <c r="P25" s="659">
        <v>0.1</v>
      </c>
      <c r="Q25" s="660"/>
      <c r="R25" s="660"/>
      <c r="S25" s="660"/>
      <c r="T25" s="660"/>
      <c r="U25" s="660"/>
      <c r="V25" s="661"/>
      <c r="W25" s="659">
        <v>0.3</v>
      </c>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c r="A26" s="968"/>
      <c r="B26" s="969"/>
      <c r="C26" s="969"/>
      <c r="D26" s="969"/>
      <c r="E26" s="969"/>
      <c r="F26" s="970"/>
      <c r="G26" s="956" t="s">
        <v>556</v>
      </c>
      <c r="H26" s="957"/>
      <c r="I26" s="957"/>
      <c r="J26" s="957"/>
      <c r="K26" s="957"/>
      <c r="L26" s="957"/>
      <c r="M26" s="957"/>
      <c r="N26" s="957"/>
      <c r="O26" s="958"/>
      <c r="P26" s="659">
        <v>0.2</v>
      </c>
      <c r="Q26" s="660"/>
      <c r="R26" s="660"/>
      <c r="S26" s="660"/>
      <c r="T26" s="660"/>
      <c r="U26" s="660"/>
      <c r="V26" s="661"/>
      <c r="W26" s="659">
        <v>0.2</v>
      </c>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c r="A28" s="968"/>
      <c r="B28" s="969"/>
      <c r="C28" s="969"/>
      <c r="D28" s="969"/>
      <c r="E28" s="969"/>
      <c r="F28" s="970"/>
      <c r="G28" s="959" t="s">
        <v>476</v>
      </c>
      <c r="H28" s="960"/>
      <c r="I28" s="960"/>
      <c r="J28" s="960"/>
      <c r="K28" s="960"/>
      <c r="L28" s="960"/>
      <c r="M28" s="960"/>
      <c r="N28" s="960"/>
      <c r="O28" s="961"/>
      <c r="P28" s="879">
        <f>P29-SUM(P23:P27)</f>
        <v>0.40000000000000568</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c r="A29" s="971"/>
      <c r="B29" s="972"/>
      <c r="C29" s="972"/>
      <c r="D29" s="972"/>
      <c r="E29" s="972"/>
      <c r="F29" s="973"/>
      <c r="G29" s="962" t="s">
        <v>473</v>
      </c>
      <c r="H29" s="963"/>
      <c r="I29" s="963"/>
      <c r="J29" s="963"/>
      <c r="K29" s="963"/>
      <c r="L29" s="963"/>
      <c r="M29" s="963"/>
      <c r="N29" s="963"/>
      <c r="O29" s="964"/>
      <c r="P29" s="934">
        <f>AK13</f>
        <v>107</v>
      </c>
      <c r="Q29" s="935"/>
      <c r="R29" s="935"/>
      <c r="S29" s="935"/>
      <c r="T29" s="935"/>
      <c r="U29" s="935"/>
      <c r="V29" s="936"/>
      <c r="W29" s="934">
        <f>AR13</f>
        <v>150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c r="A30" s="862" t="s">
        <v>489</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470</v>
      </c>
      <c r="AN30" s="915"/>
      <c r="AO30" s="915"/>
      <c r="AP30" s="859"/>
      <c r="AQ30" s="768" t="s">
        <v>355</v>
      </c>
      <c r="AR30" s="769"/>
      <c r="AS30" s="769"/>
      <c r="AT30" s="770"/>
      <c r="AU30" s="775" t="s">
        <v>253</v>
      </c>
      <c r="AV30" s="775"/>
      <c r="AW30" s="775"/>
      <c r="AX30" s="916"/>
    </row>
    <row r="31" spans="1:50" ht="18.75" customHeight="1">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v>32</v>
      </c>
      <c r="AR31" s="193"/>
      <c r="AS31" s="126" t="s">
        <v>356</v>
      </c>
      <c r="AT31" s="127"/>
      <c r="AU31" s="192" t="s">
        <v>559</v>
      </c>
      <c r="AV31" s="192"/>
      <c r="AW31" s="395" t="s">
        <v>300</v>
      </c>
      <c r="AX31" s="396"/>
    </row>
    <row r="32" spans="1:50" ht="23.25" customHeight="1">
      <c r="A32" s="400"/>
      <c r="B32" s="398"/>
      <c r="C32" s="398"/>
      <c r="D32" s="398"/>
      <c r="E32" s="398"/>
      <c r="F32" s="399"/>
      <c r="G32" s="561" t="s">
        <v>623</v>
      </c>
      <c r="H32" s="562"/>
      <c r="I32" s="562"/>
      <c r="J32" s="562"/>
      <c r="K32" s="562"/>
      <c r="L32" s="562"/>
      <c r="M32" s="562"/>
      <c r="N32" s="562"/>
      <c r="O32" s="563"/>
      <c r="P32" s="98" t="s">
        <v>557</v>
      </c>
      <c r="Q32" s="98"/>
      <c r="R32" s="98"/>
      <c r="S32" s="98"/>
      <c r="T32" s="98"/>
      <c r="U32" s="98"/>
      <c r="V32" s="98"/>
      <c r="W32" s="98"/>
      <c r="X32" s="99"/>
      <c r="Y32" s="468" t="s">
        <v>12</v>
      </c>
      <c r="Z32" s="528"/>
      <c r="AA32" s="529"/>
      <c r="AB32" s="458" t="s">
        <v>558</v>
      </c>
      <c r="AC32" s="458"/>
      <c r="AD32" s="458"/>
      <c r="AE32" s="211" t="s">
        <v>559</v>
      </c>
      <c r="AF32" s="212"/>
      <c r="AG32" s="212"/>
      <c r="AH32" s="212"/>
      <c r="AI32" s="211" t="s">
        <v>559</v>
      </c>
      <c r="AJ32" s="212"/>
      <c r="AK32" s="212"/>
      <c r="AL32" s="212"/>
      <c r="AM32" s="211" t="s">
        <v>559</v>
      </c>
      <c r="AN32" s="212"/>
      <c r="AO32" s="212"/>
      <c r="AP32" s="212"/>
      <c r="AQ32" s="334"/>
      <c r="AR32" s="200"/>
      <c r="AS32" s="200"/>
      <c r="AT32" s="335"/>
      <c r="AU32" s="212"/>
      <c r="AV32" s="212"/>
      <c r="AW32" s="212"/>
      <c r="AX32" s="214"/>
    </row>
    <row r="33" spans="1:50" ht="23.25" customHeight="1">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558</v>
      </c>
      <c r="AC33" s="520"/>
      <c r="AD33" s="520"/>
      <c r="AE33" s="211" t="s">
        <v>559</v>
      </c>
      <c r="AF33" s="212"/>
      <c r="AG33" s="212"/>
      <c r="AH33" s="212"/>
      <c r="AI33" s="211" t="s">
        <v>559</v>
      </c>
      <c r="AJ33" s="212"/>
      <c r="AK33" s="212"/>
      <c r="AL33" s="212"/>
      <c r="AM33" s="211" t="s">
        <v>559</v>
      </c>
      <c r="AN33" s="212"/>
      <c r="AO33" s="212"/>
      <c r="AP33" s="212"/>
      <c r="AQ33" s="334">
        <v>281</v>
      </c>
      <c r="AR33" s="200"/>
      <c r="AS33" s="200"/>
      <c r="AT33" s="335"/>
      <c r="AU33" s="212">
        <v>502</v>
      </c>
      <c r="AV33" s="212"/>
      <c r="AW33" s="212"/>
      <c r="AX33" s="214"/>
    </row>
    <row r="34" spans="1:50" ht="23.25" customHeight="1">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559</v>
      </c>
      <c r="AF34" s="212"/>
      <c r="AG34" s="212"/>
      <c r="AH34" s="212"/>
      <c r="AI34" s="211" t="s">
        <v>559</v>
      </c>
      <c r="AJ34" s="212"/>
      <c r="AK34" s="212"/>
      <c r="AL34" s="212"/>
      <c r="AM34" s="211" t="s">
        <v>559</v>
      </c>
      <c r="AN34" s="212"/>
      <c r="AO34" s="212"/>
      <c r="AP34" s="212"/>
      <c r="AQ34" s="334"/>
      <c r="AR34" s="200"/>
      <c r="AS34" s="200"/>
      <c r="AT34" s="335"/>
      <c r="AU34" s="212"/>
      <c r="AV34" s="212"/>
      <c r="AW34" s="212"/>
      <c r="AX34" s="214"/>
    </row>
    <row r="35" spans="1:50" ht="23.25" customHeight="1">
      <c r="A35" s="219" t="s">
        <v>523</v>
      </c>
      <c r="B35" s="220"/>
      <c r="C35" s="220"/>
      <c r="D35" s="220"/>
      <c r="E35" s="220"/>
      <c r="F35" s="221"/>
      <c r="G35" s="225" t="s">
        <v>624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46.5" customHeight="1" thickBo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71" t="s">
        <v>489</v>
      </c>
      <c r="B37" s="772"/>
      <c r="C37" s="772"/>
      <c r="D37" s="772"/>
      <c r="E37" s="772"/>
      <c r="F37" s="77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8" t="s">
        <v>253</v>
      </c>
      <c r="AV37" s="408"/>
      <c r="AW37" s="408"/>
      <c r="AX37" s="910"/>
    </row>
    <row r="38" spans="1:50" ht="18.75" hidden="1" customHeight="1">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5" t="s">
        <v>300</v>
      </c>
      <c r="AX38" s="396"/>
    </row>
    <row r="39" spans="1:50" ht="23.25" hidden="1" customHeight="1">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71" t="s">
        <v>489</v>
      </c>
      <c r="B44" s="772"/>
      <c r="C44" s="772"/>
      <c r="D44" s="772"/>
      <c r="E44" s="772"/>
      <c r="F44" s="77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8" t="s">
        <v>253</v>
      </c>
      <c r="AV44" s="408"/>
      <c r="AW44" s="408"/>
      <c r="AX44" s="910"/>
    </row>
    <row r="45" spans="1:50" ht="18.75" hidden="1" customHeight="1">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7" t="s">
        <v>489</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4" t="s">
        <v>253</v>
      </c>
      <c r="AV51" s="924"/>
      <c r="AW51" s="924"/>
      <c r="AX51" s="925"/>
    </row>
    <row r="52" spans="1:50" ht="18.75" hidden="1" customHeight="1">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7" t="s">
        <v>489</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4" t="s">
        <v>253</v>
      </c>
      <c r="AV58" s="924"/>
      <c r="AW58" s="924"/>
      <c r="AX58" s="925"/>
    </row>
    <row r="59" spans="1:50" ht="18.75" hidden="1" customHeight="1">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9" t="s">
        <v>490</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485</v>
      </c>
      <c r="X65" s="485"/>
      <c r="Y65" s="488"/>
      <c r="Z65" s="488"/>
      <c r="AA65" s="489"/>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2" t="s">
        <v>496</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3" t="s">
        <v>490</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1"/>
      <c r="AF77" s="892"/>
      <c r="AG77" s="892"/>
      <c r="AH77" s="892"/>
      <c r="AI77" s="891"/>
      <c r="AJ77" s="892"/>
      <c r="AK77" s="892"/>
      <c r="AL77" s="892"/>
      <c r="AM77" s="891"/>
      <c r="AN77" s="892"/>
      <c r="AO77" s="892"/>
      <c r="AP77" s="892"/>
      <c r="AQ77" s="334"/>
      <c r="AR77" s="200"/>
      <c r="AS77" s="200"/>
      <c r="AT77" s="335"/>
      <c r="AU77" s="212"/>
      <c r="AV77" s="212"/>
      <c r="AW77" s="212"/>
      <c r="AX77" s="214"/>
    </row>
    <row r="78" spans="1:50" ht="69.75" hidden="1" customHeight="1">
      <c r="A78" s="329" t="s">
        <v>526</v>
      </c>
      <c r="B78" s="330"/>
      <c r="C78" s="330"/>
      <c r="D78" s="330"/>
      <c r="E78" s="327" t="s">
        <v>463</v>
      </c>
      <c r="F78" s="328"/>
      <c r="G78" s="57" t="s">
        <v>365</v>
      </c>
      <c r="H78" s="587"/>
      <c r="I78" s="588"/>
      <c r="J78" s="588"/>
      <c r="K78" s="588"/>
      <c r="L78" s="588"/>
      <c r="M78" s="588"/>
      <c r="N78" s="588"/>
      <c r="O78" s="589"/>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484</v>
      </c>
      <c r="AP79" s="272"/>
      <c r="AQ79" s="272"/>
      <c r="AR79" s="81" t="s">
        <v>482</v>
      </c>
      <c r="AS79" s="271"/>
      <c r="AT79" s="272"/>
      <c r="AU79" s="272"/>
      <c r="AV79" s="272"/>
      <c r="AW79" s="272"/>
      <c r="AX79" s="948"/>
    </row>
    <row r="80" spans="1:50" ht="18.75" hidden="1" customHeight="1">
      <c r="A80" s="865" t="s">
        <v>266</v>
      </c>
      <c r="B80" s="521" t="s">
        <v>481</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544</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c r="A81" s="866"/>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c r="A82" s="866"/>
      <c r="B82" s="524"/>
      <c r="C82" s="425"/>
      <c r="D82" s="425"/>
      <c r="E82" s="425"/>
      <c r="F82" s="426"/>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c r="A83" s="866"/>
      <c r="B83" s="524"/>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c r="A84" s="866"/>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470</v>
      </c>
      <c r="AN85" s="243"/>
      <c r="AO85" s="243"/>
      <c r="AP85" s="237"/>
      <c r="AQ85" s="152" t="s">
        <v>355</v>
      </c>
      <c r="AR85" s="123"/>
      <c r="AS85" s="123"/>
      <c r="AT85" s="124"/>
      <c r="AU85" s="530" t="s">
        <v>253</v>
      </c>
      <c r="AV85" s="530"/>
      <c r="AW85" s="530"/>
      <c r="AX85" s="531"/>
      <c r="AY85" s="10"/>
      <c r="AZ85" s="10"/>
      <c r="BA85" s="10"/>
      <c r="BB85" s="10"/>
      <c r="BC85" s="10"/>
    </row>
    <row r="86" spans="1:60" ht="18.75" hidden="1" customHeight="1">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c r="A87" s="866"/>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c r="A88" s="866"/>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c r="A89" s="866"/>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470</v>
      </c>
      <c r="AN90" s="243"/>
      <c r="AO90" s="243"/>
      <c r="AP90" s="237"/>
      <c r="AQ90" s="152" t="s">
        <v>355</v>
      </c>
      <c r="AR90" s="123"/>
      <c r="AS90" s="123"/>
      <c r="AT90" s="124"/>
      <c r="AU90" s="530" t="s">
        <v>253</v>
      </c>
      <c r="AV90" s="530"/>
      <c r="AW90" s="530"/>
      <c r="AX90" s="531"/>
    </row>
    <row r="91" spans="1:60" ht="18.75" hidden="1" customHeight="1">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c r="A92" s="866"/>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c r="A93" s="866"/>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c r="A94" s="866"/>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470</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c r="A97" s="866"/>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c r="A98" s="866"/>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c r="A99" s="867"/>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c r="A100" s="498" t="s">
        <v>491</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357</v>
      </c>
      <c r="AF100" s="537"/>
      <c r="AG100" s="537"/>
      <c r="AH100" s="538"/>
      <c r="AI100" s="536" t="s">
        <v>363</v>
      </c>
      <c r="AJ100" s="537"/>
      <c r="AK100" s="537"/>
      <c r="AL100" s="538"/>
      <c r="AM100" s="536" t="s">
        <v>470</v>
      </c>
      <c r="AN100" s="537"/>
      <c r="AO100" s="537"/>
      <c r="AP100" s="538"/>
      <c r="AQ100" s="313" t="s">
        <v>492</v>
      </c>
      <c r="AR100" s="314"/>
      <c r="AS100" s="314"/>
      <c r="AT100" s="315"/>
      <c r="AU100" s="313" t="s">
        <v>536</v>
      </c>
      <c r="AV100" s="314"/>
      <c r="AW100" s="314"/>
      <c r="AX100" s="316"/>
    </row>
    <row r="101" spans="1:60" ht="23.25" customHeight="1">
      <c r="A101" s="419"/>
      <c r="B101" s="420"/>
      <c r="C101" s="420"/>
      <c r="D101" s="420"/>
      <c r="E101" s="420"/>
      <c r="F101" s="421"/>
      <c r="G101" s="98" t="s">
        <v>576</v>
      </c>
      <c r="H101" s="98"/>
      <c r="I101" s="98"/>
      <c r="J101" s="98"/>
      <c r="K101" s="98"/>
      <c r="L101" s="98"/>
      <c r="M101" s="98"/>
      <c r="N101" s="98"/>
      <c r="O101" s="98"/>
      <c r="P101" s="98"/>
      <c r="Q101" s="98"/>
      <c r="R101" s="98"/>
      <c r="S101" s="98"/>
      <c r="T101" s="98"/>
      <c r="U101" s="98"/>
      <c r="V101" s="98"/>
      <c r="W101" s="98"/>
      <c r="X101" s="99"/>
      <c r="Y101" s="539" t="s">
        <v>55</v>
      </c>
      <c r="Z101" s="540"/>
      <c r="AA101" s="541"/>
      <c r="AB101" s="458" t="s">
        <v>580</v>
      </c>
      <c r="AC101" s="458"/>
      <c r="AD101" s="458"/>
      <c r="AE101" s="211" t="s">
        <v>559</v>
      </c>
      <c r="AF101" s="212"/>
      <c r="AG101" s="212"/>
      <c r="AH101" s="213"/>
      <c r="AI101" s="211" t="s">
        <v>559</v>
      </c>
      <c r="AJ101" s="212"/>
      <c r="AK101" s="212"/>
      <c r="AL101" s="213"/>
      <c r="AM101" s="211">
        <v>8</v>
      </c>
      <c r="AN101" s="212"/>
      <c r="AO101" s="212"/>
      <c r="AP101" s="213"/>
      <c r="AQ101" s="211"/>
      <c r="AR101" s="212"/>
      <c r="AS101" s="212"/>
      <c r="AT101" s="213"/>
      <c r="AU101" s="211"/>
      <c r="AV101" s="212"/>
      <c r="AW101" s="212"/>
      <c r="AX101" s="213"/>
    </row>
    <row r="102" spans="1:60" ht="23.25" customHeight="1">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580</v>
      </c>
      <c r="AC102" s="458"/>
      <c r="AD102" s="458"/>
      <c r="AE102" s="415" t="s">
        <v>559</v>
      </c>
      <c r="AF102" s="415"/>
      <c r="AG102" s="415"/>
      <c r="AH102" s="415"/>
      <c r="AI102" s="415" t="s">
        <v>559</v>
      </c>
      <c r="AJ102" s="415"/>
      <c r="AK102" s="415"/>
      <c r="AL102" s="415"/>
      <c r="AM102" s="415">
        <v>8</v>
      </c>
      <c r="AN102" s="415"/>
      <c r="AO102" s="415"/>
      <c r="AP102" s="415"/>
      <c r="AQ102" s="266">
        <v>5</v>
      </c>
      <c r="AR102" s="267"/>
      <c r="AS102" s="267"/>
      <c r="AT102" s="312"/>
      <c r="AU102" s="266"/>
      <c r="AV102" s="267"/>
      <c r="AW102" s="267"/>
      <c r="AX102" s="312"/>
    </row>
    <row r="103" spans="1:60" ht="31.5" customHeight="1">
      <c r="A103" s="416" t="s">
        <v>491</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470</v>
      </c>
      <c r="AN103" s="413"/>
      <c r="AO103" s="413"/>
      <c r="AP103" s="414"/>
      <c r="AQ103" s="277" t="s">
        <v>492</v>
      </c>
      <c r="AR103" s="278"/>
      <c r="AS103" s="278"/>
      <c r="AT103" s="317"/>
      <c r="AU103" s="277" t="s">
        <v>536</v>
      </c>
      <c r="AV103" s="278"/>
      <c r="AW103" s="278"/>
      <c r="AX103" s="279"/>
    </row>
    <row r="104" spans="1:60" ht="23.25" customHeight="1">
      <c r="A104" s="419"/>
      <c r="B104" s="420"/>
      <c r="C104" s="420"/>
      <c r="D104" s="420"/>
      <c r="E104" s="420"/>
      <c r="F104" s="421"/>
      <c r="G104" s="98" t="s">
        <v>585</v>
      </c>
      <c r="H104" s="98"/>
      <c r="I104" s="98"/>
      <c r="J104" s="98"/>
      <c r="K104" s="98"/>
      <c r="L104" s="98"/>
      <c r="M104" s="98"/>
      <c r="N104" s="98"/>
      <c r="O104" s="98"/>
      <c r="P104" s="98"/>
      <c r="Q104" s="98"/>
      <c r="R104" s="98"/>
      <c r="S104" s="98"/>
      <c r="T104" s="98"/>
      <c r="U104" s="98"/>
      <c r="V104" s="98"/>
      <c r="W104" s="98"/>
      <c r="X104" s="99"/>
      <c r="Y104" s="462" t="s">
        <v>55</v>
      </c>
      <c r="Z104" s="463"/>
      <c r="AA104" s="464"/>
      <c r="AB104" s="542" t="s">
        <v>582</v>
      </c>
      <c r="AC104" s="543"/>
      <c r="AD104" s="544"/>
      <c r="AE104" s="211" t="s">
        <v>583</v>
      </c>
      <c r="AF104" s="212"/>
      <c r="AG104" s="212"/>
      <c r="AH104" s="213"/>
      <c r="AI104" s="211" t="s">
        <v>583</v>
      </c>
      <c r="AJ104" s="212"/>
      <c r="AK104" s="212"/>
      <c r="AL104" s="213"/>
      <c r="AM104" s="211">
        <v>4</v>
      </c>
      <c r="AN104" s="212"/>
      <c r="AO104" s="212"/>
      <c r="AP104" s="213"/>
      <c r="AQ104" s="211"/>
      <c r="AR104" s="212"/>
      <c r="AS104" s="212"/>
      <c r="AT104" s="213"/>
      <c r="AU104" s="211"/>
      <c r="AV104" s="212"/>
      <c r="AW104" s="212"/>
      <c r="AX104" s="213"/>
    </row>
    <row r="105" spans="1:60" ht="23.25" customHeight="1">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t="s">
        <v>582</v>
      </c>
      <c r="AC105" s="466"/>
      <c r="AD105" s="467"/>
      <c r="AE105" s="415" t="s">
        <v>583</v>
      </c>
      <c r="AF105" s="415"/>
      <c r="AG105" s="415"/>
      <c r="AH105" s="415"/>
      <c r="AI105" s="415" t="s">
        <v>583</v>
      </c>
      <c r="AJ105" s="415"/>
      <c r="AK105" s="415"/>
      <c r="AL105" s="415"/>
      <c r="AM105" s="415">
        <v>4</v>
      </c>
      <c r="AN105" s="415"/>
      <c r="AO105" s="415"/>
      <c r="AP105" s="415"/>
      <c r="AQ105" s="211">
        <v>3</v>
      </c>
      <c r="AR105" s="212"/>
      <c r="AS105" s="212"/>
      <c r="AT105" s="213"/>
      <c r="AU105" s="266"/>
      <c r="AV105" s="267"/>
      <c r="AW105" s="267"/>
      <c r="AX105" s="312"/>
    </row>
    <row r="106" spans="1:60" ht="31.5" customHeight="1">
      <c r="A106" s="416" t="s">
        <v>491</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470</v>
      </c>
      <c r="AN106" s="413"/>
      <c r="AO106" s="413"/>
      <c r="AP106" s="414"/>
      <c r="AQ106" s="277" t="s">
        <v>492</v>
      </c>
      <c r="AR106" s="278"/>
      <c r="AS106" s="278"/>
      <c r="AT106" s="317"/>
      <c r="AU106" s="277" t="s">
        <v>536</v>
      </c>
      <c r="AV106" s="278"/>
      <c r="AW106" s="278"/>
      <c r="AX106" s="279"/>
    </row>
    <row r="107" spans="1:60" ht="23.25" customHeight="1">
      <c r="A107" s="419"/>
      <c r="B107" s="420"/>
      <c r="C107" s="420"/>
      <c r="D107" s="420"/>
      <c r="E107" s="420"/>
      <c r="F107" s="421"/>
      <c r="G107" s="98" t="s">
        <v>584</v>
      </c>
      <c r="H107" s="98"/>
      <c r="I107" s="98"/>
      <c r="J107" s="98"/>
      <c r="K107" s="98"/>
      <c r="L107" s="98"/>
      <c r="M107" s="98"/>
      <c r="N107" s="98"/>
      <c r="O107" s="98"/>
      <c r="P107" s="98"/>
      <c r="Q107" s="98"/>
      <c r="R107" s="98"/>
      <c r="S107" s="98"/>
      <c r="T107" s="98"/>
      <c r="U107" s="98"/>
      <c r="V107" s="98"/>
      <c r="W107" s="98"/>
      <c r="X107" s="99"/>
      <c r="Y107" s="462" t="s">
        <v>55</v>
      </c>
      <c r="Z107" s="463"/>
      <c r="AA107" s="464"/>
      <c r="AB107" s="542" t="s">
        <v>582</v>
      </c>
      <c r="AC107" s="543"/>
      <c r="AD107" s="544"/>
      <c r="AE107" s="211" t="s">
        <v>464</v>
      </c>
      <c r="AF107" s="212"/>
      <c r="AG107" s="212"/>
      <c r="AH107" s="213"/>
      <c r="AI107" s="211" t="s">
        <v>464</v>
      </c>
      <c r="AJ107" s="212"/>
      <c r="AK107" s="212"/>
      <c r="AL107" s="213"/>
      <c r="AM107" s="211" t="s">
        <v>464</v>
      </c>
      <c r="AN107" s="212"/>
      <c r="AO107" s="212"/>
      <c r="AP107" s="213"/>
      <c r="AQ107" s="211"/>
      <c r="AR107" s="212"/>
      <c r="AS107" s="212"/>
      <c r="AT107" s="213"/>
      <c r="AU107" s="211"/>
      <c r="AV107" s="212"/>
      <c r="AW107" s="212"/>
      <c r="AX107" s="213"/>
    </row>
    <row r="108" spans="1:60" ht="23.25" customHeight="1">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t="s">
        <v>582</v>
      </c>
      <c r="AC108" s="466"/>
      <c r="AD108" s="467"/>
      <c r="AE108" s="415" t="s">
        <v>464</v>
      </c>
      <c r="AF108" s="415"/>
      <c r="AG108" s="415"/>
      <c r="AH108" s="415"/>
      <c r="AI108" s="415" t="s">
        <v>464</v>
      </c>
      <c r="AJ108" s="415"/>
      <c r="AK108" s="415"/>
      <c r="AL108" s="415"/>
      <c r="AM108" s="415" t="s">
        <v>464</v>
      </c>
      <c r="AN108" s="415"/>
      <c r="AO108" s="415"/>
      <c r="AP108" s="415"/>
      <c r="AQ108" s="211">
        <v>5</v>
      </c>
      <c r="AR108" s="212"/>
      <c r="AS108" s="212"/>
      <c r="AT108" s="213"/>
      <c r="AU108" s="266"/>
      <c r="AV108" s="267"/>
      <c r="AW108" s="267"/>
      <c r="AX108" s="312"/>
    </row>
    <row r="109" spans="1:60" ht="31.5" customHeight="1">
      <c r="A109" s="416" t="s">
        <v>491</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470</v>
      </c>
      <c r="AN109" s="413"/>
      <c r="AO109" s="413"/>
      <c r="AP109" s="414"/>
      <c r="AQ109" s="277" t="s">
        <v>492</v>
      </c>
      <c r="AR109" s="278"/>
      <c r="AS109" s="278"/>
      <c r="AT109" s="317"/>
      <c r="AU109" s="277" t="s">
        <v>536</v>
      </c>
      <c r="AV109" s="278"/>
      <c r="AW109" s="278"/>
      <c r="AX109" s="279"/>
    </row>
    <row r="110" spans="1:60" ht="23.25" customHeight="1">
      <c r="A110" s="419"/>
      <c r="B110" s="420"/>
      <c r="C110" s="420"/>
      <c r="D110" s="420"/>
      <c r="E110" s="420"/>
      <c r="F110" s="421"/>
      <c r="G110" s="98" t="s">
        <v>596</v>
      </c>
      <c r="H110" s="98"/>
      <c r="I110" s="98"/>
      <c r="J110" s="98"/>
      <c r="K110" s="98"/>
      <c r="L110" s="98"/>
      <c r="M110" s="98"/>
      <c r="N110" s="98"/>
      <c r="O110" s="98"/>
      <c r="P110" s="98"/>
      <c r="Q110" s="98"/>
      <c r="R110" s="98"/>
      <c r="S110" s="98"/>
      <c r="T110" s="98"/>
      <c r="U110" s="98"/>
      <c r="V110" s="98"/>
      <c r="W110" s="98"/>
      <c r="X110" s="99"/>
      <c r="Y110" s="462" t="s">
        <v>55</v>
      </c>
      <c r="Z110" s="463"/>
      <c r="AA110" s="464"/>
      <c r="AB110" s="542" t="s">
        <v>581</v>
      </c>
      <c r="AC110" s="543"/>
      <c r="AD110" s="544"/>
      <c r="AE110" s="211" t="s">
        <v>464</v>
      </c>
      <c r="AF110" s="212"/>
      <c r="AG110" s="212"/>
      <c r="AH110" s="213"/>
      <c r="AI110" s="211" t="s">
        <v>464</v>
      </c>
      <c r="AJ110" s="212"/>
      <c r="AK110" s="212"/>
      <c r="AL110" s="213"/>
      <c r="AM110" s="211" t="s">
        <v>464</v>
      </c>
      <c r="AN110" s="212"/>
      <c r="AO110" s="212"/>
      <c r="AP110" s="213"/>
      <c r="AQ110" s="211"/>
      <c r="AR110" s="212"/>
      <c r="AS110" s="212"/>
      <c r="AT110" s="213"/>
      <c r="AU110" s="211"/>
      <c r="AV110" s="212"/>
      <c r="AW110" s="212"/>
      <c r="AX110" s="213"/>
    </row>
    <row r="111" spans="1:60" ht="23.25" customHeight="1">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t="s">
        <v>581</v>
      </c>
      <c r="AC111" s="466"/>
      <c r="AD111" s="467"/>
      <c r="AE111" s="415" t="s">
        <v>464</v>
      </c>
      <c r="AF111" s="415"/>
      <c r="AG111" s="415"/>
      <c r="AH111" s="415"/>
      <c r="AI111" s="415" t="s">
        <v>464</v>
      </c>
      <c r="AJ111" s="415"/>
      <c r="AK111" s="415"/>
      <c r="AL111" s="415"/>
      <c r="AM111" s="415" t="s">
        <v>464</v>
      </c>
      <c r="AN111" s="415"/>
      <c r="AO111" s="415"/>
      <c r="AP111" s="415"/>
      <c r="AQ111" s="211">
        <v>50</v>
      </c>
      <c r="AR111" s="212"/>
      <c r="AS111" s="212"/>
      <c r="AT111" s="213"/>
      <c r="AU111" s="266"/>
      <c r="AV111" s="267"/>
      <c r="AW111" s="267"/>
      <c r="AX111" s="312"/>
    </row>
    <row r="112" spans="1:60" ht="31.5" hidden="1" customHeight="1">
      <c r="A112" s="416" t="s">
        <v>491</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470</v>
      </c>
      <c r="AN112" s="413"/>
      <c r="AO112" s="413"/>
      <c r="AP112" s="414"/>
      <c r="AQ112" s="277" t="s">
        <v>492</v>
      </c>
      <c r="AR112" s="278"/>
      <c r="AS112" s="278"/>
      <c r="AT112" s="317"/>
      <c r="AU112" s="277" t="s">
        <v>536</v>
      </c>
      <c r="AV112" s="278"/>
      <c r="AW112" s="278"/>
      <c r="AX112" s="279"/>
    </row>
    <row r="113" spans="1:50" ht="23.25" hidden="1" customHeight="1">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470</v>
      </c>
      <c r="AN115" s="413"/>
      <c r="AO115" s="413"/>
      <c r="AP115" s="414"/>
      <c r="AQ115" s="591" t="s">
        <v>537</v>
      </c>
      <c r="AR115" s="592"/>
      <c r="AS115" s="592"/>
      <c r="AT115" s="592"/>
      <c r="AU115" s="592"/>
      <c r="AV115" s="592"/>
      <c r="AW115" s="592"/>
      <c r="AX115" s="593"/>
    </row>
    <row r="116" spans="1:50" ht="23.25" customHeight="1">
      <c r="A116" s="436"/>
      <c r="B116" s="437"/>
      <c r="C116" s="437"/>
      <c r="D116" s="437"/>
      <c r="E116" s="437"/>
      <c r="F116" s="438"/>
      <c r="G116" s="390" t="s">
        <v>577</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560</v>
      </c>
      <c r="AC116" s="460"/>
      <c r="AD116" s="461"/>
      <c r="AE116" s="415" t="s">
        <v>559</v>
      </c>
      <c r="AF116" s="415"/>
      <c r="AG116" s="415"/>
      <c r="AH116" s="415"/>
      <c r="AI116" s="415" t="s">
        <v>559</v>
      </c>
      <c r="AJ116" s="415"/>
      <c r="AK116" s="415"/>
      <c r="AL116" s="415"/>
      <c r="AM116" s="415">
        <v>4</v>
      </c>
      <c r="AN116" s="415"/>
      <c r="AO116" s="415"/>
      <c r="AP116" s="415"/>
      <c r="AQ116" s="211">
        <v>7</v>
      </c>
      <c r="AR116" s="212"/>
      <c r="AS116" s="212"/>
      <c r="AT116" s="212"/>
      <c r="AU116" s="212"/>
      <c r="AV116" s="212"/>
      <c r="AW116" s="212"/>
      <c r="AX116" s="214"/>
    </row>
    <row r="117" spans="1:50" ht="46.5" customHeight="1">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561</v>
      </c>
      <c r="AC117" s="470"/>
      <c r="AD117" s="471"/>
      <c r="AE117" s="548" t="s">
        <v>559</v>
      </c>
      <c r="AF117" s="548"/>
      <c r="AG117" s="548"/>
      <c r="AH117" s="548"/>
      <c r="AI117" s="548" t="s">
        <v>559</v>
      </c>
      <c r="AJ117" s="548"/>
      <c r="AK117" s="548"/>
      <c r="AL117" s="548"/>
      <c r="AM117" s="548" t="s">
        <v>589</v>
      </c>
      <c r="AN117" s="548"/>
      <c r="AO117" s="548"/>
      <c r="AP117" s="548"/>
      <c r="AQ117" s="548" t="s">
        <v>614</v>
      </c>
      <c r="AR117" s="548"/>
      <c r="AS117" s="548"/>
      <c r="AT117" s="548"/>
      <c r="AU117" s="548"/>
      <c r="AV117" s="548"/>
      <c r="AW117" s="548"/>
      <c r="AX117" s="549"/>
    </row>
    <row r="118" spans="1:50" ht="23.25" customHeight="1">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470</v>
      </c>
      <c r="AN118" s="413"/>
      <c r="AO118" s="413"/>
      <c r="AP118" s="414"/>
      <c r="AQ118" s="591" t="s">
        <v>537</v>
      </c>
      <c r="AR118" s="592"/>
      <c r="AS118" s="592"/>
      <c r="AT118" s="592"/>
      <c r="AU118" s="592"/>
      <c r="AV118" s="592"/>
      <c r="AW118" s="592"/>
      <c r="AX118" s="593"/>
    </row>
    <row r="119" spans="1:50" ht="23.25" customHeight="1">
      <c r="A119" s="436"/>
      <c r="B119" s="437"/>
      <c r="C119" s="437"/>
      <c r="D119" s="437"/>
      <c r="E119" s="437"/>
      <c r="F119" s="438"/>
      <c r="G119" s="390" t="s">
        <v>586</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560</v>
      </c>
      <c r="AC119" s="460"/>
      <c r="AD119" s="461"/>
      <c r="AE119" s="415" t="s">
        <v>583</v>
      </c>
      <c r="AF119" s="415"/>
      <c r="AG119" s="415"/>
      <c r="AH119" s="415"/>
      <c r="AI119" s="415" t="s">
        <v>583</v>
      </c>
      <c r="AJ119" s="415"/>
      <c r="AK119" s="415"/>
      <c r="AL119" s="415"/>
      <c r="AM119" s="415">
        <v>5</v>
      </c>
      <c r="AN119" s="415"/>
      <c r="AO119" s="415"/>
      <c r="AP119" s="415"/>
      <c r="AQ119" s="415">
        <v>12</v>
      </c>
      <c r="AR119" s="415"/>
      <c r="AS119" s="415"/>
      <c r="AT119" s="415"/>
      <c r="AU119" s="415"/>
      <c r="AV119" s="415"/>
      <c r="AW119" s="415"/>
      <c r="AX119" s="547"/>
    </row>
    <row r="120" spans="1:50" ht="46.5" customHeight="1">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588</v>
      </c>
      <c r="AC120" s="470"/>
      <c r="AD120" s="471"/>
      <c r="AE120" s="548" t="s">
        <v>583</v>
      </c>
      <c r="AF120" s="548"/>
      <c r="AG120" s="548"/>
      <c r="AH120" s="548"/>
      <c r="AI120" s="548" t="s">
        <v>583</v>
      </c>
      <c r="AJ120" s="548"/>
      <c r="AK120" s="548"/>
      <c r="AL120" s="548"/>
      <c r="AM120" s="548" t="s">
        <v>611</v>
      </c>
      <c r="AN120" s="548"/>
      <c r="AO120" s="548"/>
      <c r="AP120" s="548"/>
      <c r="AQ120" s="548" t="s">
        <v>615</v>
      </c>
      <c r="AR120" s="548"/>
      <c r="AS120" s="548"/>
      <c r="AT120" s="548"/>
      <c r="AU120" s="548"/>
      <c r="AV120" s="548"/>
      <c r="AW120" s="548"/>
      <c r="AX120" s="549"/>
    </row>
    <row r="121" spans="1:50" ht="23.25" customHeight="1">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470</v>
      </c>
      <c r="AN121" s="413"/>
      <c r="AO121" s="413"/>
      <c r="AP121" s="414"/>
      <c r="AQ121" s="591" t="s">
        <v>537</v>
      </c>
      <c r="AR121" s="592"/>
      <c r="AS121" s="592"/>
      <c r="AT121" s="592"/>
      <c r="AU121" s="592"/>
      <c r="AV121" s="592"/>
      <c r="AW121" s="592"/>
      <c r="AX121" s="593"/>
    </row>
    <row r="122" spans="1:50" ht="23.25" customHeight="1">
      <c r="A122" s="436"/>
      <c r="B122" s="437"/>
      <c r="C122" s="437"/>
      <c r="D122" s="437"/>
      <c r="E122" s="437"/>
      <c r="F122" s="438"/>
      <c r="G122" s="390" t="s">
        <v>587</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t="s">
        <v>560</v>
      </c>
      <c r="AC122" s="460"/>
      <c r="AD122" s="461"/>
      <c r="AE122" s="415" t="s">
        <v>583</v>
      </c>
      <c r="AF122" s="415"/>
      <c r="AG122" s="415"/>
      <c r="AH122" s="415"/>
      <c r="AI122" s="415" t="s">
        <v>583</v>
      </c>
      <c r="AJ122" s="415"/>
      <c r="AK122" s="415"/>
      <c r="AL122" s="415"/>
      <c r="AM122" s="415" t="s">
        <v>583</v>
      </c>
      <c r="AN122" s="415"/>
      <c r="AO122" s="415"/>
      <c r="AP122" s="415"/>
      <c r="AQ122" s="415">
        <v>7</v>
      </c>
      <c r="AR122" s="415"/>
      <c r="AS122" s="415"/>
      <c r="AT122" s="415"/>
      <c r="AU122" s="415"/>
      <c r="AV122" s="415"/>
      <c r="AW122" s="415"/>
      <c r="AX122" s="547"/>
    </row>
    <row r="123" spans="1:50" ht="46.5" customHeight="1">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588</v>
      </c>
      <c r="AC123" s="470"/>
      <c r="AD123" s="471"/>
      <c r="AE123" s="548" t="s">
        <v>583</v>
      </c>
      <c r="AF123" s="548"/>
      <c r="AG123" s="548"/>
      <c r="AH123" s="548"/>
      <c r="AI123" s="548" t="s">
        <v>583</v>
      </c>
      <c r="AJ123" s="548"/>
      <c r="AK123" s="548"/>
      <c r="AL123" s="548"/>
      <c r="AM123" s="548" t="s">
        <v>583</v>
      </c>
      <c r="AN123" s="548"/>
      <c r="AO123" s="548"/>
      <c r="AP123" s="548"/>
      <c r="AQ123" s="548" t="s">
        <v>614</v>
      </c>
      <c r="AR123" s="548"/>
      <c r="AS123" s="548"/>
      <c r="AT123" s="548"/>
      <c r="AU123" s="548"/>
      <c r="AV123" s="548"/>
      <c r="AW123" s="548"/>
      <c r="AX123" s="549"/>
    </row>
    <row r="124" spans="1:50" ht="23.25" customHeight="1">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470</v>
      </c>
      <c r="AN124" s="413"/>
      <c r="AO124" s="413"/>
      <c r="AP124" s="414"/>
      <c r="AQ124" s="591" t="s">
        <v>537</v>
      </c>
      <c r="AR124" s="592"/>
      <c r="AS124" s="592"/>
      <c r="AT124" s="592"/>
      <c r="AU124" s="592"/>
      <c r="AV124" s="592"/>
      <c r="AW124" s="592"/>
      <c r="AX124" s="593"/>
    </row>
    <row r="125" spans="1:50" ht="23.25" customHeight="1">
      <c r="A125" s="436"/>
      <c r="B125" s="437"/>
      <c r="C125" s="437"/>
      <c r="D125" s="437"/>
      <c r="E125" s="437"/>
      <c r="F125" s="438"/>
      <c r="G125" s="390" t="s">
        <v>597</v>
      </c>
      <c r="H125" s="390"/>
      <c r="I125" s="390"/>
      <c r="J125" s="390"/>
      <c r="K125" s="390"/>
      <c r="L125" s="390"/>
      <c r="M125" s="390"/>
      <c r="N125" s="390"/>
      <c r="O125" s="390"/>
      <c r="P125" s="390"/>
      <c r="Q125" s="390"/>
      <c r="R125" s="390"/>
      <c r="S125" s="390"/>
      <c r="T125" s="390"/>
      <c r="U125" s="390"/>
      <c r="V125" s="390"/>
      <c r="W125" s="390"/>
      <c r="X125" s="390"/>
      <c r="Y125" s="452" t="s">
        <v>15</v>
      </c>
      <c r="Z125" s="453"/>
      <c r="AA125" s="454"/>
      <c r="AB125" s="459" t="s">
        <v>560</v>
      </c>
      <c r="AC125" s="460"/>
      <c r="AD125" s="461"/>
      <c r="AE125" s="415" t="s">
        <v>464</v>
      </c>
      <c r="AF125" s="415"/>
      <c r="AG125" s="415"/>
      <c r="AH125" s="415"/>
      <c r="AI125" s="415" t="s">
        <v>464</v>
      </c>
      <c r="AJ125" s="415"/>
      <c r="AK125" s="415"/>
      <c r="AL125" s="415"/>
      <c r="AM125" s="415" t="s">
        <v>464</v>
      </c>
      <c r="AN125" s="415"/>
      <c r="AO125" s="415"/>
      <c r="AP125" s="415"/>
      <c r="AQ125" s="415">
        <v>0.6</v>
      </c>
      <c r="AR125" s="415"/>
      <c r="AS125" s="415"/>
      <c r="AT125" s="415"/>
      <c r="AU125" s="415"/>
      <c r="AV125" s="415"/>
      <c r="AW125" s="415"/>
      <c r="AX125" s="547"/>
    </row>
    <row r="126" spans="1:50" ht="46.5" customHeight="1" thickBot="1">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391"/>
      <c r="Y126" s="468" t="s">
        <v>49</v>
      </c>
      <c r="Z126" s="443"/>
      <c r="AA126" s="444"/>
      <c r="AB126" s="469" t="s">
        <v>561</v>
      </c>
      <c r="AC126" s="470"/>
      <c r="AD126" s="471"/>
      <c r="AE126" s="548" t="s">
        <v>613</v>
      </c>
      <c r="AF126" s="548"/>
      <c r="AG126" s="548"/>
      <c r="AH126" s="548"/>
      <c r="AI126" s="548" t="s">
        <v>613</v>
      </c>
      <c r="AJ126" s="548"/>
      <c r="AK126" s="548"/>
      <c r="AL126" s="548"/>
      <c r="AM126" s="548" t="s">
        <v>613</v>
      </c>
      <c r="AN126" s="548"/>
      <c r="AO126" s="548"/>
      <c r="AP126" s="548"/>
      <c r="AQ126" s="548" t="s">
        <v>616</v>
      </c>
      <c r="AR126" s="548"/>
      <c r="AS126" s="548"/>
      <c r="AT126" s="548"/>
      <c r="AU126" s="548"/>
      <c r="AV126" s="548"/>
      <c r="AW126" s="548"/>
      <c r="AX126" s="549"/>
    </row>
    <row r="127" spans="1:50" ht="23.25" hidden="1" customHeight="1">
      <c r="A127" s="633"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2" t="s">
        <v>357</v>
      </c>
      <c r="AF127" s="413"/>
      <c r="AG127" s="413"/>
      <c r="AH127" s="414"/>
      <c r="AI127" s="412" t="s">
        <v>363</v>
      </c>
      <c r="AJ127" s="413"/>
      <c r="AK127" s="413"/>
      <c r="AL127" s="414"/>
      <c r="AM127" s="412" t="s">
        <v>470</v>
      </c>
      <c r="AN127" s="413"/>
      <c r="AO127" s="413"/>
      <c r="AP127" s="414"/>
      <c r="AQ127" s="591" t="s">
        <v>537</v>
      </c>
      <c r="AR127" s="592"/>
      <c r="AS127" s="592"/>
      <c r="AT127" s="592"/>
      <c r="AU127" s="592"/>
      <c r="AV127" s="592"/>
      <c r="AW127" s="592"/>
      <c r="AX127" s="593"/>
    </row>
    <row r="128" spans="1:50" ht="23.25" hidden="1" customHeight="1">
      <c r="A128" s="436"/>
      <c r="B128" s="437"/>
      <c r="C128" s="437"/>
      <c r="D128" s="437"/>
      <c r="E128" s="437"/>
      <c r="F128" s="438"/>
      <c r="G128" s="390" t="s">
        <v>501</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t="s">
        <v>602</v>
      </c>
      <c r="AR128" s="415"/>
      <c r="AS128" s="415"/>
      <c r="AT128" s="415"/>
      <c r="AU128" s="415"/>
      <c r="AV128" s="415"/>
      <c r="AW128" s="415"/>
      <c r="AX128" s="547"/>
    </row>
    <row r="129" spans="1:50" ht="46.5" hidden="1" customHeight="1" thickBot="1">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500</v>
      </c>
      <c r="AC129" s="470"/>
      <c r="AD129" s="471"/>
      <c r="AE129" s="548"/>
      <c r="AF129" s="548"/>
      <c r="AG129" s="548"/>
      <c r="AH129" s="548"/>
      <c r="AI129" s="548"/>
      <c r="AJ129" s="548"/>
      <c r="AK129" s="548"/>
      <c r="AL129" s="548"/>
      <c r="AM129" s="548"/>
      <c r="AN129" s="548"/>
      <c r="AO129" s="548"/>
      <c r="AP129" s="548"/>
      <c r="AQ129" s="548" t="s">
        <v>603</v>
      </c>
      <c r="AR129" s="548"/>
      <c r="AS129" s="548"/>
      <c r="AT129" s="548"/>
      <c r="AU129" s="548"/>
      <c r="AV129" s="548"/>
      <c r="AW129" s="548"/>
      <c r="AX129" s="549"/>
    </row>
    <row r="130" spans="1:50" ht="45" customHeight="1">
      <c r="A130" s="181" t="s">
        <v>369</v>
      </c>
      <c r="B130" s="178"/>
      <c r="C130" s="177" t="s">
        <v>366</v>
      </c>
      <c r="D130" s="178"/>
      <c r="E130" s="162" t="s">
        <v>399</v>
      </c>
      <c r="F130" s="163"/>
      <c r="G130" s="164" t="s">
        <v>562</v>
      </c>
      <c r="H130" s="930"/>
      <c r="I130" s="930"/>
      <c r="J130" s="930"/>
      <c r="K130" s="930"/>
      <c r="L130" s="930"/>
      <c r="M130" s="930"/>
      <c r="N130" s="930"/>
      <c r="O130" s="930"/>
      <c r="P130" s="930"/>
      <c r="Q130" s="930"/>
      <c r="R130" s="930"/>
      <c r="S130" s="930"/>
      <c r="T130" s="930"/>
      <c r="U130" s="930"/>
      <c r="V130" s="930"/>
      <c r="W130" s="930"/>
      <c r="X130" s="930"/>
      <c r="Y130" s="930"/>
      <c r="Z130" s="930"/>
      <c r="AA130" s="930"/>
      <c r="AB130" s="930"/>
      <c r="AC130" s="930"/>
      <c r="AD130" s="930"/>
      <c r="AE130" s="930"/>
      <c r="AF130" s="930"/>
      <c r="AG130" s="930"/>
      <c r="AH130" s="930"/>
      <c r="AI130" s="930"/>
      <c r="AJ130" s="930"/>
      <c r="AK130" s="930"/>
      <c r="AL130" s="930"/>
      <c r="AM130" s="930"/>
      <c r="AN130" s="930"/>
      <c r="AO130" s="930"/>
      <c r="AP130" s="930"/>
      <c r="AQ130" s="930"/>
      <c r="AR130" s="930"/>
      <c r="AS130" s="930"/>
      <c r="AT130" s="930"/>
      <c r="AU130" s="930"/>
      <c r="AV130" s="930"/>
      <c r="AW130" s="930"/>
      <c r="AX130" s="931"/>
    </row>
    <row r="131" spans="1:50" ht="45" customHeight="1">
      <c r="A131" s="182"/>
      <c r="B131" s="179"/>
      <c r="C131" s="173"/>
      <c r="D131" s="179"/>
      <c r="E131" s="167" t="s">
        <v>398</v>
      </c>
      <c r="F131" s="168"/>
      <c r="G131" s="929" t="s">
        <v>563</v>
      </c>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588"/>
      <c r="AT131" s="588"/>
      <c r="AU131" s="588"/>
      <c r="AV131" s="588"/>
      <c r="AW131" s="588"/>
      <c r="AX131" s="903"/>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c r="A134" s="182"/>
      <c r="B134" s="179"/>
      <c r="C134" s="173"/>
      <c r="D134" s="179"/>
      <c r="E134" s="173"/>
      <c r="F134" s="174"/>
      <c r="G134" s="97" t="s">
        <v>564</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v>1947</v>
      </c>
      <c r="AF134" s="200"/>
      <c r="AG134" s="200"/>
      <c r="AH134" s="200"/>
      <c r="AI134" s="199">
        <v>2404</v>
      </c>
      <c r="AJ134" s="200"/>
      <c r="AK134" s="200"/>
      <c r="AL134" s="200"/>
      <c r="AM134" s="199">
        <v>2869</v>
      </c>
      <c r="AN134" s="200"/>
      <c r="AO134" s="200"/>
      <c r="AP134" s="200"/>
      <c r="AQ134" s="199"/>
      <c r="AR134" s="200"/>
      <c r="AS134" s="200"/>
      <c r="AT134" s="200"/>
      <c r="AU134" s="199"/>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t="s">
        <v>559</v>
      </c>
      <c r="AF135" s="200"/>
      <c r="AG135" s="200"/>
      <c r="AH135" s="200"/>
      <c r="AI135" s="199" t="s">
        <v>559</v>
      </c>
      <c r="AJ135" s="200"/>
      <c r="AK135" s="200"/>
      <c r="AL135" s="200"/>
      <c r="AM135" s="199" t="s">
        <v>559</v>
      </c>
      <c r="AN135" s="200"/>
      <c r="AO135" s="200"/>
      <c r="AP135" s="200"/>
      <c r="AQ135" s="199" t="s">
        <v>559</v>
      </c>
      <c r="AR135" s="200"/>
      <c r="AS135" s="200"/>
      <c r="AT135" s="200"/>
      <c r="AU135" s="199">
        <v>4000</v>
      </c>
      <c r="AV135" s="200"/>
      <c r="AW135" s="200"/>
      <c r="AX135" s="201"/>
    </row>
    <row r="136" spans="1:50" ht="18.75"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559</v>
      </c>
      <c r="AR137" s="192"/>
      <c r="AS137" s="126" t="s">
        <v>356</v>
      </c>
      <c r="AT137" s="127"/>
      <c r="AU137" s="193">
        <v>32</v>
      </c>
      <c r="AV137" s="193"/>
      <c r="AW137" s="126" t="s">
        <v>300</v>
      </c>
      <c r="AX137" s="188"/>
    </row>
    <row r="138" spans="1:50" ht="39.75" customHeight="1">
      <c r="A138" s="182"/>
      <c r="B138" s="179"/>
      <c r="C138" s="173"/>
      <c r="D138" s="179"/>
      <c r="E138" s="173"/>
      <c r="F138" s="174"/>
      <c r="G138" s="97" t="s">
        <v>566</v>
      </c>
      <c r="H138" s="98"/>
      <c r="I138" s="98"/>
      <c r="J138" s="98"/>
      <c r="K138" s="98"/>
      <c r="L138" s="98"/>
      <c r="M138" s="98"/>
      <c r="N138" s="98"/>
      <c r="O138" s="98"/>
      <c r="P138" s="98"/>
      <c r="Q138" s="98"/>
      <c r="R138" s="98"/>
      <c r="S138" s="98"/>
      <c r="T138" s="98"/>
      <c r="U138" s="98"/>
      <c r="V138" s="98"/>
      <c r="W138" s="98"/>
      <c r="X138" s="99"/>
      <c r="Y138" s="194" t="s">
        <v>379</v>
      </c>
      <c r="Z138" s="195"/>
      <c r="AA138" s="196"/>
      <c r="AB138" s="197" t="s">
        <v>567</v>
      </c>
      <c r="AC138" s="198"/>
      <c r="AD138" s="198"/>
      <c r="AE138" s="199">
        <v>3.5</v>
      </c>
      <c r="AF138" s="200"/>
      <c r="AG138" s="200"/>
      <c r="AH138" s="200"/>
      <c r="AI138" s="199">
        <v>3.7</v>
      </c>
      <c r="AJ138" s="200"/>
      <c r="AK138" s="200"/>
      <c r="AL138" s="200"/>
      <c r="AM138" s="199">
        <v>4.4000000000000004</v>
      </c>
      <c r="AN138" s="200"/>
      <c r="AO138" s="200"/>
      <c r="AP138" s="200"/>
      <c r="AQ138" s="199" t="s">
        <v>559</v>
      </c>
      <c r="AR138" s="200"/>
      <c r="AS138" s="200"/>
      <c r="AT138" s="200"/>
      <c r="AU138" s="199" t="s">
        <v>559</v>
      </c>
      <c r="AV138" s="200"/>
      <c r="AW138" s="200"/>
      <c r="AX138" s="201"/>
    </row>
    <row r="139" spans="1:50" ht="39.75"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567</v>
      </c>
      <c r="AC139" s="206"/>
      <c r="AD139" s="206"/>
      <c r="AE139" s="199" t="s">
        <v>559</v>
      </c>
      <c r="AF139" s="200"/>
      <c r="AG139" s="200"/>
      <c r="AH139" s="200"/>
      <c r="AI139" s="199" t="s">
        <v>559</v>
      </c>
      <c r="AJ139" s="200"/>
      <c r="AK139" s="200"/>
      <c r="AL139" s="200"/>
      <c r="AM139" s="199" t="s">
        <v>559</v>
      </c>
      <c r="AN139" s="200"/>
      <c r="AO139" s="200"/>
      <c r="AP139" s="200"/>
      <c r="AQ139" s="199" t="s">
        <v>559</v>
      </c>
      <c r="AR139" s="200"/>
      <c r="AS139" s="200"/>
      <c r="AT139" s="200"/>
      <c r="AU139" s="199">
        <v>8</v>
      </c>
      <c r="AV139" s="200"/>
      <c r="AW139" s="200"/>
      <c r="AX139" s="201"/>
    </row>
    <row r="140" spans="1:50" ht="18.75"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559</v>
      </c>
      <c r="AR141" s="192"/>
      <c r="AS141" s="126" t="s">
        <v>356</v>
      </c>
      <c r="AT141" s="127"/>
      <c r="AU141" s="193">
        <v>32</v>
      </c>
      <c r="AV141" s="193"/>
      <c r="AW141" s="126" t="s">
        <v>300</v>
      </c>
      <c r="AX141" s="188"/>
    </row>
    <row r="142" spans="1:50" ht="39.75" customHeight="1">
      <c r="A142" s="182"/>
      <c r="B142" s="179"/>
      <c r="C142" s="173"/>
      <c r="D142" s="179"/>
      <c r="E142" s="173"/>
      <c r="F142" s="174"/>
      <c r="G142" s="97" t="s">
        <v>568</v>
      </c>
      <c r="H142" s="98"/>
      <c r="I142" s="98"/>
      <c r="J142" s="98"/>
      <c r="K142" s="98"/>
      <c r="L142" s="98"/>
      <c r="M142" s="98"/>
      <c r="N142" s="98"/>
      <c r="O142" s="98"/>
      <c r="P142" s="98"/>
      <c r="Q142" s="98"/>
      <c r="R142" s="98"/>
      <c r="S142" s="98"/>
      <c r="T142" s="98"/>
      <c r="U142" s="98"/>
      <c r="V142" s="98"/>
      <c r="W142" s="98"/>
      <c r="X142" s="99"/>
      <c r="Y142" s="194" t="s">
        <v>379</v>
      </c>
      <c r="Z142" s="195"/>
      <c r="AA142" s="196"/>
      <c r="AB142" s="197" t="s">
        <v>569</v>
      </c>
      <c r="AC142" s="198"/>
      <c r="AD142" s="198"/>
      <c r="AE142" s="199">
        <v>2514</v>
      </c>
      <c r="AF142" s="200"/>
      <c r="AG142" s="200"/>
      <c r="AH142" s="200"/>
      <c r="AI142" s="199">
        <v>2753</v>
      </c>
      <c r="AJ142" s="200"/>
      <c r="AK142" s="200"/>
      <c r="AL142" s="200"/>
      <c r="AM142" s="199">
        <v>3266</v>
      </c>
      <c r="AN142" s="200"/>
      <c r="AO142" s="200"/>
      <c r="AP142" s="200"/>
      <c r="AQ142" s="199" t="s">
        <v>559</v>
      </c>
      <c r="AR142" s="200"/>
      <c r="AS142" s="200"/>
      <c r="AT142" s="200"/>
      <c r="AU142" s="199" t="s">
        <v>559</v>
      </c>
      <c r="AV142" s="200"/>
      <c r="AW142" s="200"/>
      <c r="AX142" s="201"/>
    </row>
    <row r="143" spans="1:50" ht="39.75"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569</v>
      </c>
      <c r="AC143" s="206"/>
      <c r="AD143" s="206"/>
      <c r="AE143" s="199" t="s">
        <v>559</v>
      </c>
      <c r="AF143" s="200"/>
      <c r="AG143" s="200"/>
      <c r="AH143" s="200"/>
      <c r="AI143" s="199" t="s">
        <v>559</v>
      </c>
      <c r="AJ143" s="200"/>
      <c r="AK143" s="200"/>
      <c r="AL143" s="200"/>
      <c r="AM143" s="199" t="s">
        <v>559</v>
      </c>
      <c r="AN143" s="200"/>
      <c r="AO143" s="200"/>
      <c r="AP143" s="200"/>
      <c r="AQ143" s="199" t="s">
        <v>559</v>
      </c>
      <c r="AR143" s="200"/>
      <c r="AS143" s="200"/>
      <c r="AT143" s="200"/>
      <c r="AU143" s="199">
        <v>7000</v>
      </c>
      <c r="AV143" s="200"/>
      <c r="AW143" s="200"/>
      <c r="AX143" s="201"/>
    </row>
    <row r="144" spans="1:50" ht="18.75"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559</v>
      </c>
      <c r="AR145" s="192"/>
      <c r="AS145" s="126" t="s">
        <v>356</v>
      </c>
      <c r="AT145" s="127"/>
      <c r="AU145" s="193">
        <v>32</v>
      </c>
      <c r="AV145" s="193"/>
      <c r="AW145" s="126" t="s">
        <v>300</v>
      </c>
      <c r="AX145" s="188"/>
    </row>
    <row r="146" spans="1:50" ht="39.75" customHeight="1">
      <c r="A146" s="182"/>
      <c r="B146" s="179"/>
      <c r="C146" s="173"/>
      <c r="D146" s="179"/>
      <c r="E146" s="173"/>
      <c r="F146" s="174"/>
      <c r="G146" s="97" t="s">
        <v>570</v>
      </c>
      <c r="H146" s="98"/>
      <c r="I146" s="98"/>
      <c r="J146" s="98"/>
      <c r="K146" s="98"/>
      <c r="L146" s="98"/>
      <c r="M146" s="98"/>
      <c r="N146" s="98"/>
      <c r="O146" s="98"/>
      <c r="P146" s="98"/>
      <c r="Q146" s="98"/>
      <c r="R146" s="98"/>
      <c r="S146" s="98"/>
      <c r="T146" s="98"/>
      <c r="U146" s="98"/>
      <c r="V146" s="98"/>
      <c r="W146" s="98"/>
      <c r="X146" s="99"/>
      <c r="Y146" s="194" t="s">
        <v>379</v>
      </c>
      <c r="Z146" s="195"/>
      <c r="AA146" s="196"/>
      <c r="AB146" s="197" t="s">
        <v>565</v>
      </c>
      <c r="AC146" s="198"/>
      <c r="AD146" s="198"/>
      <c r="AE146" s="199">
        <v>1159</v>
      </c>
      <c r="AF146" s="200"/>
      <c r="AG146" s="200"/>
      <c r="AH146" s="200"/>
      <c r="AI146" s="199">
        <v>1426</v>
      </c>
      <c r="AJ146" s="200"/>
      <c r="AK146" s="200"/>
      <c r="AL146" s="200"/>
      <c r="AM146" s="199">
        <v>1761</v>
      </c>
      <c r="AN146" s="200"/>
      <c r="AO146" s="200"/>
      <c r="AP146" s="200"/>
      <c r="AQ146" s="199"/>
      <c r="AR146" s="200"/>
      <c r="AS146" s="200"/>
      <c r="AT146" s="200"/>
      <c r="AU146" s="199"/>
      <c r="AV146" s="200"/>
      <c r="AW146" s="200"/>
      <c r="AX146" s="201"/>
    </row>
    <row r="147" spans="1:50" ht="39.75"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565</v>
      </c>
      <c r="AC147" s="206"/>
      <c r="AD147" s="206"/>
      <c r="AE147" s="199" t="s">
        <v>559</v>
      </c>
      <c r="AF147" s="200"/>
      <c r="AG147" s="200"/>
      <c r="AH147" s="200"/>
      <c r="AI147" s="199" t="s">
        <v>559</v>
      </c>
      <c r="AJ147" s="200"/>
      <c r="AK147" s="200"/>
      <c r="AL147" s="200"/>
      <c r="AM147" s="199" t="s">
        <v>559</v>
      </c>
      <c r="AN147" s="200"/>
      <c r="AO147" s="200"/>
      <c r="AP147" s="200"/>
      <c r="AQ147" s="199" t="s">
        <v>559</v>
      </c>
      <c r="AR147" s="200"/>
      <c r="AS147" s="200"/>
      <c r="AT147" s="200"/>
      <c r="AU147" s="199">
        <v>2400</v>
      </c>
      <c r="AV147" s="200"/>
      <c r="AW147" s="200"/>
      <c r="AX147" s="201"/>
    </row>
    <row r="148" spans="1:50" ht="18.75"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t="s">
        <v>559</v>
      </c>
      <c r="AR149" s="192"/>
      <c r="AS149" s="126" t="s">
        <v>356</v>
      </c>
      <c r="AT149" s="127"/>
      <c r="AU149" s="193">
        <v>32</v>
      </c>
      <c r="AV149" s="193"/>
      <c r="AW149" s="126" t="s">
        <v>300</v>
      </c>
      <c r="AX149" s="188"/>
    </row>
    <row r="150" spans="1:50" ht="39.75" customHeight="1">
      <c r="A150" s="182"/>
      <c r="B150" s="179"/>
      <c r="C150" s="173"/>
      <c r="D150" s="179"/>
      <c r="E150" s="173"/>
      <c r="F150" s="174"/>
      <c r="G150" s="97" t="s">
        <v>571</v>
      </c>
      <c r="H150" s="98"/>
      <c r="I150" s="98"/>
      <c r="J150" s="98"/>
      <c r="K150" s="98"/>
      <c r="L150" s="98"/>
      <c r="M150" s="98"/>
      <c r="N150" s="98"/>
      <c r="O150" s="98"/>
      <c r="P150" s="98"/>
      <c r="Q150" s="98"/>
      <c r="R150" s="98"/>
      <c r="S150" s="98"/>
      <c r="T150" s="98"/>
      <c r="U150" s="98"/>
      <c r="V150" s="98"/>
      <c r="W150" s="98"/>
      <c r="X150" s="99"/>
      <c r="Y150" s="194" t="s">
        <v>379</v>
      </c>
      <c r="Z150" s="195"/>
      <c r="AA150" s="196"/>
      <c r="AB150" s="197" t="s">
        <v>572</v>
      </c>
      <c r="AC150" s="198"/>
      <c r="AD150" s="198"/>
      <c r="AE150" s="199">
        <v>20.399999999999999</v>
      </c>
      <c r="AF150" s="200"/>
      <c r="AG150" s="200"/>
      <c r="AH150" s="200"/>
      <c r="AI150" s="199">
        <v>21</v>
      </c>
      <c r="AJ150" s="200"/>
      <c r="AK150" s="200"/>
      <c r="AL150" s="200"/>
      <c r="AM150" s="199">
        <v>21.1</v>
      </c>
      <c r="AN150" s="200"/>
      <c r="AO150" s="200"/>
      <c r="AP150" s="200"/>
      <c r="AQ150" s="199" t="s">
        <v>559</v>
      </c>
      <c r="AR150" s="200"/>
      <c r="AS150" s="200"/>
      <c r="AT150" s="200"/>
      <c r="AU150" s="199" t="s">
        <v>559</v>
      </c>
      <c r="AV150" s="200"/>
      <c r="AW150" s="200"/>
      <c r="AX150" s="201"/>
    </row>
    <row r="151" spans="1:50" ht="39.75" customHeight="1" thickBo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t="s">
        <v>567</v>
      </c>
      <c r="AC151" s="206"/>
      <c r="AD151" s="206"/>
      <c r="AE151" s="199" t="s">
        <v>559</v>
      </c>
      <c r="AF151" s="200"/>
      <c r="AG151" s="200"/>
      <c r="AH151" s="200"/>
      <c r="AI151" s="199" t="s">
        <v>559</v>
      </c>
      <c r="AJ151" s="200"/>
      <c r="AK151" s="200"/>
      <c r="AL151" s="200"/>
      <c r="AM151" s="199" t="s">
        <v>559</v>
      </c>
      <c r="AN151" s="200"/>
      <c r="AO151" s="200"/>
      <c r="AP151" s="200"/>
      <c r="AQ151" s="199" t="s">
        <v>559</v>
      </c>
      <c r="AR151" s="200"/>
      <c r="AS151" s="200"/>
      <c r="AT151" s="200"/>
      <c r="AU151" s="199">
        <v>21</v>
      </c>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thickBo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c r="A430" s="182"/>
      <c r="B430" s="179"/>
      <c r="C430" s="171" t="s">
        <v>368</v>
      </c>
      <c r="D430" s="932"/>
      <c r="E430" s="167" t="s">
        <v>388</v>
      </c>
      <c r="F430" s="168"/>
      <c r="G430" s="899" t="s">
        <v>384</v>
      </c>
      <c r="H430" s="116"/>
      <c r="I430" s="116"/>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470</v>
      </c>
      <c r="AJ431" s="210"/>
      <c r="AK431" s="210"/>
      <c r="AL431" s="152"/>
      <c r="AM431" s="210" t="s">
        <v>531</v>
      </c>
      <c r="AN431" s="210"/>
      <c r="AO431" s="210"/>
      <c r="AP431" s="152"/>
      <c r="AQ431" s="152" t="s">
        <v>355</v>
      </c>
      <c r="AR431" s="123"/>
      <c r="AS431" s="123"/>
      <c r="AT431" s="124"/>
      <c r="AU431" s="129" t="s">
        <v>253</v>
      </c>
      <c r="AV431" s="129"/>
      <c r="AW431" s="129"/>
      <c r="AX431" s="130"/>
    </row>
    <row r="432" spans="1:50" ht="18.75" hidden="1" customHeight="1">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0"/>
      <c r="AR432" s="193"/>
      <c r="AS432" s="126" t="s">
        <v>356</v>
      </c>
      <c r="AT432" s="127"/>
      <c r="AU432" s="193"/>
      <c r="AV432" s="193"/>
      <c r="AW432" s="126" t="s">
        <v>300</v>
      </c>
      <c r="AX432" s="188"/>
    </row>
    <row r="433" spans="1:50" ht="23.25" hidden="1" customHeight="1">
      <c r="A433" s="182"/>
      <c r="B433" s="179"/>
      <c r="C433" s="173"/>
      <c r="D433" s="179"/>
      <c r="E433" s="336"/>
      <c r="F433" s="337"/>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4"/>
      <c r="AF433" s="200"/>
      <c r="AG433" s="200"/>
      <c r="AH433" s="200"/>
      <c r="AI433" s="334"/>
      <c r="AJ433" s="200"/>
      <c r="AK433" s="200"/>
      <c r="AL433" s="200"/>
      <c r="AM433" s="334"/>
      <c r="AN433" s="200"/>
      <c r="AO433" s="200"/>
      <c r="AP433" s="335"/>
      <c r="AQ433" s="334"/>
      <c r="AR433" s="200"/>
      <c r="AS433" s="200"/>
      <c r="AT433" s="335"/>
      <c r="AU433" s="200"/>
      <c r="AV433" s="200"/>
      <c r="AW433" s="200"/>
      <c r="AX433" s="201"/>
    </row>
    <row r="434" spans="1:50" ht="23.25" hidden="1" customHeight="1">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4"/>
      <c r="AF434" s="200"/>
      <c r="AG434" s="200"/>
      <c r="AH434" s="335"/>
      <c r="AI434" s="334"/>
      <c r="AJ434" s="200"/>
      <c r="AK434" s="200"/>
      <c r="AL434" s="200"/>
      <c r="AM434" s="334"/>
      <c r="AN434" s="200"/>
      <c r="AO434" s="200"/>
      <c r="AP434" s="335"/>
      <c r="AQ434" s="334"/>
      <c r="AR434" s="200"/>
      <c r="AS434" s="200"/>
      <c r="AT434" s="335"/>
      <c r="AU434" s="200"/>
      <c r="AV434" s="200"/>
      <c r="AW434" s="200"/>
      <c r="AX434" s="201"/>
    </row>
    <row r="435" spans="1:50" ht="23.25" hidden="1" customHeight="1">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c r="AF435" s="200"/>
      <c r="AG435" s="200"/>
      <c r="AH435" s="335"/>
      <c r="AI435" s="334"/>
      <c r="AJ435" s="200"/>
      <c r="AK435" s="200"/>
      <c r="AL435" s="200"/>
      <c r="AM435" s="334"/>
      <c r="AN435" s="200"/>
      <c r="AO435" s="200"/>
      <c r="AP435" s="335"/>
      <c r="AQ435" s="334"/>
      <c r="AR435" s="200"/>
      <c r="AS435" s="200"/>
      <c r="AT435" s="335"/>
      <c r="AU435" s="200"/>
      <c r="AV435" s="200"/>
      <c r="AW435" s="200"/>
      <c r="AX435" s="201"/>
    </row>
    <row r="436" spans="1:50" ht="18.75" hidden="1" customHeight="1">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470</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470</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470</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470</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hidden="1" customHeight="1">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470</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0"/>
      <c r="AR457" s="193"/>
      <c r="AS457" s="126" t="s">
        <v>356</v>
      </c>
      <c r="AT457" s="127"/>
      <c r="AU457" s="193"/>
      <c r="AV457" s="193"/>
      <c r="AW457" s="126" t="s">
        <v>300</v>
      </c>
      <c r="AX457" s="188"/>
    </row>
    <row r="458" spans="1:50" ht="23.25" hidden="1" customHeight="1">
      <c r="A458" s="182"/>
      <c r="B458" s="179"/>
      <c r="C458" s="173"/>
      <c r="D458" s="179"/>
      <c r="E458" s="336"/>
      <c r="F458" s="337"/>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4"/>
      <c r="AF458" s="200"/>
      <c r="AG458" s="200"/>
      <c r="AH458" s="200"/>
      <c r="AI458" s="334"/>
      <c r="AJ458" s="200"/>
      <c r="AK458" s="200"/>
      <c r="AL458" s="200"/>
      <c r="AM458" s="334"/>
      <c r="AN458" s="200"/>
      <c r="AO458" s="200"/>
      <c r="AP458" s="335"/>
      <c r="AQ458" s="334"/>
      <c r="AR458" s="200"/>
      <c r="AS458" s="200"/>
      <c r="AT458" s="335"/>
      <c r="AU458" s="200"/>
      <c r="AV458" s="200"/>
      <c r="AW458" s="200"/>
      <c r="AX458" s="201"/>
    </row>
    <row r="459" spans="1:50" ht="23.25" hidden="1" customHeight="1">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4"/>
      <c r="AF459" s="200"/>
      <c r="AG459" s="200"/>
      <c r="AH459" s="335"/>
      <c r="AI459" s="334"/>
      <c r="AJ459" s="200"/>
      <c r="AK459" s="200"/>
      <c r="AL459" s="200"/>
      <c r="AM459" s="334"/>
      <c r="AN459" s="200"/>
      <c r="AO459" s="200"/>
      <c r="AP459" s="335"/>
      <c r="AQ459" s="334"/>
      <c r="AR459" s="200"/>
      <c r="AS459" s="200"/>
      <c r="AT459" s="335"/>
      <c r="AU459" s="200"/>
      <c r="AV459" s="200"/>
      <c r="AW459" s="200"/>
      <c r="AX459" s="201"/>
    </row>
    <row r="460" spans="1:50" ht="23.25" hidden="1" customHeight="1">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c r="AF460" s="200"/>
      <c r="AG460" s="200"/>
      <c r="AH460" s="335"/>
      <c r="AI460" s="334"/>
      <c r="AJ460" s="200"/>
      <c r="AK460" s="200"/>
      <c r="AL460" s="200"/>
      <c r="AM460" s="334"/>
      <c r="AN460" s="200"/>
      <c r="AO460" s="200"/>
      <c r="AP460" s="335"/>
      <c r="AQ460" s="334"/>
      <c r="AR460" s="200"/>
      <c r="AS460" s="200"/>
      <c r="AT460" s="335"/>
      <c r="AU460" s="200"/>
      <c r="AV460" s="200"/>
      <c r="AW460" s="200"/>
      <c r="AX460" s="201"/>
    </row>
    <row r="461" spans="1:50" ht="18.75" hidden="1" customHeight="1">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470</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470</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470</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470</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470</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470</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470</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470</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470</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470</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470</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470</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470</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470</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470</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470</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470</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470</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470</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470</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470</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470</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470</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470</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470</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470</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470</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470</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470</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470</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470</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470</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470</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470</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470</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470</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470</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470</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470</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470</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470</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470</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470</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470</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81" customHeight="1">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9" t="s">
        <v>548</v>
      </c>
      <c r="AE702" s="340"/>
      <c r="AF702" s="340"/>
      <c r="AG702" s="382" t="s">
        <v>573</v>
      </c>
      <c r="AH702" s="383"/>
      <c r="AI702" s="383"/>
      <c r="AJ702" s="383"/>
      <c r="AK702" s="383"/>
      <c r="AL702" s="383"/>
      <c r="AM702" s="383"/>
      <c r="AN702" s="383"/>
      <c r="AO702" s="383"/>
      <c r="AP702" s="383"/>
      <c r="AQ702" s="383"/>
      <c r="AR702" s="383"/>
      <c r="AS702" s="383"/>
      <c r="AT702" s="383"/>
      <c r="AU702" s="383"/>
      <c r="AV702" s="383"/>
      <c r="AW702" s="383"/>
      <c r="AX702" s="384"/>
    </row>
    <row r="703" spans="1:50" ht="81" customHeight="1">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1" t="s">
        <v>548</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81" customHeight="1">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548</v>
      </c>
      <c r="AE704" s="837"/>
      <c r="AF704" s="837"/>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42" t="s">
        <v>39</v>
      </c>
      <c r="B705" s="643"/>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5" t="s">
        <v>548</v>
      </c>
      <c r="AE705" s="716"/>
      <c r="AF705" s="716"/>
      <c r="AG705" s="118" t="s">
        <v>600</v>
      </c>
      <c r="AH705" s="98"/>
      <c r="AI705" s="98"/>
      <c r="AJ705" s="98"/>
      <c r="AK705" s="98"/>
      <c r="AL705" s="98"/>
      <c r="AM705" s="98"/>
      <c r="AN705" s="98"/>
      <c r="AO705" s="98"/>
      <c r="AP705" s="98"/>
      <c r="AQ705" s="98"/>
      <c r="AR705" s="98"/>
      <c r="AS705" s="98"/>
      <c r="AT705" s="98"/>
      <c r="AU705" s="98"/>
      <c r="AV705" s="98"/>
      <c r="AW705" s="98"/>
      <c r="AX705" s="119"/>
    </row>
    <row r="706" spans="1:50" ht="35.25" customHeight="1">
      <c r="A706" s="644"/>
      <c r="B706" s="645"/>
      <c r="C706" s="794"/>
      <c r="D706" s="795"/>
      <c r="E706" s="731" t="s">
        <v>524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598</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44"/>
      <c r="B707" s="645"/>
      <c r="C707" s="796"/>
      <c r="D707" s="797"/>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599</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c r="A708" s="644"/>
      <c r="B708" s="646"/>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604</v>
      </c>
      <c r="AE708" s="605"/>
      <c r="AF708" s="605"/>
      <c r="AG708" s="743"/>
      <c r="AH708" s="744"/>
      <c r="AI708" s="744"/>
      <c r="AJ708" s="744"/>
      <c r="AK708" s="744"/>
      <c r="AL708" s="744"/>
      <c r="AM708" s="744"/>
      <c r="AN708" s="744"/>
      <c r="AO708" s="744"/>
      <c r="AP708" s="744"/>
      <c r="AQ708" s="744"/>
      <c r="AR708" s="744"/>
      <c r="AS708" s="744"/>
      <c r="AT708" s="744"/>
      <c r="AU708" s="744"/>
      <c r="AV708" s="744"/>
      <c r="AW708" s="744"/>
      <c r="AX708" s="745"/>
    </row>
    <row r="709" spans="1:50" ht="50.25" customHeight="1">
      <c r="A709" s="644"/>
      <c r="B709" s="646"/>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548</v>
      </c>
      <c r="AE709" s="322"/>
      <c r="AF709" s="322"/>
      <c r="AG709" s="94" t="s">
        <v>608</v>
      </c>
      <c r="AH709" s="95"/>
      <c r="AI709" s="95"/>
      <c r="AJ709" s="95"/>
      <c r="AK709" s="95"/>
      <c r="AL709" s="95"/>
      <c r="AM709" s="95"/>
      <c r="AN709" s="95"/>
      <c r="AO709" s="95"/>
      <c r="AP709" s="95"/>
      <c r="AQ709" s="95"/>
      <c r="AR709" s="95"/>
      <c r="AS709" s="95"/>
      <c r="AT709" s="95"/>
      <c r="AU709" s="95"/>
      <c r="AV709" s="95"/>
      <c r="AW709" s="95"/>
      <c r="AX709" s="96"/>
    </row>
    <row r="710" spans="1:50" ht="26.25" customHeight="1">
      <c r="A710" s="644"/>
      <c r="B710" s="646"/>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601</v>
      </c>
      <c r="AE710" s="322"/>
      <c r="AF710" s="323"/>
      <c r="AG710" s="94"/>
      <c r="AH710" s="95"/>
      <c r="AI710" s="95"/>
      <c r="AJ710" s="95"/>
      <c r="AK710" s="95"/>
      <c r="AL710" s="95"/>
      <c r="AM710" s="95"/>
      <c r="AN710" s="95"/>
      <c r="AO710" s="95"/>
      <c r="AP710" s="95"/>
      <c r="AQ710" s="95"/>
      <c r="AR710" s="95"/>
      <c r="AS710" s="95"/>
      <c r="AT710" s="95"/>
      <c r="AU710" s="95"/>
      <c r="AV710" s="95"/>
      <c r="AW710" s="95"/>
      <c r="AX710" s="96"/>
    </row>
    <row r="711" spans="1:50" ht="36" customHeight="1">
      <c r="A711" s="644"/>
      <c r="B711" s="646"/>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548</v>
      </c>
      <c r="AE711" s="322"/>
      <c r="AF711" s="323"/>
      <c r="AG711" s="94" t="s">
        <v>605</v>
      </c>
      <c r="AH711" s="95"/>
      <c r="AI711" s="95"/>
      <c r="AJ711" s="95"/>
      <c r="AK711" s="95"/>
      <c r="AL711" s="95"/>
      <c r="AM711" s="95"/>
      <c r="AN711" s="95"/>
      <c r="AO711" s="95"/>
      <c r="AP711" s="95"/>
      <c r="AQ711" s="95"/>
      <c r="AR711" s="95"/>
      <c r="AS711" s="95"/>
      <c r="AT711" s="95"/>
      <c r="AU711" s="95"/>
      <c r="AV711" s="95"/>
      <c r="AW711" s="95"/>
      <c r="AX711" s="96"/>
    </row>
    <row r="712" spans="1:50" ht="26.25" customHeight="1">
      <c r="A712" s="644"/>
      <c r="B712" s="646"/>
      <c r="C712" s="388" t="s">
        <v>486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3" t="s">
        <v>601</v>
      </c>
      <c r="AE712" s="322"/>
      <c r="AF712" s="32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4"/>
      <c r="B713" s="646"/>
      <c r="C713" s="949" t="s">
        <v>487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601</v>
      </c>
      <c r="AE713" s="322"/>
      <c r="AF713" s="323"/>
      <c r="AG713" s="94"/>
      <c r="AH713" s="95"/>
      <c r="AI713" s="95"/>
      <c r="AJ713" s="95"/>
      <c r="AK713" s="95"/>
      <c r="AL713" s="95"/>
      <c r="AM713" s="95"/>
      <c r="AN713" s="95"/>
      <c r="AO713" s="95"/>
      <c r="AP713" s="95"/>
      <c r="AQ713" s="95"/>
      <c r="AR713" s="95"/>
      <c r="AS713" s="95"/>
      <c r="AT713" s="95"/>
      <c r="AU713" s="95"/>
      <c r="AV713" s="95"/>
      <c r="AW713" s="95"/>
      <c r="AX713" s="96"/>
    </row>
    <row r="714" spans="1:50" ht="26.25" customHeight="1">
      <c r="A714" s="647"/>
      <c r="B714" s="648"/>
      <c r="C714" s="649" t="s">
        <v>459</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7" t="s">
        <v>601</v>
      </c>
      <c r="AE714" s="808"/>
      <c r="AF714" s="809"/>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c r="A715" s="642" t="s">
        <v>40</v>
      </c>
      <c r="B715" s="784"/>
      <c r="C715" s="785" t="s">
        <v>460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601</v>
      </c>
      <c r="AE715" s="605"/>
      <c r="AF715" s="658"/>
      <c r="AG715" s="743"/>
      <c r="AH715" s="744"/>
      <c r="AI715" s="744"/>
      <c r="AJ715" s="744"/>
      <c r="AK715" s="744"/>
      <c r="AL715" s="744"/>
      <c r="AM715" s="744"/>
      <c r="AN715" s="744"/>
      <c r="AO715" s="744"/>
      <c r="AP715" s="744"/>
      <c r="AQ715" s="744"/>
      <c r="AR715" s="744"/>
      <c r="AS715" s="744"/>
      <c r="AT715" s="744"/>
      <c r="AU715" s="744"/>
      <c r="AV715" s="744"/>
      <c r="AW715" s="744"/>
      <c r="AX715" s="745"/>
    </row>
    <row r="716" spans="1:50" ht="60.75" customHeight="1">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8" t="s">
        <v>548</v>
      </c>
      <c r="AE716" s="629"/>
      <c r="AF716" s="629"/>
      <c r="AG716" s="94" t="s">
        <v>607</v>
      </c>
      <c r="AH716" s="95"/>
      <c r="AI716" s="95"/>
      <c r="AJ716" s="95"/>
      <c r="AK716" s="95"/>
      <c r="AL716" s="95"/>
      <c r="AM716" s="95"/>
      <c r="AN716" s="95"/>
      <c r="AO716" s="95"/>
      <c r="AP716" s="95"/>
      <c r="AQ716" s="95"/>
      <c r="AR716" s="95"/>
      <c r="AS716" s="95"/>
      <c r="AT716" s="95"/>
      <c r="AU716" s="95"/>
      <c r="AV716" s="95"/>
      <c r="AW716" s="95"/>
      <c r="AX716" s="96"/>
    </row>
    <row r="717" spans="1:50" ht="27" customHeight="1">
      <c r="A717" s="644"/>
      <c r="B717" s="646"/>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601</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c r="A718" s="647"/>
      <c r="B718" s="648"/>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601</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601</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79"/>
      <c r="B720" s="780"/>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42" t="s">
        <v>48</v>
      </c>
      <c r="B726" s="802"/>
      <c r="C726" s="815" t="s">
        <v>53</v>
      </c>
      <c r="D726" s="838"/>
      <c r="E726" s="838"/>
      <c r="F726" s="839"/>
      <c r="G726" s="574" t="s">
        <v>610</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c r="A727" s="803"/>
      <c r="B727" s="804"/>
      <c r="C727" s="749" t="s">
        <v>57</v>
      </c>
      <c r="D727" s="750"/>
      <c r="E727" s="750"/>
      <c r="F727" s="751"/>
      <c r="G727" s="572" t="s">
        <v>609</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c r="A729" s="636" t="s">
        <v>625</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c r="A731" s="799" t="s">
        <v>256</v>
      </c>
      <c r="B731" s="800"/>
      <c r="C731" s="800"/>
      <c r="D731" s="800"/>
      <c r="E731" s="801"/>
      <c r="F731" s="730" t="s">
        <v>626</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c r="A733" s="674" t="s">
        <v>627</v>
      </c>
      <c r="B733" s="675"/>
      <c r="C733" s="675"/>
      <c r="D733" s="675"/>
      <c r="E733" s="676"/>
      <c r="F733" s="639" t="s">
        <v>628</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2" t="s">
        <v>493</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c r="A737" s="993" t="s">
        <v>431</v>
      </c>
      <c r="B737" s="203"/>
      <c r="C737" s="203"/>
      <c r="D737" s="204"/>
      <c r="E737" s="989"/>
      <c r="F737" s="989"/>
      <c r="G737" s="989"/>
      <c r="H737" s="989"/>
      <c r="I737" s="989"/>
      <c r="J737" s="989"/>
      <c r="K737" s="989"/>
      <c r="L737" s="989"/>
      <c r="M737" s="989"/>
      <c r="N737" s="359" t="s">
        <v>358</v>
      </c>
      <c r="O737" s="359"/>
      <c r="P737" s="359"/>
      <c r="Q737" s="359"/>
      <c r="R737" s="989"/>
      <c r="S737" s="989"/>
      <c r="T737" s="989"/>
      <c r="U737" s="989"/>
      <c r="V737" s="989"/>
      <c r="W737" s="989"/>
      <c r="X737" s="989"/>
      <c r="Y737" s="989"/>
      <c r="Z737" s="989"/>
      <c r="AA737" s="359" t="s">
        <v>359</v>
      </c>
      <c r="AB737" s="359"/>
      <c r="AC737" s="359"/>
      <c r="AD737" s="359"/>
      <c r="AE737" s="989"/>
      <c r="AF737" s="989"/>
      <c r="AG737" s="989"/>
      <c r="AH737" s="989"/>
      <c r="AI737" s="989"/>
      <c r="AJ737" s="989"/>
      <c r="AK737" s="989"/>
      <c r="AL737" s="989"/>
      <c r="AM737" s="989"/>
      <c r="AN737" s="359" t="s">
        <v>360</v>
      </c>
      <c r="AO737" s="359"/>
      <c r="AP737" s="359"/>
      <c r="AQ737" s="359"/>
      <c r="AR737" s="990"/>
      <c r="AS737" s="991"/>
      <c r="AT737" s="991"/>
      <c r="AU737" s="991"/>
      <c r="AV737" s="991"/>
      <c r="AW737" s="991"/>
      <c r="AX737" s="992"/>
      <c r="AY737" s="89"/>
      <c r="AZ737" s="89"/>
    </row>
    <row r="738" spans="1:52" ht="24.75" customHeight="1">
      <c r="A738" s="993" t="s">
        <v>361</v>
      </c>
      <c r="B738" s="203"/>
      <c r="C738" s="203"/>
      <c r="D738" s="204"/>
      <c r="E738" s="989"/>
      <c r="F738" s="989"/>
      <c r="G738" s="989"/>
      <c r="H738" s="989"/>
      <c r="I738" s="989"/>
      <c r="J738" s="989"/>
      <c r="K738" s="989"/>
      <c r="L738" s="989"/>
      <c r="M738" s="989"/>
      <c r="N738" s="359" t="s">
        <v>362</v>
      </c>
      <c r="O738" s="359"/>
      <c r="P738" s="359"/>
      <c r="Q738" s="359"/>
      <c r="R738" s="989"/>
      <c r="S738" s="989"/>
      <c r="T738" s="989"/>
      <c r="U738" s="989"/>
      <c r="V738" s="989"/>
      <c r="W738" s="989"/>
      <c r="X738" s="989"/>
      <c r="Y738" s="989"/>
      <c r="Z738" s="989"/>
      <c r="AA738" s="359" t="s">
        <v>480</v>
      </c>
      <c r="AB738" s="359"/>
      <c r="AC738" s="359"/>
      <c r="AD738" s="359"/>
      <c r="AE738" s="989"/>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c r="A739" s="997" t="s">
        <v>538</v>
      </c>
      <c r="B739" s="998"/>
      <c r="C739" s="998"/>
      <c r="D739" s="999"/>
      <c r="E739" s="1000" t="s">
        <v>550</v>
      </c>
      <c r="F739" s="1001"/>
      <c r="G739" s="1001"/>
      <c r="H739" s="91" t="str">
        <f>IF(E739="", "", "(")</f>
        <v>(</v>
      </c>
      <c r="I739" s="984" t="s">
        <v>468</v>
      </c>
      <c r="J739" s="984"/>
      <c r="K739" s="91" t="str">
        <f>IF(OR(I739="　", I739=""), "", "-")</f>
        <v>-</v>
      </c>
      <c r="L739" s="985">
        <v>20</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c r="A740" s="614" t="s">
        <v>527</v>
      </c>
      <c r="B740" s="615"/>
      <c r="C740" s="615"/>
      <c r="D740" s="615"/>
      <c r="E740" s="615"/>
      <c r="F740" s="616"/>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0" t="s">
        <v>529</v>
      </c>
      <c r="B779" s="631"/>
      <c r="C779" s="631"/>
      <c r="D779" s="631"/>
      <c r="E779" s="631"/>
      <c r="F779" s="632"/>
      <c r="G779" s="595" t="s">
        <v>590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c r="A780" s="633"/>
      <c r="B780" s="634"/>
      <c r="C780" s="634"/>
      <c r="D780" s="634"/>
      <c r="E780" s="634"/>
      <c r="F780" s="635"/>
      <c r="G780" s="815" t="s">
        <v>17</v>
      </c>
      <c r="H780" s="669"/>
      <c r="I780" s="669"/>
      <c r="J780" s="669"/>
      <c r="K780" s="669"/>
      <c r="L780" s="668" t="s">
        <v>18</v>
      </c>
      <c r="M780" s="669"/>
      <c r="N780" s="669"/>
      <c r="O780" s="669"/>
      <c r="P780" s="669"/>
      <c r="Q780" s="669"/>
      <c r="R780" s="669"/>
      <c r="S780" s="669"/>
      <c r="T780" s="669"/>
      <c r="U780" s="669"/>
      <c r="V780" s="669"/>
      <c r="W780" s="669"/>
      <c r="X780" s="670"/>
      <c r="Y780" s="655" t="s">
        <v>19</v>
      </c>
      <c r="Z780" s="656"/>
      <c r="AA780" s="656"/>
      <c r="AB780" s="798"/>
      <c r="AC780" s="815" t="s">
        <v>17</v>
      </c>
      <c r="AD780" s="669"/>
      <c r="AE780" s="669"/>
      <c r="AF780" s="669"/>
      <c r="AG780" s="669"/>
      <c r="AH780" s="668" t="s">
        <v>18</v>
      </c>
      <c r="AI780" s="669"/>
      <c r="AJ780" s="669"/>
      <c r="AK780" s="669"/>
      <c r="AL780" s="669"/>
      <c r="AM780" s="669"/>
      <c r="AN780" s="669"/>
      <c r="AO780" s="669"/>
      <c r="AP780" s="669"/>
      <c r="AQ780" s="669"/>
      <c r="AR780" s="669"/>
      <c r="AS780" s="669"/>
      <c r="AT780" s="670"/>
      <c r="AU780" s="655" t="s">
        <v>19</v>
      </c>
      <c r="AV780" s="656"/>
      <c r="AW780" s="656"/>
      <c r="AX780" s="657"/>
    </row>
    <row r="781" spans="1:50" ht="24.75" customHeight="1">
      <c r="A781" s="633"/>
      <c r="B781" s="634"/>
      <c r="C781" s="634"/>
      <c r="D781" s="634"/>
      <c r="E781" s="634"/>
      <c r="F781" s="635"/>
      <c r="G781" s="671" t="s">
        <v>592</v>
      </c>
      <c r="H781" s="672"/>
      <c r="I781" s="672"/>
      <c r="J781" s="672"/>
      <c r="K781" s="673"/>
      <c r="L781" s="665" t="s">
        <v>612</v>
      </c>
      <c r="M781" s="666"/>
      <c r="N781" s="666"/>
      <c r="O781" s="666"/>
      <c r="P781" s="666"/>
      <c r="Q781" s="666"/>
      <c r="R781" s="666"/>
      <c r="S781" s="666"/>
      <c r="T781" s="666"/>
      <c r="U781" s="666"/>
      <c r="V781" s="666"/>
      <c r="W781" s="666"/>
      <c r="X781" s="667"/>
      <c r="Y781" s="385">
        <v>15</v>
      </c>
      <c r="Z781" s="386"/>
      <c r="AA781" s="386"/>
      <c r="AB781" s="805"/>
      <c r="AC781" s="671" t="s">
        <v>592</v>
      </c>
      <c r="AD781" s="672"/>
      <c r="AE781" s="672"/>
      <c r="AF781" s="672"/>
      <c r="AG781" s="673"/>
      <c r="AH781" s="665" t="s">
        <v>593</v>
      </c>
      <c r="AI781" s="666"/>
      <c r="AJ781" s="666"/>
      <c r="AK781" s="666"/>
      <c r="AL781" s="666"/>
      <c r="AM781" s="666"/>
      <c r="AN781" s="666"/>
      <c r="AO781" s="666"/>
      <c r="AP781" s="666"/>
      <c r="AQ781" s="666"/>
      <c r="AR781" s="666"/>
      <c r="AS781" s="666"/>
      <c r="AT781" s="667"/>
      <c r="AU781" s="385">
        <v>15</v>
      </c>
      <c r="AV781" s="386"/>
      <c r="AW781" s="386"/>
      <c r="AX781" s="387"/>
    </row>
    <row r="782" spans="1:50" ht="24.75" customHeight="1">
      <c r="A782" s="633"/>
      <c r="B782" s="634"/>
      <c r="C782" s="634"/>
      <c r="D782" s="634"/>
      <c r="E782" s="634"/>
      <c r="F782" s="635"/>
      <c r="G782" s="606"/>
      <c r="H782" s="626"/>
      <c r="I782" s="626"/>
      <c r="J782" s="626"/>
      <c r="K782" s="627"/>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c r="A783" s="633"/>
      <c r="B783" s="634"/>
      <c r="C783" s="634"/>
      <c r="D783" s="634"/>
      <c r="E783" s="634"/>
      <c r="F783" s="635"/>
      <c r="G783" s="606"/>
      <c r="H783" s="626"/>
      <c r="I783" s="626"/>
      <c r="J783" s="626"/>
      <c r="K783" s="627"/>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3"/>
      <c r="B784" s="634"/>
      <c r="C784" s="634"/>
      <c r="D784" s="634"/>
      <c r="E784" s="634"/>
      <c r="F784" s="635"/>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33"/>
      <c r="B785" s="634"/>
      <c r="C785" s="634"/>
      <c r="D785" s="634"/>
      <c r="E785" s="634"/>
      <c r="F785" s="635"/>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c r="A786" s="633"/>
      <c r="B786" s="634"/>
      <c r="C786" s="634"/>
      <c r="D786" s="634"/>
      <c r="E786" s="634"/>
      <c r="F786" s="635"/>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c r="A787" s="633"/>
      <c r="B787" s="634"/>
      <c r="C787" s="634"/>
      <c r="D787" s="634"/>
      <c r="E787" s="634"/>
      <c r="F787" s="635"/>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c r="A788" s="633"/>
      <c r="B788" s="634"/>
      <c r="C788" s="634"/>
      <c r="D788" s="634"/>
      <c r="E788" s="634"/>
      <c r="F788" s="635"/>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c r="A789" s="633"/>
      <c r="B789" s="634"/>
      <c r="C789" s="634"/>
      <c r="D789" s="634"/>
      <c r="E789" s="634"/>
      <c r="F789" s="635"/>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c r="A791" s="633"/>
      <c r="B791" s="634"/>
      <c r="C791" s="634"/>
      <c r="D791" s="634"/>
      <c r="E791" s="634"/>
      <c r="F791" s="635"/>
      <c r="G791" s="826" t="s">
        <v>20</v>
      </c>
      <c r="H791" s="827"/>
      <c r="I791" s="827"/>
      <c r="J791" s="827"/>
      <c r="K791" s="827"/>
      <c r="L791" s="828"/>
      <c r="M791" s="829"/>
      <c r="N791" s="829"/>
      <c r="O791" s="829"/>
      <c r="P791" s="829"/>
      <c r="Q791" s="829"/>
      <c r="R791" s="829"/>
      <c r="S791" s="829"/>
      <c r="T791" s="829"/>
      <c r="U791" s="829"/>
      <c r="V791" s="829"/>
      <c r="W791" s="829"/>
      <c r="X791" s="830"/>
      <c r="Y791" s="831">
        <f>SUM(Y781:AB790)</f>
        <v>15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15</v>
      </c>
      <c r="AV791" s="832"/>
      <c r="AW791" s="832"/>
      <c r="AX791" s="834"/>
    </row>
    <row r="792" spans="1:50" ht="24.75" customHeight="1">
      <c r="A792" s="633"/>
      <c r="B792" s="634"/>
      <c r="C792" s="634"/>
      <c r="D792" s="634"/>
      <c r="E792" s="634"/>
      <c r="F792" s="635"/>
      <c r="G792" s="595" t="s">
        <v>594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578</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c r="A793" s="633"/>
      <c r="B793" s="634"/>
      <c r="C793" s="634"/>
      <c r="D793" s="634"/>
      <c r="E793" s="634"/>
      <c r="F793" s="635"/>
      <c r="G793" s="815" t="s">
        <v>17</v>
      </c>
      <c r="H793" s="669"/>
      <c r="I793" s="669"/>
      <c r="J793" s="669"/>
      <c r="K793" s="669"/>
      <c r="L793" s="668" t="s">
        <v>18</v>
      </c>
      <c r="M793" s="669"/>
      <c r="N793" s="669"/>
      <c r="O793" s="669"/>
      <c r="P793" s="669"/>
      <c r="Q793" s="669"/>
      <c r="R793" s="669"/>
      <c r="S793" s="669"/>
      <c r="T793" s="669"/>
      <c r="U793" s="669"/>
      <c r="V793" s="669"/>
      <c r="W793" s="669"/>
      <c r="X793" s="670"/>
      <c r="Y793" s="655" t="s">
        <v>19</v>
      </c>
      <c r="Z793" s="656"/>
      <c r="AA793" s="656"/>
      <c r="AB793" s="798"/>
      <c r="AC793" s="815" t="s">
        <v>17</v>
      </c>
      <c r="AD793" s="669"/>
      <c r="AE793" s="669"/>
      <c r="AF793" s="669"/>
      <c r="AG793" s="669"/>
      <c r="AH793" s="668" t="s">
        <v>18</v>
      </c>
      <c r="AI793" s="669"/>
      <c r="AJ793" s="669"/>
      <c r="AK793" s="669"/>
      <c r="AL793" s="669"/>
      <c r="AM793" s="669"/>
      <c r="AN793" s="669"/>
      <c r="AO793" s="669"/>
      <c r="AP793" s="669"/>
      <c r="AQ793" s="669"/>
      <c r="AR793" s="669"/>
      <c r="AS793" s="669"/>
      <c r="AT793" s="670"/>
      <c r="AU793" s="655" t="s">
        <v>19</v>
      </c>
      <c r="AV793" s="656"/>
      <c r="AW793" s="656"/>
      <c r="AX793" s="657"/>
    </row>
    <row r="794" spans="1:50" ht="24.75" customHeight="1">
      <c r="A794" s="633"/>
      <c r="B794" s="634"/>
      <c r="C794" s="634"/>
      <c r="D794" s="634"/>
      <c r="E794" s="634"/>
      <c r="F794" s="635"/>
      <c r="G794" s="671" t="s">
        <v>592</v>
      </c>
      <c r="H794" s="672"/>
      <c r="I794" s="672"/>
      <c r="J794" s="672"/>
      <c r="K794" s="673"/>
      <c r="L794" s="665" t="s">
        <v>595</v>
      </c>
      <c r="M794" s="666"/>
      <c r="N794" s="666"/>
      <c r="O794" s="666"/>
      <c r="P794" s="666"/>
      <c r="Q794" s="666"/>
      <c r="R794" s="666"/>
      <c r="S794" s="666"/>
      <c r="T794" s="666"/>
      <c r="U794" s="666"/>
      <c r="V794" s="666"/>
      <c r="W794" s="666"/>
      <c r="X794" s="667"/>
      <c r="Y794" s="385">
        <v>10</v>
      </c>
      <c r="Z794" s="386"/>
      <c r="AA794" s="386"/>
      <c r="AB794" s="805"/>
      <c r="AC794" s="671"/>
      <c r="AD794" s="672"/>
      <c r="AE794" s="672"/>
      <c r="AF794" s="672"/>
      <c r="AG794" s="673"/>
      <c r="AH794" s="665"/>
      <c r="AI794" s="666"/>
      <c r="AJ794" s="666"/>
      <c r="AK794" s="666"/>
      <c r="AL794" s="666"/>
      <c r="AM794" s="666"/>
      <c r="AN794" s="666"/>
      <c r="AO794" s="666"/>
      <c r="AP794" s="666"/>
      <c r="AQ794" s="666"/>
      <c r="AR794" s="666"/>
      <c r="AS794" s="666"/>
      <c r="AT794" s="667"/>
      <c r="AU794" s="385"/>
      <c r="AV794" s="386"/>
      <c r="AW794" s="386"/>
      <c r="AX794" s="387"/>
    </row>
    <row r="795" spans="1:50" ht="24.75" customHeight="1">
      <c r="A795" s="633"/>
      <c r="B795" s="634"/>
      <c r="C795" s="634"/>
      <c r="D795" s="634"/>
      <c r="E795" s="634"/>
      <c r="F795" s="635"/>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c r="A804" s="633"/>
      <c r="B804" s="634"/>
      <c r="C804" s="634"/>
      <c r="D804" s="634"/>
      <c r="E804" s="634"/>
      <c r="F804" s="635"/>
      <c r="G804" s="826" t="s">
        <v>20</v>
      </c>
      <c r="H804" s="827"/>
      <c r="I804" s="827"/>
      <c r="J804" s="827"/>
      <c r="K804" s="827"/>
      <c r="L804" s="828"/>
      <c r="M804" s="829"/>
      <c r="N804" s="829"/>
      <c r="O804" s="829"/>
      <c r="P804" s="829"/>
      <c r="Q804" s="829"/>
      <c r="R804" s="829"/>
      <c r="S804" s="829"/>
      <c r="T804" s="829"/>
      <c r="U804" s="829"/>
      <c r="V804" s="829"/>
      <c r="W804" s="829"/>
      <c r="X804" s="830"/>
      <c r="Y804" s="831">
        <f>SUM(Y794:AB803)</f>
        <v>10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c r="A805" s="633"/>
      <c r="B805" s="634"/>
      <c r="C805" s="634"/>
      <c r="D805" s="634"/>
      <c r="E805" s="634"/>
      <c r="F805" s="635"/>
      <c r="G805" s="595" t="s">
        <v>454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c r="A806" s="633"/>
      <c r="B806" s="634"/>
      <c r="C806" s="634"/>
      <c r="D806" s="634"/>
      <c r="E806" s="634"/>
      <c r="F806" s="635"/>
      <c r="G806" s="815" t="s">
        <v>17</v>
      </c>
      <c r="H806" s="669"/>
      <c r="I806" s="669"/>
      <c r="J806" s="669"/>
      <c r="K806" s="669"/>
      <c r="L806" s="668" t="s">
        <v>18</v>
      </c>
      <c r="M806" s="669"/>
      <c r="N806" s="669"/>
      <c r="O806" s="669"/>
      <c r="P806" s="669"/>
      <c r="Q806" s="669"/>
      <c r="R806" s="669"/>
      <c r="S806" s="669"/>
      <c r="T806" s="669"/>
      <c r="U806" s="669"/>
      <c r="V806" s="669"/>
      <c r="W806" s="669"/>
      <c r="X806" s="670"/>
      <c r="Y806" s="655" t="s">
        <v>19</v>
      </c>
      <c r="Z806" s="656"/>
      <c r="AA806" s="656"/>
      <c r="AB806" s="798"/>
      <c r="AC806" s="815" t="s">
        <v>17</v>
      </c>
      <c r="AD806" s="669"/>
      <c r="AE806" s="669"/>
      <c r="AF806" s="669"/>
      <c r="AG806" s="669"/>
      <c r="AH806" s="668" t="s">
        <v>18</v>
      </c>
      <c r="AI806" s="669"/>
      <c r="AJ806" s="669"/>
      <c r="AK806" s="669"/>
      <c r="AL806" s="669"/>
      <c r="AM806" s="669"/>
      <c r="AN806" s="669"/>
      <c r="AO806" s="669"/>
      <c r="AP806" s="669"/>
      <c r="AQ806" s="669"/>
      <c r="AR806" s="669"/>
      <c r="AS806" s="669"/>
      <c r="AT806" s="670"/>
      <c r="AU806" s="655" t="s">
        <v>19</v>
      </c>
      <c r="AV806" s="656"/>
      <c r="AW806" s="656"/>
      <c r="AX806" s="657"/>
    </row>
    <row r="807" spans="1:50" ht="24.75" hidden="1" customHeight="1">
      <c r="A807" s="633"/>
      <c r="B807" s="634"/>
      <c r="C807" s="634"/>
      <c r="D807" s="634"/>
      <c r="E807" s="634"/>
      <c r="F807" s="635"/>
      <c r="G807" s="671"/>
      <c r="H807" s="672"/>
      <c r="I807" s="672"/>
      <c r="J807" s="672"/>
      <c r="K807" s="673"/>
      <c r="L807" s="665"/>
      <c r="M807" s="666"/>
      <c r="N807" s="666"/>
      <c r="O807" s="666"/>
      <c r="P807" s="666"/>
      <c r="Q807" s="666"/>
      <c r="R807" s="666"/>
      <c r="S807" s="666"/>
      <c r="T807" s="666"/>
      <c r="U807" s="666"/>
      <c r="V807" s="666"/>
      <c r="W807" s="666"/>
      <c r="X807" s="667"/>
      <c r="Y807" s="385"/>
      <c r="Z807" s="386"/>
      <c r="AA807" s="386"/>
      <c r="AB807" s="805"/>
      <c r="AC807" s="671"/>
      <c r="AD807" s="672"/>
      <c r="AE807" s="672"/>
      <c r="AF807" s="672"/>
      <c r="AG807" s="673"/>
      <c r="AH807" s="665"/>
      <c r="AI807" s="666"/>
      <c r="AJ807" s="666"/>
      <c r="AK807" s="666"/>
      <c r="AL807" s="666"/>
      <c r="AM807" s="666"/>
      <c r="AN807" s="666"/>
      <c r="AO807" s="666"/>
      <c r="AP807" s="666"/>
      <c r="AQ807" s="666"/>
      <c r="AR807" s="666"/>
      <c r="AS807" s="666"/>
      <c r="AT807" s="667"/>
      <c r="AU807" s="385"/>
      <c r="AV807" s="386"/>
      <c r="AW807" s="386"/>
      <c r="AX807" s="387"/>
    </row>
    <row r="808" spans="1:50" ht="24.75" hidden="1" customHeight="1">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3"/>
      <c r="B817" s="634"/>
      <c r="C817" s="634"/>
      <c r="D817" s="634"/>
      <c r="E817" s="634"/>
      <c r="F817" s="635"/>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3"/>
      <c r="B818" s="634"/>
      <c r="C818" s="634"/>
      <c r="D818" s="634"/>
      <c r="E818" s="634"/>
      <c r="F818" s="635"/>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c r="A819" s="633"/>
      <c r="B819" s="634"/>
      <c r="C819" s="634"/>
      <c r="D819" s="634"/>
      <c r="E819" s="634"/>
      <c r="F819" s="635"/>
      <c r="G819" s="815" t="s">
        <v>17</v>
      </c>
      <c r="H819" s="669"/>
      <c r="I819" s="669"/>
      <c r="J819" s="669"/>
      <c r="K819" s="669"/>
      <c r="L819" s="668" t="s">
        <v>18</v>
      </c>
      <c r="M819" s="669"/>
      <c r="N819" s="669"/>
      <c r="O819" s="669"/>
      <c r="P819" s="669"/>
      <c r="Q819" s="669"/>
      <c r="R819" s="669"/>
      <c r="S819" s="669"/>
      <c r="T819" s="669"/>
      <c r="U819" s="669"/>
      <c r="V819" s="669"/>
      <c r="W819" s="669"/>
      <c r="X819" s="670"/>
      <c r="Y819" s="655" t="s">
        <v>19</v>
      </c>
      <c r="Z819" s="656"/>
      <c r="AA819" s="656"/>
      <c r="AB819" s="798"/>
      <c r="AC819" s="815" t="s">
        <v>17</v>
      </c>
      <c r="AD819" s="669"/>
      <c r="AE819" s="669"/>
      <c r="AF819" s="669"/>
      <c r="AG819" s="669"/>
      <c r="AH819" s="668" t="s">
        <v>18</v>
      </c>
      <c r="AI819" s="669"/>
      <c r="AJ819" s="669"/>
      <c r="AK819" s="669"/>
      <c r="AL819" s="669"/>
      <c r="AM819" s="669"/>
      <c r="AN819" s="669"/>
      <c r="AO819" s="669"/>
      <c r="AP819" s="669"/>
      <c r="AQ819" s="669"/>
      <c r="AR819" s="669"/>
      <c r="AS819" s="669"/>
      <c r="AT819" s="670"/>
      <c r="AU819" s="655" t="s">
        <v>19</v>
      </c>
      <c r="AV819" s="656"/>
      <c r="AW819" s="656"/>
      <c r="AX819" s="657"/>
    </row>
    <row r="820" spans="1:50" s="16" customFormat="1" ht="24.75" hidden="1" customHeight="1">
      <c r="A820" s="633"/>
      <c r="B820" s="634"/>
      <c r="C820" s="634"/>
      <c r="D820" s="634"/>
      <c r="E820" s="634"/>
      <c r="F820" s="635"/>
      <c r="G820" s="671"/>
      <c r="H820" s="672"/>
      <c r="I820" s="672"/>
      <c r="J820" s="672"/>
      <c r="K820" s="673"/>
      <c r="L820" s="665"/>
      <c r="M820" s="666"/>
      <c r="N820" s="666"/>
      <c r="O820" s="666"/>
      <c r="P820" s="666"/>
      <c r="Q820" s="666"/>
      <c r="R820" s="666"/>
      <c r="S820" s="666"/>
      <c r="T820" s="666"/>
      <c r="U820" s="666"/>
      <c r="V820" s="666"/>
      <c r="W820" s="666"/>
      <c r="X820" s="667"/>
      <c r="Y820" s="385"/>
      <c r="Z820" s="386"/>
      <c r="AA820" s="386"/>
      <c r="AB820" s="805"/>
      <c r="AC820" s="671"/>
      <c r="AD820" s="672"/>
      <c r="AE820" s="672"/>
      <c r="AF820" s="672"/>
      <c r="AG820" s="673"/>
      <c r="AH820" s="665"/>
      <c r="AI820" s="666"/>
      <c r="AJ820" s="666"/>
      <c r="AK820" s="666"/>
      <c r="AL820" s="666"/>
      <c r="AM820" s="666"/>
      <c r="AN820" s="666"/>
      <c r="AO820" s="666"/>
      <c r="AP820" s="666"/>
      <c r="AQ820" s="666"/>
      <c r="AR820" s="666"/>
      <c r="AS820" s="666"/>
      <c r="AT820" s="667"/>
      <c r="AU820" s="385"/>
      <c r="AV820" s="386"/>
      <c r="AW820" s="386"/>
      <c r="AX820" s="387"/>
    </row>
    <row r="821" spans="1:50" ht="24.75" hidden="1" customHeight="1">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3"/>
      <c r="B830" s="634"/>
      <c r="C830" s="634"/>
      <c r="D830" s="634"/>
      <c r="E830" s="634"/>
      <c r="F830" s="635"/>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484</v>
      </c>
      <c r="AM831" s="274"/>
      <c r="AN831" s="274"/>
      <c r="AO831" s="82" t="s">
        <v>482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477</v>
      </c>
      <c r="AD836" s="142"/>
      <c r="AE836" s="142"/>
      <c r="AF836" s="142"/>
      <c r="AG836" s="142"/>
      <c r="AH836" s="361" t="s">
        <v>510</v>
      </c>
      <c r="AI836" s="358"/>
      <c r="AJ836" s="358"/>
      <c r="AK836" s="358"/>
      <c r="AL836" s="358" t="s">
        <v>21</v>
      </c>
      <c r="AM836" s="358"/>
      <c r="AN836" s="358"/>
      <c r="AO836" s="363"/>
      <c r="AP836" s="364" t="s">
        <v>433</v>
      </c>
      <c r="AQ836" s="364"/>
      <c r="AR836" s="364"/>
      <c r="AS836" s="364"/>
      <c r="AT836" s="364"/>
      <c r="AU836" s="364"/>
      <c r="AV836" s="364"/>
      <c r="AW836" s="364"/>
      <c r="AX836" s="364"/>
    </row>
    <row r="837" spans="1:50" ht="57.75" customHeight="1">
      <c r="A837" s="373">
        <v>1</v>
      </c>
      <c r="B837" s="373">
        <v>1</v>
      </c>
      <c r="C837" s="355" t="s">
        <v>617</v>
      </c>
      <c r="D837" s="341"/>
      <c r="E837" s="341"/>
      <c r="F837" s="341"/>
      <c r="G837" s="341"/>
      <c r="H837" s="341"/>
      <c r="I837" s="341"/>
      <c r="J837" s="342">
        <v>3010401011971</v>
      </c>
      <c r="K837" s="343"/>
      <c r="L837" s="343"/>
      <c r="M837" s="343"/>
      <c r="N837" s="343"/>
      <c r="O837" s="343"/>
      <c r="P837" s="356" t="s">
        <v>620</v>
      </c>
      <c r="Q837" s="344"/>
      <c r="R837" s="344"/>
      <c r="S837" s="344"/>
      <c r="T837" s="344"/>
      <c r="U837" s="344"/>
      <c r="V837" s="344"/>
      <c r="W837" s="344"/>
      <c r="X837" s="344"/>
      <c r="Y837" s="345">
        <v>15</v>
      </c>
      <c r="Z837" s="346"/>
      <c r="AA837" s="346"/>
      <c r="AB837" s="347"/>
      <c r="AC837" s="357" t="s">
        <v>519</v>
      </c>
      <c r="AD837" s="365"/>
      <c r="AE837" s="365"/>
      <c r="AF837" s="365"/>
      <c r="AG837" s="365"/>
      <c r="AH837" s="366">
        <v>1</v>
      </c>
      <c r="AI837" s="367"/>
      <c r="AJ837" s="367"/>
      <c r="AK837" s="367"/>
      <c r="AL837" s="351">
        <v>100</v>
      </c>
      <c r="AM837" s="352"/>
      <c r="AN837" s="352"/>
      <c r="AO837" s="353"/>
      <c r="AP837" s="354" t="s">
        <v>613</v>
      </c>
      <c r="AQ837" s="354"/>
      <c r="AR837" s="354"/>
      <c r="AS837" s="354"/>
      <c r="AT837" s="354"/>
      <c r="AU837" s="354"/>
      <c r="AV837" s="354"/>
      <c r="AW837" s="354"/>
      <c r="AX837" s="354"/>
    </row>
    <row r="838" spans="1:50" ht="30" hidden="1" customHeight="1">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477</v>
      </c>
      <c r="AD869" s="142"/>
      <c r="AE869" s="142"/>
      <c r="AF869" s="142"/>
      <c r="AG869" s="142"/>
      <c r="AH869" s="361" t="s">
        <v>510</v>
      </c>
      <c r="AI869" s="358"/>
      <c r="AJ869" s="358"/>
      <c r="AK869" s="358"/>
      <c r="AL869" s="358" t="s">
        <v>21</v>
      </c>
      <c r="AM869" s="358"/>
      <c r="AN869" s="358"/>
      <c r="AO869" s="363"/>
      <c r="AP869" s="364" t="s">
        <v>433</v>
      </c>
      <c r="AQ869" s="364"/>
      <c r="AR869" s="364"/>
      <c r="AS869" s="364"/>
      <c r="AT869" s="364"/>
      <c r="AU869" s="364"/>
      <c r="AV869" s="364"/>
      <c r="AW869" s="364"/>
      <c r="AX869" s="364"/>
    </row>
    <row r="870" spans="1:50" ht="75" customHeight="1">
      <c r="A870" s="373">
        <v>1</v>
      </c>
      <c r="B870" s="373">
        <v>1</v>
      </c>
      <c r="C870" s="355" t="s">
        <v>618</v>
      </c>
      <c r="D870" s="341"/>
      <c r="E870" s="341"/>
      <c r="F870" s="341"/>
      <c r="G870" s="341"/>
      <c r="H870" s="341"/>
      <c r="I870" s="341"/>
      <c r="J870" s="342">
        <v>4010001148932</v>
      </c>
      <c r="K870" s="343"/>
      <c r="L870" s="343"/>
      <c r="M870" s="343"/>
      <c r="N870" s="343"/>
      <c r="O870" s="343"/>
      <c r="P870" s="356" t="s">
        <v>621</v>
      </c>
      <c r="Q870" s="344"/>
      <c r="R870" s="344"/>
      <c r="S870" s="344"/>
      <c r="T870" s="344"/>
      <c r="U870" s="344"/>
      <c r="V870" s="344"/>
      <c r="W870" s="344"/>
      <c r="X870" s="344"/>
      <c r="Y870" s="345">
        <v>15</v>
      </c>
      <c r="Z870" s="346"/>
      <c r="AA870" s="346"/>
      <c r="AB870" s="347"/>
      <c r="AC870" s="357" t="s">
        <v>519</v>
      </c>
      <c r="AD870" s="365"/>
      <c r="AE870" s="365"/>
      <c r="AF870" s="365"/>
      <c r="AG870" s="365"/>
      <c r="AH870" s="366">
        <v>1</v>
      </c>
      <c r="AI870" s="367"/>
      <c r="AJ870" s="367"/>
      <c r="AK870" s="367"/>
      <c r="AL870" s="351">
        <v>100</v>
      </c>
      <c r="AM870" s="352"/>
      <c r="AN870" s="352"/>
      <c r="AO870" s="353"/>
      <c r="AP870" s="354" t="s">
        <v>613</v>
      </c>
      <c r="AQ870" s="354"/>
      <c r="AR870" s="354"/>
      <c r="AS870" s="354"/>
      <c r="AT870" s="354"/>
      <c r="AU870" s="354"/>
      <c r="AV870" s="354"/>
      <c r="AW870" s="354"/>
      <c r="AX870" s="354"/>
    </row>
    <row r="871" spans="1:50" ht="30" hidden="1" customHeight="1">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477</v>
      </c>
      <c r="AD902" s="142"/>
      <c r="AE902" s="142"/>
      <c r="AF902" s="142"/>
      <c r="AG902" s="142"/>
      <c r="AH902" s="361" t="s">
        <v>510</v>
      </c>
      <c r="AI902" s="358"/>
      <c r="AJ902" s="358"/>
      <c r="AK902" s="358"/>
      <c r="AL902" s="358" t="s">
        <v>21</v>
      </c>
      <c r="AM902" s="358"/>
      <c r="AN902" s="358"/>
      <c r="AO902" s="363"/>
      <c r="AP902" s="364" t="s">
        <v>433</v>
      </c>
      <c r="AQ902" s="364"/>
      <c r="AR902" s="364"/>
      <c r="AS902" s="364"/>
      <c r="AT902" s="364"/>
      <c r="AU902" s="364"/>
      <c r="AV902" s="364"/>
      <c r="AW902" s="364"/>
      <c r="AX902" s="364"/>
    </row>
    <row r="903" spans="1:50" ht="87" customHeight="1">
      <c r="A903" s="373">
        <v>1</v>
      </c>
      <c r="B903" s="373">
        <v>1</v>
      </c>
      <c r="C903" s="355" t="s">
        <v>619</v>
      </c>
      <c r="D903" s="341"/>
      <c r="E903" s="341"/>
      <c r="F903" s="341"/>
      <c r="G903" s="341"/>
      <c r="H903" s="341"/>
      <c r="I903" s="341"/>
      <c r="J903" s="342">
        <v>3130001008274</v>
      </c>
      <c r="K903" s="343"/>
      <c r="L903" s="343"/>
      <c r="M903" s="343"/>
      <c r="N903" s="343"/>
      <c r="O903" s="343"/>
      <c r="P903" s="356" t="s">
        <v>622</v>
      </c>
      <c r="Q903" s="344"/>
      <c r="R903" s="344"/>
      <c r="S903" s="344"/>
      <c r="T903" s="344"/>
      <c r="U903" s="344"/>
      <c r="V903" s="344"/>
      <c r="W903" s="344"/>
      <c r="X903" s="344"/>
      <c r="Y903" s="345">
        <v>10</v>
      </c>
      <c r="Z903" s="346"/>
      <c r="AA903" s="346"/>
      <c r="AB903" s="347"/>
      <c r="AC903" s="357" t="s">
        <v>519</v>
      </c>
      <c r="AD903" s="365"/>
      <c r="AE903" s="365"/>
      <c r="AF903" s="365"/>
      <c r="AG903" s="365"/>
      <c r="AH903" s="366">
        <v>6</v>
      </c>
      <c r="AI903" s="367"/>
      <c r="AJ903" s="367"/>
      <c r="AK903" s="367"/>
      <c r="AL903" s="351">
        <v>100</v>
      </c>
      <c r="AM903" s="352"/>
      <c r="AN903" s="352"/>
      <c r="AO903" s="353"/>
      <c r="AP903" s="354" t="s">
        <v>613</v>
      </c>
      <c r="AQ903" s="354"/>
      <c r="AR903" s="354"/>
      <c r="AS903" s="354"/>
      <c r="AT903" s="354"/>
      <c r="AU903" s="354"/>
      <c r="AV903" s="354"/>
      <c r="AW903" s="354"/>
      <c r="AX903" s="354"/>
    </row>
    <row r="904" spans="1:50" ht="30" hidden="1" customHeight="1">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477</v>
      </c>
      <c r="AD935" s="142"/>
      <c r="AE935" s="142"/>
      <c r="AF935" s="142"/>
      <c r="AG935" s="142"/>
      <c r="AH935" s="361" t="s">
        <v>510</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477</v>
      </c>
      <c r="AD968" s="142"/>
      <c r="AE968" s="142"/>
      <c r="AF968" s="142"/>
      <c r="AG968" s="142"/>
      <c r="AH968" s="361" t="s">
        <v>510</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477</v>
      </c>
      <c r="AD1001" s="142"/>
      <c r="AE1001" s="142"/>
      <c r="AF1001" s="142"/>
      <c r="AG1001" s="142"/>
      <c r="AH1001" s="361" t="s">
        <v>510</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477</v>
      </c>
      <c r="AD1034" s="142"/>
      <c r="AE1034" s="142"/>
      <c r="AF1034" s="142"/>
      <c r="AG1034" s="142"/>
      <c r="AH1034" s="361" t="s">
        <v>510</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477</v>
      </c>
      <c r="AD1067" s="142"/>
      <c r="AE1067" s="142"/>
      <c r="AF1067" s="142"/>
      <c r="AG1067" s="142"/>
      <c r="AH1067" s="361" t="s">
        <v>510</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c r="A1098" s="374" t="s">
        <v>465</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484</v>
      </c>
      <c r="AM1098" s="276"/>
      <c r="AN1098" s="276"/>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466</v>
      </c>
      <c r="AQ1101" s="364"/>
      <c r="AR1101" s="364"/>
      <c r="AS1101" s="364"/>
      <c r="AT1101" s="364"/>
      <c r="AU1101" s="364"/>
      <c r="AV1101" s="364"/>
      <c r="AW1101" s="364"/>
      <c r="AX1101" s="364"/>
    </row>
    <row r="1102" spans="1:50" ht="30" hidden="1" customHeight="1">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31">
      <formula>IF(RIGHT(TEXT(P14,"0.#"),1)=".",FALSE,TRUE)</formula>
    </cfRule>
    <cfRule type="expression" dxfId="2796" priority="14032">
      <formula>IF(RIGHT(TEXT(P14,"0.#"),1)=".",TRUE,FALSE)</formula>
    </cfRule>
  </conditionalFormatting>
  <conditionalFormatting sqref="AE32">
    <cfRule type="expression" dxfId="2795" priority="14021">
      <formula>IF(RIGHT(TEXT(AE32,"0.#"),1)=".",FALSE,TRUE)</formula>
    </cfRule>
    <cfRule type="expression" dxfId="2794" priority="14022">
      <formula>IF(RIGHT(TEXT(AE32,"0.#"),1)=".",TRUE,FALSE)</formula>
    </cfRule>
  </conditionalFormatting>
  <conditionalFormatting sqref="P18:AX18">
    <cfRule type="expression" dxfId="2793" priority="13907">
      <formula>IF(RIGHT(TEXT(P18,"0.#"),1)=".",FALSE,TRUE)</formula>
    </cfRule>
    <cfRule type="expression" dxfId="2792" priority="13908">
      <formula>IF(RIGHT(TEXT(P18,"0.#"),1)=".",TRUE,FALSE)</formula>
    </cfRule>
  </conditionalFormatting>
  <conditionalFormatting sqref="Y782">
    <cfRule type="expression" dxfId="2791" priority="13903">
      <formula>IF(RIGHT(TEXT(Y782,"0.#"),1)=".",FALSE,TRUE)</formula>
    </cfRule>
    <cfRule type="expression" dxfId="2790" priority="13904">
      <formula>IF(RIGHT(TEXT(Y782,"0.#"),1)=".",TRUE,FALSE)</formula>
    </cfRule>
  </conditionalFormatting>
  <conditionalFormatting sqref="Y791">
    <cfRule type="expression" dxfId="2789" priority="13899">
      <formula>IF(RIGHT(TEXT(Y791,"0.#"),1)=".",FALSE,TRUE)</formula>
    </cfRule>
    <cfRule type="expression" dxfId="2788" priority="13900">
      <formula>IF(RIGHT(TEXT(Y791,"0.#"),1)=".",TRUE,FALSE)</formula>
    </cfRule>
  </conditionalFormatting>
  <conditionalFormatting sqref="Y822:Y829 Y820 Y809:Y816 Y807 Y796:Y803 Y794">
    <cfRule type="expression" dxfId="2787" priority="13681">
      <formula>IF(RIGHT(TEXT(Y794,"0.#"),1)=".",FALSE,TRUE)</formula>
    </cfRule>
    <cfRule type="expression" dxfId="2786" priority="13682">
      <formula>IF(RIGHT(TEXT(Y794,"0.#"),1)=".",TRUE,FALSE)</formula>
    </cfRule>
  </conditionalFormatting>
  <conditionalFormatting sqref="P16:AQ17 P15:AX15 P13:AX13">
    <cfRule type="expression" dxfId="2785" priority="13729">
      <formula>IF(RIGHT(TEXT(P13,"0.#"),1)=".",FALSE,TRUE)</formula>
    </cfRule>
    <cfRule type="expression" dxfId="2784" priority="13730">
      <formula>IF(RIGHT(TEXT(P13,"0.#"),1)=".",TRUE,FALSE)</formula>
    </cfRule>
  </conditionalFormatting>
  <conditionalFormatting sqref="P19:AJ19">
    <cfRule type="expression" dxfId="2783" priority="13727">
      <formula>IF(RIGHT(TEXT(P19,"0.#"),1)=".",FALSE,TRUE)</formula>
    </cfRule>
    <cfRule type="expression" dxfId="2782" priority="13728">
      <formula>IF(RIGHT(TEXT(P19,"0.#"),1)=".",TRUE,FALSE)</formula>
    </cfRule>
  </conditionalFormatting>
  <conditionalFormatting sqref="AE101 AQ101">
    <cfRule type="expression" dxfId="2781" priority="13719">
      <formula>IF(RIGHT(TEXT(AE101,"0.#"),1)=".",FALSE,TRUE)</formula>
    </cfRule>
    <cfRule type="expression" dxfId="2780" priority="13720">
      <formula>IF(RIGHT(TEXT(AE101,"0.#"),1)=".",TRUE,FALSE)</formula>
    </cfRule>
  </conditionalFormatting>
  <conditionalFormatting sqref="Y783:Y790 Y781">
    <cfRule type="expression" dxfId="2779" priority="13705">
      <formula>IF(RIGHT(TEXT(Y781,"0.#"),1)=".",FALSE,TRUE)</formula>
    </cfRule>
    <cfRule type="expression" dxfId="2778" priority="13706">
      <formula>IF(RIGHT(TEXT(Y781,"0.#"),1)=".",TRUE,FALSE)</formula>
    </cfRule>
  </conditionalFormatting>
  <conditionalFormatting sqref="AU782">
    <cfRule type="expression" dxfId="2777" priority="13703">
      <formula>IF(RIGHT(TEXT(AU782,"0.#"),1)=".",FALSE,TRUE)</formula>
    </cfRule>
    <cfRule type="expression" dxfId="2776" priority="13704">
      <formula>IF(RIGHT(TEXT(AU782,"0.#"),1)=".",TRUE,FALSE)</formula>
    </cfRule>
  </conditionalFormatting>
  <conditionalFormatting sqref="AU791">
    <cfRule type="expression" dxfId="2775" priority="13701">
      <formula>IF(RIGHT(TEXT(AU791,"0.#"),1)=".",FALSE,TRUE)</formula>
    </cfRule>
    <cfRule type="expression" dxfId="2774" priority="13702">
      <formula>IF(RIGHT(TEXT(AU791,"0.#"),1)=".",TRUE,FALSE)</formula>
    </cfRule>
  </conditionalFormatting>
  <conditionalFormatting sqref="AU783:AU790 AU781">
    <cfRule type="expression" dxfId="2773" priority="13699">
      <formula>IF(RIGHT(TEXT(AU781,"0.#"),1)=".",FALSE,TRUE)</formula>
    </cfRule>
    <cfRule type="expression" dxfId="2772" priority="13700">
      <formula>IF(RIGHT(TEXT(AU781,"0.#"),1)=".",TRUE,FALSE)</formula>
    </cfRule>
  </conditionalFormatting>
  <conditionalFormatting sqref="Y821 Y808 Y795">
    <cfRule type="expression" dxfId="2771" priority="13685">
      <formula>IF(RIGHT(TEXT(Y795,"0.#"),1)=".",FALSE,TRUE)</formula>
    </cfRule>
    <cfRule type="expression" dxfId="2770" priority="13686">
      <formula>IF(RIGHT(TEXT(Y795,"0.#"),1)=".",TRUE,FALSE)</formula>
    </cfRule>
  </conditionalFormatting>
  <conditionalFormatting sqref="Y830 Y817 Y804">
    <cfRule type="expression" dxfId="2769" priority="13683">
      <formula>IF(RIGHT(TEXT(Y804,"0.#"),1)=".",FALSE,TRUE)</formula>
    </cfRule>
    <cfRule type="expression" dxfId="2768" priority="13684">
      <formula>IF(RIGHT(TEXT(Y804,"0.#"),1)=".",TRUE,FALSE)</formula>
    </cfRule>
  </conditionalFormatting>
  <conditionalFormatting sqref="AU821 AU808 AU795">
    <cfRule type="expression" dxfId="2767" priority="13679">
      <formula>IF(RIGHT(TEXT(AU795,"0.#"),1)=".",FALSE,TRUE)</formula>
    </cfRule>
    <cfRule type="expression" dxfId="2766" priority="13680">
      <formula>IF(RIGHT(TEXT(AU795,"0.#"),1)=".",TRUE,FALSE)</formula>
    </cfRule>
  </conditionalFormatting>
  <conditionalFormatting sqref="AU830 AU817 AU804">
    <cfRule type="expression" dxfId="2765" priority="13677">
      <formula>IF(RIGHT(TEXT(AU804,"0.#"),1)=".",FALSE,TRUE)</formula>
    </cfRule>
    <cfRule type="expression" dxfId="2764" priority="13678">
      <formula>IF(RIGHT(TEXT(AU804,"0.#"),1)=".",TRUE,FALSE)</formula>
    </cfRule>
  </conditionalFormatting>
  <conditionalFormatting sqref="AU822:AU829 AU820 AU809:AU816 AU807 AU796:AU803 AU794">
    <cfRule type="expression" dxfId="2763" priority="13675">
      <formula>IF(RIGHT(TEXT(AU794,"0.#"),1)=".",FALSE,TRUE)</formula>
    </cfRule>
    <cfRule type="expression" dxfId="2762" priority="13676">
      <formula>IF(RIGHT(TEXT(AU794,"0.#"),1)=".",TRUE,FALSE)</formula>
    </cfRule>
  </conditionalFormatting>
  <conditionalFormatting sqref="AM87">
    <cfRule type="expression" dxfId="2761" priority="13329">
      <formula>IF(RIGHT(TEXT(AM87,"0.#"),1)=".",FALSE,TRUE)</formula>
    </cfRule>
    <cfRule type="expression" dxfId="2760" priority="13330">
      <formula>IF(RIGHT(TEXT(AM87,"0.#"),1)=".",TRUE,FALSE)</formula>
    </cfRule>
  </conditionalFormatting>
  <conditionalFormatting sqref="AE55">
    <cfRule type="expression" dxfId="2759" priority="13397">
      <formula>IF(RIGHT(TEXT(AE55,"0.#"),1)=".",FALSE,TRUE)</formula>
    </cfRule>
    <cfRule type="expression" dxfId="2758" priority="13398">
      <formula>IF(RIGHT(TEXT(AE55,"0.#"),1)=".",TRUE,FALSE)</formula>
    </cfRule>
  </conditionalFormatting>
  <conditionalFormatting sqref="AI55">
    <cfRule type="expression" dxfId="2757" priority="13395">
      <formula>IF(RIGHT(TEXT(AI55,"0.#"),1)=".",FALSE,TRUE)</formula>
    </cfRule>
    <cfRule type="expression" dxfId="2756" priority="13396">
      <formula>IF(RIGHT(TEXT(AI55,"0.#"),1)=".",TRUE,FALSE)</formula>
    </cfRule>
  </conditionalFormatting>
  <conditionalFormatting sqref="AM34">
    <cfRule type="expression" dxfId="2755" priority="13475">
      <formula>IF(RIGHT(TEXT(AM34,"0.#"),1)=".",FALSE,TRUE)</formula>
    </cfRule>
    <cfRule type="expression" dxfId="2754" priority="13476">
      <formula>IF(RIGHT(TEXT(AM34,"0.#"),1)=".",TRUE,FALSE)</formula>
    </cfRule>
  </conditionalFormatting>
  <conditionalFormatting sqref="AE33">
    <cfRule type="expression" dxfId="2753" priority="13489">
      <formula>IF(RIGHT(TEXT(AE33,"0.#"),1)=".",FALSE,TRUE)</formula>
    </cfRule>
    <cfRule type="expression" dxfId="2752" priority="13490">
      <formula>IF(RIGHT(TEXT(AE33,"0.#"),1)=".",TRUE,FALSE)</formula>
    </cfRule>
  </conditionalFormatting>
  <conditionalFormatting sqref="AE34">
    <cfRule type="expression" dxfId="2751" priority="13487">
      <formula>IF(RIGHT(TEXT(AE34,"0.#"),1)=".",FALSE,TRUE)</formula>
    </cfRule>
    <cfRule type="expression" dxfId="2750" priority="13488">
      <formula>IF(RIGHT(TEXT(AE34,"0.#"),1)=".",TRUE,FALSE)</formula>
    </cfRule>
  </conditionalFormatting>
  <conditionalFormatting sqref="AI34">
    <cfRule type="expression" dxfId="2749" priority="13485">
      <formula>IF(RIGHT(TEXT(AI34,"0.#"),1)=".",FALSE,TRUE)</formula>
    </cfRule>
    <cfRule type="expression" dxfId="2748" priority="13486">
      <formula>IF(RIGHT(TEXT(AI34,"0.#"),1)=".",TRUE,FALSE)</formula>
    </cfRule>
  </conditionalFormatting>
  <conditionalFormatting sqref="AI33">
    <cfRule type="expression" dxfId="2747" priority="13483">
      <formula>IF(RIGHT(TEXT(AI33,"0.#"),1)=".",FALSE,TRUE)</formula>
    </cfRule>
    <cfRule type="expression" dxfId="2746" priority="13484">
      <formula>IF(RIGHT(TEXT(AI33,"0.#"),1)=".",TRUE,FALSE)</formula>
    </cfRule>
  </conditionalFormatting>
  <conditionalFormatting sqref="AI32">
    <cfRule type="expression" dxfId="2745" priority="13481">
      <formula>IF(RIGHT(TEXT(AI32,"0.#"),1)=".",FALSE,TRUE)</formula>
    </cfRule>
    <cfRule type="expression" dxfId="2744" priority="13482">
      <formula>IF(RIGHT(TEXT(AI32,"0.#"),1)=".",TRUE,FALSE)</formula>
    </cfRule>
  </conditionalFormatting>
  <conditionalFormatting sqref="AM32">
    <cfRule type="expression" dxfId="2743" priority="13479">
      <formula>IF(RIGHT(TEXT(AM32,"0.#"),1)=".",FALSE,TRUE)</formula>
    </cfRule>
    <cfRule type="expression" dxfId="2742" priority="13480">
      <formula>IF(RIGHT(TEXT(AM32,"0.#"),1)=".",TRUE,FALSE)</formula>
    </cfRule>
  </conditionalFormatting>
  <conditionalFormatting sqref="AM33">
    <cfRule type="expression" dxfId="2741" priority="13477">
      <formula>IF(RIGHT(TEXT(AM33,"0.#"),1)=".",FALSE,TRUE)</formula>
    </cfRule>
    <cfRule type="expression" dxfId="2740" priority="13478">
      <formula>IF(RIGHT(TEXT(AM33,"0.#"),1)=".",TRUE,FALSE)</formula>
    </cfRule>
  </conditionalFormatting>
  <conditionalFormatting sqref="AQ32:AQ34">
    <cfRule type="expression" dxfId="2739" priority="13469">
      <formula>IF(RIGHT(TEXT(AQ32,"0.#"),1)=".",FALSE,TRUE)</formula>
    </cfRule>
    <cfRule type="expression" dxfId="2738" priority="13470">
      <formula>IF(RIGHT(TEXT(AQ32,"0.#"),1)=".",TRUE,FALSE)</formula>
    </cfRule>
  </conditionalFormatting>
  <conditionalFormatting sqref="AU32:AU34">
    <cfRule type="expression" dxfId="2737" priority="13467">
      <formula>IF(RIGHT(TEXT(AU32,"0.#"),1)=".",FALSE,TRUE)</formula>
    </cfRule>
    <cfRule type="expression" dxfId="2736" priority="13468">
      <formula>IF(RIGHT(TEXT(AU32,"0.#"),1)=".",TRUE,FALSE)</formula>
    </cfRule>
  </conditionalFormatting>
  <conditionalFormatting sqref="AE53">
    <cfRule type="expression" dxfId="2735" priority="13401">
      <formula>IF(RIGHT(TEXT(AE53,"0.#"),1)=".",FALSE,TRUE)</formula>
    </cfRule>
    <cfRule type="expression" dxfId="2734" priority="13402">
      <formula>IF(RIGHT(TEXT(AE53,"0.#"),1)=".",TRUE,FALSE)</formula>
    </cfRule>
  </conditionalFormatting>
  <conditionalFormatting sqref="AE54">
    <cfRule type="expression" dxfId="2733" priority="13399">
      <formula>IF(RIGHT(TEXT(AE54,"0.#"),1)=".",FALSE,TRUE)</formula>
    </cfRule>
    <cfRule type="expression" dxfId="2732" priority="13400">
      <formula>IF(RIGHT(TEXT(AE54,"0.#"),1)=".",TRUE,FALSE)</formula>
    </cfRule>
  </conditionalFormatting>
  <conditionalFormatting sqref="AI54">
    <cfRule type="expression" dxfId="2731" priority="13393">
      <formula>IF(RIGHT(TEXT(AI54,"0.#"),1)=".",FALSE,TRUE)</formula>
    </cfRule>
    <cfRule type="expression" dxfId="2730" priority="13394">
      <formula>IF(RIGHT(TEXT(AI54,"0.#"),1)=".",TRUE,FALSE)</formula>
    </cfRule>
  </conditionalFormatting>
  <conditionalFormatting sqref="AI53">
    <cfRule type="expression" dxfId="2729" priority="13391">
      <formula>IF(RIGHT(TEXT(AI53,"0.#"),1)=".",FALSE,TRUE)</formula>
    </cfRule>
    <cfRule type="expression" dxfId="2728" priority="13392">
      <formula>IF(RIGHT(TEXT(AI53,"0.#"),1)=".",TRUE,FALSE)</formula>
    </cfRule>
  </conditionalFormatting>
  <conditionalFormatting sqref="AM53">
    <cfRule type="expression" dxfId="2727" priority="13389">
      <formula>IF(RIGHT(TEXT(AM53,"0.#"),1)=".",FALSE,TRUE)</formula>
    </cfRule>
    <cfRule type="expression" dxfId="2726" priority="13390">
      <formula>IF(RIGHT(TEXT(AM53,"0.#"),1)=".",TRUE,FALSE)</formula>
    </cfRule>
  </conditionalFormatting>
  <conditionalFormatting sqref="AM54">
    <cfRule type="expression" dxfId="2725" priority="13387">
      <formula>IF(RIGHT(TEXT(AM54,"0.#"),1)=".",FALSE,TRUE)</formula>
    </cfRule>
    <cfRule type="expression" dxfId="2724" priority="13388">
      <formula>IF(RIGHT(TEXT(AM54,"0.#"),1)=".",TRUE,FALSE)</formula>
    </cfRule>
  </conditionalFormatting>
  <conditionalFormatting sqref="AM55">
    <cfRule type="expression" dxfId="2723" priority="13385">
      <formula>IF(RIGHT(TEXT(AM55,"0.#"),1)=".",FALSE,TRUE)</formula>
    </cfRule>
    <cfRule type="expression" dxfId="2722" priority="13386">
      <formula>IF(RIGHT(TEXT(AM55,"0.#"),1)=".",TRUE,FALSE)</formula>
    </cfRule>
  </conditionalFormatting>
  <conditionalFormatting sqref="AE60">
    <cfRule type="expression" dxfId="2721" priority="13371">
      <formula>IF(RIGHT(TEXT(AE60,"0.#"),1)=".",FALSE,TRUE)</formula>
    </cfRule>
    <cfRule type="expression" dxfId="2720" priority="13372">
      <formula>IF(RIGHT(TEXT(AE60,"0.#"),1)=".",TRUE,FALSE)</formula>
    </cfRule>
  </conditionalFormatting>
  <conditionalFormatting sqref="AE61">
    <cfRule type="expression" dxfId="2719" priority="13369">
      <formula>IF(RIGHT(TEXT(AE61,"0.#"),1)=".",FALSE,TRUE)</formula>
    </cfRule>
    <cfRule type="expression" dxfId="2718" priority="13370">
      <formula>IF(RIGHT(TEXT(AE61,"0.#"),1)=".",TRUE,FALSE)</formula>
    </cfRule>
  </conditionalFormatting>
  <conditionalFormatting sqref="AE62">
    <cfRule type="expression" dxfId="2717" priority="13367">
      <formula>IF(RIGHT(TEXT(AE62,"0.#"),1)=".",FALSE,TRUE)</formula>
    </cfRule>
    <cfRule type="expression" dxfId="2716" priority="13368">
      <formula>IF(RIGHT(TEXT(AE62,"0.#"),1)=".",TRUE,FALSE)</formula>
    </cfRule>
  </conditionalFormatting>
  <conditionalFormatting sqref="AI62">
    <cfRule type="expression" dxfId="2715" priority="13365">
      <formula>IF(RIGHT(TEXT(AI62,"0.#"),1)=".",FALSE,TRUE)</formula>
    </cfRule>
    <cfRule type="expression" dxfId="2714" priority="13366">
      <formula>IF(RIGHT(TEXT(AI62,"0.#"),1)=".",TRUE,FALSE)</formula>
    </cfRule>
  </conditionalFormatting>
  <conditionalFormatting sqref="AI61">
    <cfRule type="expression" dxfId="2713" priority="13363">
      <formula>IF(RIGHT(TEXT(AI61,"0.#"),1)=".",FALSE,TRUE)</formula>
    </cfRule>
    <cfRule type="expression" dxfId="2712" priority="13364">
      <formula>IF(RIGHT(TEXT(AI61,"0.#"),1)=".",TRUE,FALSE)</formula>
    </cfRule>
  </conditionalFormatting>
  <conditionalFormatting sqref="AI60">
    <cfRule type="expression" dxfId="2711" priority="13361">
      <formula>IF(RIGHT(TEXT(AI60,"0.#"),1)=".",FALSE,TRUE)</formula>
    </cfRule>
    <cfRule type="expression" dxfId="2710" priority="13362">
      <formula>IF(RIGHT(TEXT(AI60,"0.#"),1)=".",TRUE,FALSE)</formula>
    </cfRule>
  </conditionalFormatting>
  <conditionalFormatting sqref="AM60">
    <cfRule type="expression" dxfId="2709" priority="13359">
      <formula>IF(RIGHT(TEXT(AM60,"0.#"),1)=".",FALSE,TRUE)</formula>
    </cfRule>
    <cfRule type="expression" dxfId="2708" priority="13360">
      <formula>IF(RIGHT(TEXT(AM60,"0.#"),1)=".",TRUE,FALSE)</formula>
    </cfRule>
  </conditionalFormatting>
  <conditionalFormatting sqref="AM61">
    <cfRule type="expression" dxfId="2707" priority="13357">
      <formula>IF(RIGHT(TEXT(AM61,"0.#"),1)=".",FALSE,TRUE)</formula>
    </cfRule>
    <cfRule type="expression" dxfId="2706" priority="13358">
      <formula>IF(RIGHT(TEXT(AM61,"0.#"),1)=".",TRUE,FALSE)</formula>
    </cfRule>
  </conditionalFormatting>
  <conditionalFormatting sqref="AM62">
    <cfRule type="expression" dxfId="2705" priority="13355">
      <formula>IF(RIGHT(TEXT(AM62,"0.#"),1)=".",FALSE,TRUE)</formula>
    </cfRule>
    <cfRule type="expression" dxfId="2704" priority="13356">
      <formula>IF(RIGHT(TEXT(AM62,"0.#"),1)=".",TRUE,FALSE)</formula>
    </cfRule>
  </conditionalFormatting>
  <conditionalFormatting sqref="AE87">
    <cfRule type="expression" dxfId="2703" priority="13341">
      <formula>IF(RIGHT(TEXT(AE87,"0.#"),1)=".",FALSE,TRUE)</formula>
    </cfRule>
    <cfRule type="expression" dxfId="2702" priority="13342">
      <formula>IF(RIGHT(TEXT(AE87,"0.#"),1)=".",TRUE,FALSE)</formula>
    </cfRule>
  </conditionalFormatting>
  <conditionalFormatting sqref="AE88">
    <cfRule type="expression" dxfId="2701" priority="13339">
      <formula>IF(RIGHT(TEXT(AE88,"0.#"),1)=".",FALSE,TRUE)</formula>
    </cfRule>
    <cfRule type="expression" dxfId="2700" priority="13340">
      <formula>IF(RIGHT(TEXT(AE88,"0.#"),1)=".",TRUE,FALSE)</formula>
    </cfRule>
  </conditionalFormatting>
  <conditionalFormatting sqref="AE89">
    <cfRule type="expression" dxfId="2699" priority="13337">
      <formula>IF(RIGHT(TEXT(AE89,"0.#"),1)=".",FALSE,TRUE)</formula>
    </cfRule>
    <cfRule type="expression" dxfId="2698" priority="13338">
      <formula>IF(RIGHT(TEXT(AE89,"0.#"),1)=".",TRUE,FALSE)</formula>
    </cfRule>
  </conditionalFormatting>
  <conditionalFormatting sqref="AI89">
    <cfRule type="expression" dxfId="2697" priority="13335">
      <formula>IF(RIGHT(TEXT(AI89,"0.#"),1)=".",FALSE,TRUE)</formula>
    </cfRule>
    <cfRule type="expression" dxfId="2696" priority="13336">
      <formula>IF(RIGHT(TEXT(AI89,"0.#"),1)=".",TRUE,FALSE)</formula>
    </cfRule>
  </conditionalFormatting>
  <conditionalFormatting sqref="AI88">
    <cfRule type="expression" dxfId="2695" priority="13333">
      <formula>IF(RIGHT(TEXT(AI88,"0.#"),1)=".",FALSE,TRUE)</formula>
    </cfRule>
    <cfRule type="expression" dxfId="2694" priority="13334">
      <formula>IF(RIGHT(TEXT(AI88,"0.#"),1)=".",TRUE,FALSE)</formula>
    </cfRule>
  </conditionalFormatting>
  <conditionalFormatting sqref="AI87">
    <cfRule type="expression" dxfId="2693" priority="13331">
      <formula>IF(RIGHT(TEXT(AI87,"0.#"),1)=".",FALSE,TRUE)</formula>
    </cfRule>
    <cfRule type="expression" dxfId="2692" priority="13332">
      <formula>IF(RIGHT(TEXT(AI87,"0.#"),1)=".",TRUE,FALSE)</formula>
    </cfRule>
  </conditionalFormatting>
  <conditionalFormatting sqref="AM88">
    <cfRule type="expression" dxfId="2691" priority="13327">
      <formula>IF(RIGHT(TEXT(AM88,"0.#"),1)=".",FALSE,TRUE)</formula>
    </cfRule>
    <cfRule type="expression" dxfId="2690" priority="13328">
      <formula>IF(RIGHT(TEXT(AM88,"0.#"),1)=".",TRUE,FALSE)</formula>
    </cfRule>
  </conditionalFormatting>
  <conditionalFormatting sqref="AM89">
    <cfRule type="expression" dxfId="2689" priority="13325">
      <formula>IF(RIGHT(TEXT(AM89,"0.#"),1)=".",FALSE,TRUE)</formula>
    </cfRule>
    <cfRule type="expression" dxfId="2688" priority="13326">
      <formula>IF(RIGHT(TEXT(AM89,"0.#"),1)=".",TRUE,FALSE)</formula>
    </cfRule>
  </conditionalFormatting>
  <conditionalFormatting sqref="AE92">
    <cfRule type="expression" dxfId="2687" priority="13311">
      <formula>IF(RIGHT(TEXT(AE92,"0.#"),1)=".",FALSE,TRUE)</formula>
    </cfRule>
    <cfRule type="expression" dxfId="2686" priority="13312">
      <formula>IF(RIGHT(TEXT(AE92,"0.#"),1)=".",TRUE,FALSE)</formula>
    </cfRule>
  </conditionalFormatting>
  <conditionalFormatting sqref="AE93">
    <cfRule type="expression" dxfId="2685" priority="13309">
      <formula>IF(RIGHT(TEXT(AE93,"0.#"),1)=".",FALSE,TRUE)</formula>
    </cfRule>
    <cfRule type="expression" dxfId="2684" priority="13310">
      <formula>IF(RIGHT(TEXT(AE93,"0.#"),1)=".",TRUE,FALSE)</formula>
    </cfRule>
  </conditionalFormatting>
  <conditionalFormatting sqref="AE94">
    <cfRule type="expression" dxfId="2683" priority="13307">
      <formula>IF(RIGHT(TEXT(AE94,"0.#"),1)=".",FALSE,TRUE)</formula>
    </cfRule>
    <cfRule type="expression" dxfId="2682" priority="13308">
      <formula>IF(RIGHT(TEXT(AE94,"0.#"),1)=".",TRUE,FALSE)</formula>
    </cfRule>
  </conditionalFormatting>
  <conditionalFormatting sqref="AI94">
    <cfRule type="expression" dxfId="2681" priority="13305">
      <formula>IF(RIGHT(TEXT(AI94,"0.#"),1)=".",FALSE,TRUE)</formula>
    </cfRule>
    <cfRule type="expression" dxfId="2680" priority="13306">
      <formula>IF(RIGHT(TEXT(AI94,"0.#"),1)=".",TRUE,FALSE)</formula>
    </cfRule>
  </conditionalFormatting>
  <conditionalFormatting sqref="AI93">
    <cfRule type="expression" dxfId="2679" priority="13303">
      <formula>IF(RIGHT(TEXT(AI93,"0.#"),1)=".",FALSE,TRUE)</formula>
    </cfRule>
    <cfRule type="expression" dxfId="2678" priority="13304">
      <formula>IF(RIGHT(TEXT(AI93,"0.#"),1)=".",TRUE,FALSE)</formula>
    </cfRule>
  </conditionalFormatting>
  <conditionalFormatting sqref="AI92">
    <cfRule type="expression" dxfId="2677" priority="13301">
      <formula>IF(RIGHT(TEXT(AI92,"0.#"),1)=".",FALSE,TRUE)</formula>
    </cfRule>
    <cfRule type="expression" dxfId="2676" priority="13302">
      <formula>IF(RIGHT(TEXT(AI92,"0.#"),1)=".",TRUE,FALSE)</formula>
    </cfRule>
  </conditionalFormatting>
  <conditionalFormatting sqref="AM92">
    <cfRule type="expression" dxfId="2675" priority="13299">
      <formula>IF(RIGHT(TEXT(AM92,"0.#"),1)=".",FALSE,TRUE)</formula>
    </cfRule>
    <cfRule type="expression" dxfId="2674" priority="13300">
      <formula>IF(RIGHT(TEXT(AM92,"0.#"),1)=".",TRUE,FALSE)</formula>
    </cfRule>
  </conditionalFormatting>
  <conditionalFormatting sqref="AM93">
    <cfRule type="expression" dxfId="2673" priority="13297">
      <formula>IF(RIGHT(TEXT(AM93,"0.#"),1)=".",FALSE,TRUE)</formula>
    </cfRule>
    <cfRule type="expression" dxfId="2672" priority="13298">
      <formula>IF(RIGHT(TEXT(AM93,"0.#"),1)=".",TRUE,FALSE)</formula>
    </cfRule>
  </conditionalFormatting>
  <conditionalFormatting sqref="AM94">
    <cfRule type="expression" dxfId="2671" priority="13295">
      <formula>IF(RIGHT(TEXT(AM94,"0.#"),1)=".",FALSE,TRUE)</formula>
    </cfRule>
    <cfRule type="expression" dxfId="2670" priority="13296">
      <formula>IF(RIGHT(TEXT(AM94,"0.#"),1)=".",TRUE,FALSE)</formula>
    </cfRule>
  </conditionalFormatting>
  <conditionalFormatting sqref="AE97">
    <cfRule type="expression" dxfId="2669" priority="13281">
      <formula>IF(RIGHT(TEXT(AE97,"0.#"),1)=".",FALSE,TRUE)</formula>
    </cfRule>
    <cfRule type="expression" dxfId="2668" priority="13282">
      <formula>IF(RIGHT(TEXT(AE97,"0.#"),1)=".",TRUE,FALSE)</formula>
    </cfRule>
  </conditionalFormatting>
  <conditionalFormatting sqref="AE98">
    <cfRule type="expression" dxfId="2667" priority="13279">
      <formula>IF(RIGHT(TEXT(AE98,"0.#"),1)=".",FALSE,TRUE)</formula>
    </cfRule>
    <cfRule type="expression" dxfId="2666" priority="13280">
      <formula>IF(RIGHT(TEXT(AE98,"0.#"),1)=".",TRUE,FALSE)</formula>
    </cfRule>
  </conditionalFormatting>
  <conditionalFormatting sqref="AE99">
    <cfRule type="expression" dxfId="2665" priority="13277">
      <formula>IF(RIGHT(TEXT(AE99,"0.#"),1)=".",FALSE,TRUE)</formula>
    </cfRule>
    <cfRule type="expression" dxfId="2664" priority="13278">
      <formula>IF(RIGHT(TEXT(AE99,"0.#"),1)=".",TRUE,FALSE)</formula>
    </cfRule>
  </conditionalFormatting>
  <conditionalFormatting sqref="AI99">
    <cfRule type="expression" dxfId="2663" priority="13275">
      <formula>IF(RIGHT(TEXT(AI99,"0.#"),1)=".",FALSE,TRUE)</formula>
    </cfRule>
    <cfRule type="expression" dxfId="2662" priority="13276">
      <formula>IF(RIGHT(TEXT(AI99,"0.#"),1)=".",TRUE,FALSE)</formula>
    </cfRule>
  </conditionalFormatting>
  <conditionalFormatting sqref="AI98">
    <cfRule type="expression" dxfId="2661" priority="13273">
      <formula>IF(RIGHT(TEXT(AI98,"0.#"),1)=".",FALSE,TRUE)</formula>
    </cfRule>
    <cfRule type="expression" dxfId="2660" priority="13274">
      <formula>IF(RIGHT(TEXT(AI98,"0.#"),1)=".",TRUE,FALSE)</formula>
    </cfRule>
  </conditionalFormatting>
  <conditionalFormatting sqref="AI97">
    <cfRule type="expression" dxfId="2659" priority="13271">
      <formula>IF(RIGHT(TEXT(AI97,"0.#"),1)=".",FALSE,TRUE)</formula>
    </cfRule>
    <cfRule type="expression" dxfId="2658" priority="13272">
      <formula>IF(RIGHT(TEXT(AI97,"0.#"),1)=".",TRUE,FALSE)</formula>
    </cfRule>
  </conditionalFormatting>
  <conditionalFormatting sqref="AM97">
    <cfRule type="expression" dxfId="2657" priority="13269">
      <formula>IF(RIGHT(TEXT(AM97,"0.#"),1)=".",FALSE,TRUE)</formula>
    </cfRule>
    <cfRule type="expression" dxfId="2656" priority="13270">
      <formula>IF(RIGHT(TEXT(AM97,"0.#"),1)=".",TRUE,FALSE)</formula>
    </cfRule>
  </conditionalFormatting>
  <conditionalFormatting sqref="AM98">
    <cfRule type="expression" dxfId="2655" priority="13267">
      <formula>IF(RIGHT(TEXT(AM98,"0.#"),1)=".",FALSE,TRUE)</formula>
    </cfRule>
    <cfRule type="expression" dxfId="2654" priority="13268">
      <formula>IF(RIGHT(TEXT(AM98,"0.#"),1)=".",TRUE,FALSE)</formula>
    </cfRule>
  </conditionalFormatting>
  <conditionalFormatting sqref="AM99">
    <cfRule type="expression" dxfId="2653" priority="13265">
      <formula>IF(RIGHT(TEXT(AM99,"0.#"),1)=".",FALSE,TRUE)</formula>
    </cfRule>
    <cfRule type="expression" dxfId="2652" priority="13266">
      <formula>IF(RIGHT(TEXT(AM99,"0.#"),1)=".",TRUE,FALSE)</formula>
    </cfRule>
  </conditionalFormatting>
  <conditionalFormatting sqref="AI101">
    <cfRule type="expression" dxfId="2651" priority="13251">
      <formula>IF(RIGHT(TEXT(AI101,"0.#"),1)=".",FALSE,TRUE)</formula>
    </cfRule>
    <cfRule type="expression" dxfId="2650" priority="13252">
      <formula>IF(RIGHT(TEXT(AI101,"0.#"),1)=".",TRUE,FALSE)</formula>
    </cfRule>
  </conditionalFormatting>
  <conditionalFormatting sqref="AM101">
    <cfRule type="expression" dxfId="2649" priority="13249">
      <formula>IF(RIGHT(TEXT(AM101,"0.#"),1)=".",FALSE,TRUE)</formula>
    </cfRule>
    <cfRule type="expression" dxfId="2648" priority="13250">
      <formula>IF(RIGHT(TEXT(AM101,"0.#"),1)=".",TRUE,FALSE)</formula>
    </cfRule>
  </conditionalFormatting>
  <conditionalFormatting sqref="AE102">
    <cfRule type="expression" dxfId="2647" priority="13247">
      <formula>IF(RIGHT(TEXT(AE102,"0.#"),1)=".",FALSE,TRUE)</formula>
    </cfRule>
    <cfRule type="expression" dxfId="2646" priority="13248">
      <formula>IF(RIGHT(TEXT(AE102,"0.#"),1)=".",TRUE,FALSE)</formula>
    </cfRule>
  </conditionalFormatting>
  <conditionalFormatting sqref="AI102">
    <cfRule type="expression" dxfId="2645" priority="13245">
      <formula>IF(RIGHT(TEXT(AI102,"0.#"),1)=".",FALSE,TRUE)</formula>
    </cfRule>
    <cfRule type="expression" dxfId="2644" priority="13246">
      <formula>IF(RIGHT(TEXT(AI102,"0.#"),1)=".",TRUE,FALSE)</formula>
    </cfRule>
  </conditionalFormatting>
  <conditionalFormatting sqref="AM102">
    <cfRule type="expression" dxfId="2643" priority="13243">
      <formula>IF(RIGHT(TEXT(AM102,"0.#"),1)=".",FALSE,TRUE)</formula>
    </cfRule>
    <cfRule type="expression" dxfId="2642" priority="13244">
      <formula>IF(RIGHT(TEXT(AM102,"0.#"),1)=".",TRUE,FALSE)</formula>
    </cfRule>
  </conditionalFormatting>
  <conditionalFormatting sqref="AQ102">
    <cfRule type="expression" dxfId="2641" priority="13241">
      <formula>IF(RIGHT(TEXT(AQ102,"0.#"),1)=".",FALSE,TRUE)</formula>
    </cfRule>
    <cfRule type="expression" dxfId="2640" priority="13242">
      <formula>IF(RIGHT(TEXT(AQ102,"0.#"),1)=".",TRUE,FALSE)</formula>
    </cfRule>
  </conditionalFormatting>
  <conditionalFormatting sqref="AE104">
    <cfRule type="expression" dxfId="2639" priority="13239">
      <formula>IF(RIGHT(TEXT(AE104,"0.#"),1)=".",FALSE,TRUE)</formula>
    </cfRule>
    <cfRule type="expression" dxfId="2638" priority="13240">
      <formula>IF(RIGHT(TEXT(AE104,"0.#"),1)=".",TRUE,FALSE)</formula>
    </cfRule>
  </conditionalFormatting>
  <conditionalFormatting sqref="AI104">
    <cfRule type="expression" dxfId="2637" priority="13237">
      <formula>IF(RIGHT(TEXT(AI104,"0.#"),1)=".",FALSE,TRUE)</formula>
    </cfRule>
    <cfRule type="expression" dxfId="2636" priority="13238">
      <formula>IF(RIGHT(TEXT(AI104,"0.#"),1)=".",TRUE,FALSE)</formula>
    </cfRule>
  </conditionalFormatting>
  <conditionalFormatting sqref="AM104">
    <cfRule type="expression" dxfId="2635" priority="13235">
      <formula>IF(RIGHT(TEXT(AM104,"0.#"),1)=".",FALSE,TRUE)</formula>
    </cfRule>
    <cfRule type="expression" dxfId="2634" priority="13236">
      <formula>IF(RIGHT(TEXT(AM104,"0.#"),1)=".",TRUE,FALSE)</formula>
    </cfRule>
  </conditionalFormatting>
  <conditionalFormatting sqref="AE105">
    <cfRule type="expression" dxfId="2633" priority="13233">
      <formula>IF(RIGHT(TEXT(AE105,"0.#"),1)=".",FALSE,TRUE)</formula>
    </cfRule>
    <cfRule type="expression" dxfId="2632" priority="13234">
      <formula>IF(RIGHT(TEXT(AE105,"0.#"),1)=".",TRUE,FALSE)</formula>
    </cfRule>
  </conditionalFormatting>
  <conditionalFormatting sqref="AI105">
    <cfRule type="expression" dxfId="2631" priority="13231">
      <formula>IF(RIGHT(TEXT(AI105,"0.#"),1)=".",FALSE,TRUE)</formula>
    </cfRule>
    <cfRule type="expression" dxfId="2630" priority="13232">
      <formula>IF(RIGHT(TEXT(AI105,"0.#"),1)=".",TRUE,FALSE)</formula>
    </cfRule>
  </conditionalFormatting>
  <conditionalFormatting sqref="AM105">
    <cfRule type="expression" dxfId="2629" priority="13229">
      <formula>IF(RIGHT(TEXT(AM105,"0.#"),1)=".",FALSE,TRUE)</formula>
    </cfRule>
    <cfRule type="expression" dxfId="2628" priority="13230">
      <formula>IF(RIGHT(TEXT(AM105,"0.#"),1)=".",TRUE,FALSE)</formula>
    </cfRule>
  </conditionalFormatting>
  <conditionalFormatting sqref="AE113">
    <cfRule type="expression" dxfId="2627" priority="13197">
      <formula>IF(RIGHT(TEXT(AE113,"0.#"),1)=".",FALSE,TRUE)</formula>
    </cfRule>
    <cfRule type="expression" dxfId="2626" priority="13198">
      <formula>IF(RIGHT(TEXT(AE113,"0.#"),1)=".",TRUE,FALSE)</formula>
    </cfRule>
  </conditionalFormatting>
  <conditionalFormatting sqref="AI113">
    <cfRule type="expression" dxfId="2625" priority="13195">
      <formula>IF(RIGHT(TEXT(AI113,"0.#"),1)=".",FALSE,TRUE)</formula>
    </cfRule>
    <cfRule type="expression" dxfId="2624" priority="13196">
      <formula>IF(RIGHT(TEXT(AI113,"0.#"),1)=".",TRUE,FALSE)</formula>
    </cfRule>
  </conditionalFormatting>
  <conditionalFormatting sqref="AM113">
    <cfRule type="expression" dxfId="2623" priority="13193">
      <formula>IF(RIGHT(TEXT(AM113,"0.#"),1)=".",FALSE,TRUE)</formula>
    </cfRule>
    <cfRule type="expression" dxfId="2622" priority="13194">
      <formula>IF(RIGHT(TEXT(AM113,"0.#"),1)=".",TRUE,FALSE)</formula>
    </cfRule>
  </conditionalFormatting>
  <conditionalFormatting sqref="AE114">
    <cfRule type="expression" dxfId="2621" priority="13191">
      <formula>IF(RIGHT(TEXT(AE114,"0.#"),1)=".",FALSE,TRUE)</formula>
    </cfRule>
    <cfRule type="expression" dxfId="2620" priority="13192">
      <formula>IF(RIGHT(TEXT(AE114,"0.#"),1)=".",TRUE,FALSE)</formula>
    </cfRule>
  </conditionalFormatting>
  <conditionalFormatting sqref="AI114">
    <cfRule type="expression" dxfId="2619" priority="13189">
      <formula>IF(RIGHT(TEXT(AI114,"0.#"),1)=".",FALSE,TRUE)</formula>
    </cfRule>
    <cfRule type="expression" dxfId="2618" priority="13190">
      <formula>IF(RIGHT(TEXT(AI114,"0.#"),1)=".",TRUE,FALSE)</formula>
    </cfRule>
  </conditionalFormatting>
  <conditionalFormatting sqref="AM114">
    <cfRule type="expression" dxfId="2617" priority="13187">
      <formula>IF(RIGHT(TEXT(AM114,"0.#"),1)=".",FALSE,TRUE)</formula>
    </cfRule>
    <cfRule type="expression" dxfId="2616" priority="13188">
      <formula>IF(RIGHT(TEXT(AM114,"0.#"),1)=".",TRUE,FALSE)</formula>
    </cfRule>
  </conditionalFormatting>
  <conditionalFormatting sqref="AE116 AQ116">
    <cfRule type="expression" dxfId="2615" priority="13183">
      <formula>IF(RIGHT(TEXT(AE116,"0.#"),1)=".",FALSE,TRUE)</formula>
    </cfRule>
    <cfRule type="expression" dxfId="2614" priority="13184">
      <formula>IF(RIGHT(TEXT(AE116,"0.#"),1)=".",TRUE,FALSE)</formula>
    </cfRule>
  </conditionalFormatting>
  <conditionalFormatting sqref="AI116">
    <cfRule type="expression" dxfId="2613" priority="13181">
      <formula>IF(RIGHT(TEXT(AI116,"0.#"),1)=".",FALSE,TRUE)</formula>
    </cfRule>
    <cfRule type="expression" dxfId="2612" priority="13182">
      <formula>IF(RIGHT(TEXT(AI116,"0.#"),1)=".",TRUE,FALSE)</formula>
    </cfRule>
  </conditionalFormatting>
  <conditionalFormatting sqref="AM116">
    <cfRule type="expression" dxfId="2611" priority="13179">
      <formula>IF(RIGHT(TEXT(AM116,"0.#"),1)=".",FALSE,TRUE)</formula>
    </cfRule>
    <cfRule type="expression" dxfId="2610" priority="13180">
      <formula>IF(RIGHT(TEXT(AM116,"0.#"),1)=".",TRUE,FALSE)</formula>
    </cfRule>
  </conditionalFormatting>
  <conditionalFormatting sqref="AE117 AM117">
    <cfRule type="expression" dxfId="2609" priority="13177">
      <formula>IF(RIGHT(TEXT(AE117,"0.#"),1)=".",FALSE,TRUE)</formula>
    </cfRule>
    <cfRule type="expression" dxfId="2608" priority="13178">
      <formula>IF(RIGHT(TEXT(AE117,"0.#"),1)=".",TRUE,FALSE)</formula>
    </cfRule>
  </conditionalFormatting>
  <conditionalFormatting sqref="AI117">
    <cfRule type="expression" dxfId="2607" priority="13175">
      <formula>IF(RIGHT(TEXT(AI117,"0.#"),1)=".",FALSE,TRUE)</formula>
    </cfRule>
    <cfRule type="expression" dxfId="2606" priority="13176">
      <formula>IF(RIGHT(TEXT(AI117,"0.#"),1)=".",TRUE,FALSE)</formula>
    </cfRule>
  </conditionalFormatting>
  <conditionalFormatting sqref="AQ117">
    <cfRule type="expression" dxfId="2605" priority="13171">
      <formula>IF(RIGHT(TEXT(AQ117,"0.#"),1)=".",FALSE,TRUE)</formula>
    </cfRule>
    <cfRule type="expression" dxfId="2604" priority="13172">
      <formula>IF(RIGHT(TEXT(AQ117,"0.#"),1)=".",TRUE,FALSE)</formula>
    </cfRule>
  </conditionalFormatting>
  <conditionalFormatting sqref="AE119 AQ119">
    <cfRule type="expression" dxfId="2603" priority="13169">
      <formula>IF(RIGHT(TEXT(AE119,"0.#"),1)=".",FALSE,TRUE)</formula>
    </cfRule>
    <cfRule type="expression" dxfId="2602" priority="13170">
      <formula>IF(RIGHT(TEXT(AE119,"0.#"),1)=".",TRUE,FALSE)</formula>
    </cfRule>
  </conditionalFormatting>
  <conditionalFormatting sqref="AI119">
    <cfRule type="expression" dxfId="2601" priority="13167">
      <formula>IF(RIGHT(TEXT(AI119,"0.#"),1)=".",FALSE,TRUE)</formula>
    </cfRule>
    <cfRule type="expression" dxfId="2600" priority="13168">
      <formula>IF(RIGHT(TEXT(AI119,"0.#"),1)=".",TRUE,FALSE)</formula>
    </cfRule>
  </conditionalFormatting>
  <conditionalFormatting sqref="AM119">
    <cfRule type="expression" dxfId="2599" priority="13165">
      <formula>IF(RIGHT(TEXT(AM119,"0.#"),1)=".",FALSE,TRUE)</formula>
    </cfRule>
    <cfRule type="expression" dxfId="2598" priority="13166">
      <formula>IF(RIGHT(TEXT(AM119,"0.#"),1)=".",TRUE,FALSE)</formula>
    </cfRule>
  </conditionalFormatting>
  <conditionalFormatting sqref="AQ120">
    <cfRule type="expression" dxfId="2597" priority="13157">
      <formula>IF(RIGHT(TEXT(AQ120,"0.#"),1)=".",FALSE,TRUE)</formula>
    </cfRule>
    <cfRule type="expression" dxfId="2596" priority="13158">
      <formula>IF(RIGHT(TEXT(AQ120,"0.#"),1)=".",TRUE,FALSE)</formula>
    </cfRule>
  </conditionalFormatting>
  <conditionalFormatting sqref="AE122 AQ122">
    <cfRule type="expression" dxfId="2595" priority="13155">
      <formula>IF(RIGHT(TEXT(AE122,"0.#"),1)=".",FALSE,TRUE)</formula>
    </cfRule>
    <cfRule type="expression" dxfId="2594" priority="13156">
      <formula>IF(RIGHT(TEXT(AE122,"0.#"),1)=".",TRUE,FALSE)</formula>
    </cfRule>
  </conditionalFormatting>
  <conditionalFormatting sqref="AI122">
    <cfRule type="expression" dxfId="2593" priority="13153">
      <formula>IF(RIGHT(TEXT(AI122,"0.#"),1)=".",FALSE,TRUE)</formula>
    </cfRule>
    <cfRule type="expression" dxfId="2592" priority="13154">
      <formula>IF(RIGHT(TEXT(AI122,"0.#"),1)=".",TRUE,FALSE)</formula>
    </cfRule>
  </conditionalFormatting>
  <conditionalFormatting sqref="AM122">
    <cfRule type="expression" dxfId="2591" priority="13151">
      <formula>IF(RIGHT(TEXT(AM122,"0.#"),1)=".",FALSE,TRUE)</formula>
    </cfRule>
    <cfRule type="expression" dxfId="2590" priority="13152">
      <formula>IF(RIGHT(TEXT(AM122,"0.#"),1)=".",TRUE,FALSE)</formula>
    </cfRule>
  </conditionalFormatting>
  <conditionalFormatting sqref="AQ123">
    <cfRule type="expression" dxfId="2589" priority="13143">
      <formula>IF(RIGHT(TEXT(AQ123,"0.#"),1)=".",FALSE,TRUE)</formula>
    </cfRule>
    <cfRule type="expression" dxfId="2588" priority="13144">
      <formula>IF(RIGHT(TEXT(AQ123,"0.#"),1)=".",TRUE,FALSE)</formula>
    </cfRule>
  </conditionalFormatting>
  <conditionalFormatting sqref="AQ125">
    <cfRule type="expression" dxfId="2587" priority="13141">
      <formula>IF(RIGHT(TEXT(AQ125,"0.#"),1)=".",FALSE,TRUE)</formula>
    </cfRule>
    <cfRule type="expression" dxfId="2586" priority="13142">
      <formula>IF(RIGHT(TEXT(AQ125,"0.#"),1)=".",TRUE,FALSE)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39:AO866">
    <cfRule type="expression" dxfId="2525" priority="6653">
      <formula>IF(AND(AL839&gt;=0, RIGHT(TEXT(AL839,"0.#"),1)&lt;&gt;"."),TRUE,FALSE)</formula>
    </cfRule>
    <cfRule type="expression" dxfId="2524" priority="6654">
      <formula>IF(AND(AL839&gt;=0, RIGHT(TEXT(AL839,"0.#"),1)="."),TRUE,FALSE)</formula>
    </cfRule>
    <cfRule type="expression" dxfId="2523" priority="6655">
      <formula>IF(AND(AL839&lt;0, RIGHT(TEXT(AL839,"0.#"),1)&lt;&gt;"."),TRUE,FALSE)</formula>
    </cfRule>
    <cfRule type="expression" dxfId="2522" priority="6656">
      <formula>IF(AND(AL839&lt;0, RIGHT(TEXT(AL839,"0.#"),1)="."),TRUE,FALSE)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38">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E107">
    <cfRule type="expression" dxfId="729" priority="29">
      <formula>IF(RIGHT(TEXT(AE107,"0.#"),1)=".",FALSE,TRUE)</formula>
    </cfRule>
    <cfRule type="expression" dxfId="728" priority="30">
      <formula>IF(RIGHT(TEXT(AE107,"0.#"),1)=".",TRUE,FALSE)</formula>
    </cfRule>
  </conditionalFormatting>
  <conditionalFormatting sqref="AI107">
    <cfRule type="expression" dxfId="727" priority="27">
      <formula>IF(RIGHT(TEXT(AI107,"0.#"),1)=".",FALSE,TRUE)</formula>
    </cfRule>
    <cfRule type="expression" dxfId="726" priority="28">
      <formula>IF(RIGHT(TEXT(AI107,"0.#"),1)=".",TRUE,FALSE)</formula>
    </cfRule>
  </conditionalFormatting>
  <conditionalFormatting sqref="AE108">
    <cfRule type="expression" dxfId="725" priority="25">
      <formula>IF(RIGHT(TEXT(AE108,"0.#"),1)=".",FALSE,TRUE)</formula>
    </cfRule>
    <cfRule type="expression" dxfId="724" priority="26">
      <formula>IF(RIGHT(TEXT(AE108,"0.#"),1)=".",TRUE,FALSE)</formula>
    </cfRule>
  </conditionalFormatting>
  <conditionalFormatting sqref="AI108">
    <cfRule type="expression" dxfId="723" priority="23">
      <formula>IF(RIGHT(TEXT(AI108,"0.#"),1)=".",FALSE,TRUE)</formula>
    </cfRule>
    <cfRule type="expression" dxfId="722" priority="24">
      <formula>IF(RIGHT(TEXT(AI108,"0.#"),1)=".",TRUE,FALSE)</formula>
    </cfRule>
  </conditionalFormatting>
  <conditionalFormatting sqref="AM107">
    <cfRule type="expression" dxfId="721" priority="21">
      <formula>IF(RIGHT(TEXT(AM107,"0.#"),1)=".",FALSE,TRUE)</formula>
    </cfRule>
    <cfRule type="expression" dxfId="720" priority="22">
      <formula>IF(RIGHT(TEXT(AM107,"0.#"),1)=".",TRUE,FALSE)</formula>
    </cfRule>
  </conditionalFormatting>
  <conditionalFormatting sqref="AM108">
    <cfRule type="expression" dxfId="719" priority="19">
      <formula>IF(RIGHT(TEXT(AM108,"0.#"),1)=".",FALSE,TRUE)</formula>
    </cfRule>
    <cfRule type="expression" dxfId="718" priority="20">
      <formula>IF(RIGHT(TEXT(AM108,"0.#"),1)=".",TRUE,FALSE)</formula>
    </cfRule>
  </conditionalFormatting>
  <conditionalFormatting sqref="AE110">
    <cfRule type="expression" dxfId="717" priority="17">
      <formula>IF(RIGHT(TEXT(AE110,"0.#"),1)=".",FALSE,TRUE)</formula>
    </cfRule>
    <cfRule type="expression" dxfId="716" priority="18">
      <formula>IF(RIGHT(TEXT(AE110,"0.#"),1)=".",TRUE,FALSE)</formula>
    </cfRule>
  </conditionalFormatting>
  <conditionalFormatting sqref="AI110">
    <cfRule type="expression" dxfId="715" priority="15">
      <formula>IF(RIGHT(TEXT(AI110,"0.#"),1)=".",FALSE,TRUE)</formula>
    </cfRule>
    <cfRule type="expression" dxfId="714" priority="16">
      <formula>IF(RIGHT(TEXT(AI110,"0.#"),1)=".",TRUE,FALSE)</formula>
    </cfRule>
  </conditionalFormatting>
  <conditionalFormatting sqref="AE111">
    <cfRule type="expression" dxfId="713" priority="13">
      <formula>IF(RIGHT(TEXT(AE111,"0.#"),1)=".",FALSE,TRUE)</formula>
    </cfRule>
    <cfRule type="expression" dxfId="712" priority="14">
      <formula>IF(RIGHT(TEXT(AE111,"0.#"),1)=".",TRUE,FALSE)</formula>
    </cfRule>
  </conditionalFormatting>
  <conditionalFormatting sqref="AI111">
    <cfRule type="expression" dxfId="711" priority="11">
      <formula>IF(RIGHT(TEXT(AI111,"0.#"),1)=".",FALSE,TRUE)</formula>
    </cfRule>
    <cfRule type="expression" dxfId="710" priority="12">
      <formula>IF(RIGHT(TEXT(AI111,"0.#"),1)=".",TRUE,FALSE)</formula>
    </cfRule>
  </conditionalFormatting>
  <conditionalFormatting sqref="AM110">
    <cfRule type="expression" dxfId="709" priority="9">
      <formula>IF(RIGHT(TEXT(AM110,"0.#"),1)=".",FALSE,TRUE)</formula>
    </cfRule>
    <cfRule type="expression" dxfId="708" priority="10">
      <formula>IF(RIGHT(TEXT(AM110,"0.#"),1)=".",TRUE,FALSE)</formula>
    </cfRule>
  </conditionalFormatting>
  <conditionalFormatting sqref="AM111">
    <cfRule type="expression" dxfId="707" priority="7">
      <formula>IF(RIGHT(TEXT(AM111,"0.#"),1)=".",FALSE,TRUE)</formula>
    </cfRule>
    <cfRule type="expression" dxfId="706" priority="8">
      <formula>IF(RIGHT(TEXT(AM111,"0.#"),1)=".",TRUE,FALSE)</formula>
    </cfRule>
  </conditionalFormatting>
  <conditionalFormatting sqref="AE125">
    <cfRule type="expression" dxfId="705" priority="5">
      <formula>IF(RIGHT(TEXT(AE125,"0.#"),1)=".",FALSE,TRUE)</formula>
    </cfRule>
    <cfRule type="expression" dxfId="704" priority="6">
      <formula>IF(RIGHT(TEXT(AE125,"0.#"),1)=".",TRUE,FALSE)</formula>
    </cfRule>
  </conditionalFormatting>
  <conditionalFormatting sqref="AI125">
    <cfRule type="expression" dxfId="703" priority="3">
      <formula>IF(RIGHT(TEXT(AI125,"0.#"),1)=".",FALSE,TRUE)</formula>
    </cfRule>
    <cfRule type="expression" dxfId="702" priority="4">
      <formula>IF(RIGHT(TEXT(AI125,"0.#"),1)=".",TRUE,FALSE)</formula>
    </cfRule>
  </conditionalFormatting>
  <conditionalFormatting sqref="AM125">
    <cfRule type="expression" dxfId="701" priority="1">
      <formula>IF(RIGHT(TEXT(AM125,"0.#"),1)=".",FALSE,TRUE)</formula>
    </cfRule>
    <cfRule type="expression" dxfId="700" priority="2">
      <formula>IF(RIGHT(TEXT(AM125,"0.#"),1)=".",TRUE,FALSE)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5" max="49" man="1"/>
    <brk id="699" max="49" man="1"/>
    <brk id="727" max="49" man="1"/>
    <brk id="778" max="49" man="1"/>
    <brk id="833"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c r="A7" s="14" t="s">
        <v>207</v>
      </c>
      <c r="B7" s="15" t="s">
        <v>548</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c r="A10" s="14" t="s">
        <v>462</v>
      </c>
      <c r="B10" s="15"/>
      <c r="C10" s="13" t="str">
        <f t="shared" si="0"/>
        <v/>
      </c>
      <c r="D10" s="13" t="str">
        <f t="shared" si="8"/>
        <v>観光立国</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c r="A11" s="14" t="s">
        <v>210</v>
      </c>
      <c r="B11" s="15"/>
      <c r="C11" s="13" t="str">
        <f t="shared" si="0"/>
        <v/>
      </c>
      <c r="D11" s="13" t="str">
        <f t="shared" si="8"/>
        <v>観光立国</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499</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469</v>
      </c>
    </row>
    <row r="96" spans="25:25">
      <c r="Y96" s="32" t="s">
        <v>539</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7" t="s">
        <v>489</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8"/>
      <c r="Z2" s="829"/>
      <c r="AA2" s="830"/>
      <c r="AB2" s="1032" t="s">
        <v>11</v>
      </c>
      <c r="AC2" s="1033"/>
      <c r="AD2" s="1034"/>
      <c r="AE2" s="1038" t="s">
        <v>357</v>
      </c>
      <c r="AF2" s="1038"/>
      <c r="AG2" s="1038"/>
      <c r="AH2" s="1038"/>
      <c r="AI2" s="1038" t="s">
        <v>363</v>
      </c>
      <c r="AJ2" s="1038"/>
      <c r="AK2" s="1038"/>
      <c r="AL2" s="1038"/>
      <c r="AM2" s="1038" t="s">
        <v>470</v>
      </c>
      <c r="AN2" s="1038"/>
      <c r="AO2" s="1038"/>
      <c r="AP2" s="554"/>
      <c r="AQ2" s="152" t="s">
        <v>355</v>
      </c>
      <c r="AR2" s="123"/>
      <c r="AS2" s="123"/>
      <c r="AT2" s="124"/>
      <c r="AU2" s="530" t="s">
        <v>253</v>
      </c>
      <c r="AV2" s="530"/>
      <c r="AW2" s="530"/>
      <c r="AX2" s="531"/>
    </row>
    <row r="3" spans="1:50" ht="18.75" customHeight="1">
      <c r="A3" s="397"/>
      <c r="B3" s="398"/>
      <c r="C3" s="398"/>
      <c r="D3" s="398"/>
      <c r="E3" s="398"/>
      <c r="F3" s="399"/>
      <c r="G3" s="410"/>
      <c r="H3" s="395"/>
      <c r="I3" s="395"/>
      <c r="J3" s="395"/>
      <c r="K3" s="395"/>
      <c r="L3" s="395"/>
      <c r="M3" s="395"/>
      <c r="N3" s="395"/>
      <c r="O3" s="411"/>
      <c r="P3" s="432"/>
      <c r="Q3" s="395"/>
      <c r="R3" s="395"/>
      <c r="S3" s="395"/>
      <c r="T3" s="395"/>
      <c r="U3" s="395"/>
      <c r="V3" s="395"/>
      <c r="W3" s="395"/>
      <c r="X3" s="411"/>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c r="A4" s="400"/>
      <c r="B4" s="398"/>
      <c r="C4" s="398"/>
      <c r="D4" s="398"/>
      <c r="E4" s="398"/>
      <c r="F4" s="399"/>
      <c r="G4" s="561"/>
      <c r="H4" s="1005"/>
      <c r="I4" s="1005"/>
      <c r="J4" s="1005"/>
      <c r="K4" s="1005"/>
      <c r="L4" s="1005"/>
      <c r="M4" s="1005"/>
      <c r="N4" s="1005"/>
      <c r="O4" s="1006"/>
      <c r="P4" s="98"/>
      <c r="Q4" s="1013"/>
      <c r="R4" s="1013"/>
      <c r="S4" s="1013"/>
      <c r="T4" s="1013"/>
      <c r="U4" s="1013"/>
      <c r="V4" s="1013"/>
      <c r="W4" s="1013"/>
      <c r="X4" s="1014"/>
      <c r="Y4" s="1023" t="s">
        <v>12</v>
      </c>
      <c r="Z4" s="1024"/>
      <c r="AA4" s="1025"/>
      <c r="AB4" s="458"/>
      <c r="AC4" s="1027"/>
      <c r="AD4" s="1027"/>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c r="A5" s="401"/>
      <c r="B5" s="402"/>
      <c r="C5" s="402"/>
      <c r="D5" s="402"/>
      <c r="E5" s="402"/>
      <c r="F5" s="403"/>
      <c r="G5" s="1007"/>
      <c r="H5" s="1008"/>
      <c r="I5" s="1008"/>
      <c r="J5" s="1008"/>
      <c r="K5" s="1008"/>
      <c r="L5" s="1008"/>
      <c r="M5" s="1008"/>
      <c r="N5" s="1008"/>
      <c r="O5" s="1009"/>
      <c r="P5" s="1015"/>
      <c r="Q5" s="1015"/>
      <c r="R5" s="1015"/>
      <c r="S5" s="1015"/>
      <c r="T5" s="1015"/>
      <c r="U5" s="1015"/>
      <c r="V5" s="1015"/>
      <c r="W5" s="1015"/>
      <c r="X5" s="1016"/>
      <c r="Y5" s="412" t="s">
        <v>54</v>
      </c>
      <c r="Z5" s="1020"/>
      <c r="AA5" s="1021"/>
      <c r="AB5" s="520"/>
      <c r="AC5" s="1026"/>
      <c r="AD5" s="1026"/>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c r="A6" s="401"/>
      <c r="B6" s="402"/>
      <c r="C6" s="402"/>
      <c r="D6" s="402"/>
      <c r="E6" s="402"/>
      <c r="F6" s="403"/>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301</v>
      </c>
      <c r="AC6" s="1022"/>
      <c r="AD6" s="1022"/>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7" t="s">
        <v>489</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8"/>
      <c r="Z9" s="829"/>
      <c r="AA9" s="830"/>
      <c r="AB9" s="1032" t="s">
        <v>11</v>
      </c>
      <c r="AC9" s="1033"/>
      <c r="AD9" s="1034"/>
      <c r="AE9" s="1038" t="s">
        <v>357</v>
      </c>
      <c r="AF9" s="1038"/>
      <c r="AG9" s="1038"/>
      <c r="AH9" s="1038"/>
      <c r="AI9" s="1038" t="s">
        <v>363</v>
      </c>
      <c r="AJ9" s="1038"/>
      <c r="AK9" s="1038"/>
      <c r="AL9" s="1038"/>
      <c r="AM9" s="1038" t="s">
        <v>470</v>
      </c>
      <c r="AN9" s="1038"/>
      <c r="AO9" s="1038"/>
      <c r="AP9" s="554"/>
      <c r="AQ9" s="152" t="s">
        <v>355</v>
      </c>
      <c r="AR9" s="123"/>
      <c r="AS9" s="123"/>
      <c r="AT9" s="124"/>
      <c r="AU9" s="530" t="s">
        <v>253</v>
      </c>
      <c r="AV9" s="530"/>
      <c r="AW9" s="530"/>
      <c r="AX9" s="531"/>
    </row>
    <row r="10" spans="1:50" ht="18.75" customHeight="1">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c r="A11" s="400"/>
      <c r="B11" s="398"/>
      <c r="C11" s="398"/>
      <c r="D11" s="398"/>
      <c r="E11" s="398"/>
      <c r="F11" s="399"/>
      <c r="G11" s="561"/>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8"/>
      <c r="AC11" s="1027"/>
      <c r="AD11" s="1027"/>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c r="A12" s="401"/>
      <c r="B12" s="402"/>
      <c r="C12" s="402"/>
      <c r="D12" s="402"/>
      <c r="E12" s="402"/>
      <c r="F12" s="403"/>
      <c r="G12" s="1007"/>
      <c r="H12" s="1008"/>
      <c r="I12" s="1008"/>
      <c r="J12" s="1008"/>
      <c r="K12" s="1008"/>
      <c r="L12" s="1008"/>
      <c r="M12" s="1008"/>
      <c r="N12" s="1008"/>
      <c r="O12" s="1009"/>
      <c r="P12" s="1015"/>
      <c r="Q12" s="1015"/>
      <c r="R12" s="1015"/>
      <c r="S12" s="1015"/>
      <c r="T12" s="1015"/>
      <c r="U12" s="1015"/>
      <c r="V12" s="1015"/>
      <c r="W12" s="1015"/>
      <c r="X12" s="1016"/>
      <c r="Y12" s="412" t="s">
        <v>54</v>
      </c>
      <c r="Z12" s="1020"/>
      <c r="AA12" s="1021"/>
      <c r="AB12" s="520"/>
      <c r="AC12" s="1026"/>
      <c r="AD12" s="1026"/>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c r="A13" s="404"/>
      <c r="B13" s="405"/>
      <c r="C13" s="405"/>
      <c r="D13" s="405"/>
      <c r="E13" s="405"/>
      <c r="F13" s="406"/>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301</v>
      </c>
      <c r="AC13" s="1022"/>
      <c r="AD13" s="1022"/>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7" t="s">
        <v>489</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8"/>
      <c r="Z16" s="829"/>
      <c r="AA16" s="830"/>
      <c r="AB16" s="1032" t="s">
        <v>11</v>
      </c>
      <c r="AC16" s="1033"/>
      <c r="AD16" s="1034"/>
      <c r="AE16" s="1038" t="s">
        <v>357</v>
      </c>
      <c r="AF16" s="1038"/>
      <c r="AG16" s="1038"/>
      <c r="AH16" s="1038"/>
      <c r="AI16" s="1038" t="s">
        <v>363</v>
      </c>
      <c r="AJ16" s="1038"/>
      <c r="AK16" s="1038"/>
      <c r="AL16" s="1038"/>
      <c r="AM16" s="1038" t="s">
        <v>470</v>
      </c>
      <c r="AN16" s="1038"/>
      <c r="AO16" s="1038"/>
      <c r="AP16" s="554"/>
      <c r="AQ16" s="152" t="s">
        <v>355</v>
      </c>
      <c r="AR16" s="123"/>
      <c r="AS16" s="123"/>
      <c r="AT16" s="124"/>
      <c r="AU16" s="530" t="s">
        <v>253</v>
      </c>
      <c r="AV16" s="530"/>
      <c r="AW16" s="530"/>
      <c r="AX16" s="531"/>
    </row>
    <row r="17" spans="1:50" ht="18.75" customHeight="1">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c r="A18" s="400"/>
      <c r="B18" s="398"/>
      <c r="C18" s="398"/>
      <c r="D18" s="398"/>
      <c r="E18" s="398"/>
      <c r="F18" s="399"/>
      <c r="G18" s="561"/>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8"/>
      <c r="AC18" s="1027"/>
      <c r="AD18" s="1027"/>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c r="A19" s="401"/>
      <c r="B19" s="402"/>
      <c r="C19" s="402"/>
      <c r="D19" s="402"/>
      <c r="E19" s="402"/>
      <c r="F19" s="403"/>
      <c r="G19" s="1007"/>
      <c r="H19" s="1008"/>
      <c r="I19" s="1008"/>
      <c r="J19" s="1008"/>
      <c r="K19" s="1008"/>
      <c r="L19" s="1008"/>
      <c r="M19" s="1008"/>
      <c r="N19" s="1008"/>
      <c r="O19" s="1009"/>
      <c r="P19" s="1015"/>
      <c r="Q19" s="1015"/>
      <c r="R19" s="1015"/>
      <c r="S19" s="1015"/>
      <c r="T19" s="1015"/>
      <c r="U19" s="1015"/>
      <c r="V19" s="1015"/>
      <c r="W19" s="1015"/>
      <c r="X19" s="1016"/>
      <c r="Y19" s="412" t="s">
        <v>54</v>
      </c>
      <c r="Z19" s="1020"/>
      <c r="AA19" s="1021"/>
      <c r="AB19" s="520"/>
      <c r="AC19" s="1026"/>
      <c r="AD19" s="1026"/>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c r="A20" s="404"/>
      <c r="B20" s="405"/>
      <c r="C20" s="405"/>
      <c r="D20" s="405"/>
      <c r="E20" s="405"/>
      <c r="F20" s="406"/>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301</v>
      </c>
      <c r="AC20" s="1022"/>
      <c r="AD20" s="1022"/>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7" t="s">
        <v>489</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8"/>
      <c r="Z23" s="829"/>
      <c r="AA23" s="830"/>
      <c r="AB23" s="1032" t="s">
        <v>11</v>
      </c>
      <c r="AC23" s="1033"/>
      <c r="AD23" s="1034"/>
      <c r="AE23" s="1038" t="s">
        <v>357</v>
      </c>
      <c r="AF23" s="1038"/>
      <c r="AG23" s="1038"/>
      <c r="AH23" s="1038"/>
      <c r="AI23" s="1038" t="s">
        <v>363</v>
      </c>
      <c r="AJ23" s="1038"/>
      <c r="AK23" s="1038"/>
      <c r="AL23" s="1038"/>
      <c r="AM23" s="1038" t="s">
        <v>470</v>
      </c>
      <c r="AN23" s="1038"/>
      <c r="AO23" s="1038"/>
      <c r="AP23" s="554"/>
      <c r="AQ23" s="152" t="s">
        <v>355</v>
      </c>
      <c r="AR23" s="123"/>
      <c r="AS23" s="123"/>
      <c r="AT23" s="124"/>
      <c r="AU23" s="530" t="s">
        <v>253</v>
      </c>
      <c r="AV23" s="530"/>
      <c r="AW23" s="530"/>
      <c r="AX23" s="531"/>
    </row>
    <row r="24" spans="1:50" ht="18.75" customHeight="1">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c r="A25" s="400"/>
      <c r="B25" s="398"/>
      <c r="C25" s="398"/>
      <c r="D25" s="398"/>
      <c r="E25" s="398"/>
      <c r="F25" s="399"/>
      <c r="G25" s="561"/>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8"/>
      <c r="AC25" s="1027"/>
      <c r="AD25" s="1027"/>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c r="A26" s="401"/>
      <c r="B26" s="402"/>
      <c r="C26" s="402"/>
      <c r="D26" s="402"/>
      <c r="E26" s="402"/>
      <c r="F26" s="403"/>
      <c r="G26" s="1007"/>
      <c r="H26" s="1008"/>
      <c r="I26" s="1008"/>
      <c r="J26" s="1008"/>
      <c r="K26" s="1008"/>
      <c r="L26" s="1008"/>
      <c r="M26" s="1008"/>
      <c r="N26" s="1008"/>
      <c r="O26" s="1009"/>
      <c r="P26" s="1015"/>
      <c r="Q26" s="1015"/>
      <c r="R26" s="1015"/>
      <c r="S26" s="1015"/>
      <c r="T26" s="1015"/>
      <c r="U26" s="1015"/>
      <c r="V26" s="1015"/>
      <c r="W26" s="1015"/>
      <c r="X26" s="1016"/>
      <c r="Y26" s="412" t="s">
        <v>54</v>
      </c>
      <c r="Z26" s="1020"/>
      <c r="AA26" s="1021"/>
      <c r="AB26" s="520"/>
      <c r="AC26" s="1026"/>
      <c r="AD26" s="1026"/>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c r="A27" s="404"/>
      <c r="B27" s="405"/>
      <c r="C27" s="405"/>
      <c r="D27" s="405"/>
      <c r="E27" s="405"/>
      <c r="F27" s="406"/>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301</v>
      </c>
      <c r="AC27" s="1022"/>
      <c r="AD27" s="1022"/>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7" t="s">
        <v>489</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8"/>
      <c r="Z30" s="829"/>
      <c r="AA30" s="830"/>
      <c r="AB30" s="1032" t="s">
        <v>11</v>
      </c>
      <c r="AC30" s="1033"/>
      <c r="AD30" s="1034"/>
      <c r="AE30" s="1038" t="s">
        <v>357</v>
      </c>
      <c r="AF30" s="1038"/>
      <c r="AG30" s="1038"/>
      <c r="AH30" s="1038"/>
      <c r="AI30" s="1038" t="s">
        <v>363</v>
      </c>
      <c r="AJ30" s="1038"/>
      <c r="AK30" s="1038"/>
      <c r="AL30" s="1038"/>
      <c r="AM30" s="1038" t="s">
        <v>470</v>
      </c>
      <c r="AN30" s="1038"/>
      <c r="AO30" s="1038"/>
      <c r="AP30" s="554"/>
      <c r="AQ30" s="152" t="s">
        <v>355</v>
      </c>
      <c r="AR30" s="123"/>
      <c r="AS30" s="123"/>
      <c r="AT30" s="124"/>
      <c r="AU30" s="530" t="s">
        <v>253</v>
      </c>
      <c r="AV30" s="530"/>
      <c r="AW30" s="530"/>
      <c r="AX30" s="531"/>
    </row>
    <row r="31" spans="1:50" ht="18.75" customHeight="1">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c r="A32" s="400"/>
      <c r="B32" s="398"/>
      <c r="C32" s="398"/>
      <c r="D32" s="398"/>
      <c r="E32" s="398"/>
      <c r="F32" s="399"/>
      <c r="G32" s="561"/>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8"/>
      <c r="AC32" s="1027"/>
      <c r="AD32" s="1027"/>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c r="A33" s="401"/>
      <c r="B33" s="402"/>
      <c r="C33" s="402"/>
      <c r="D33" s="402"/>
      <c r="E33" s="402"/>
      <c r="F33" s="403"/>
      <c r="G33" s="1007"/>
      <c r="H33" s="1008"/>
      <c r="I33" s="1008"/>
      <c r="J33" s="1008"/>
      <c r="K33" s="1008"/>
      <c r="L33" s="1008"/>
      <c r="M33" s="1008"/>
      <c r="N33" s="1008"/>
      <c r="O33" s="1009"/>
      <c r="P33" s="1015"/>
      <c r="Q33" s="1015"/>
      <c r="R33" s="1015"/>
      <c r="S33" s="1015"/>
      <c r="T33" s="1015"/>
      <c r="U33" s="1015"/>
      <c r="V33" s="1015"/>
      <c r="W33" s="1015"/>
      <c r="X33" s="1016"/>
      <c r="Y33" s="412" t="s">
        <v>54</v>
      </c>
      <c r="Z33" s="1020"/>
      <c r="AA33" s="1021"/>
      <c r="AB33" s="520"/>
      <c r="AC33" s="1026"/>
      <c r="AD33" s="1026"/>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c r="A34" s="404"/>
      <c r="B34" s="405"/>
      <c r="C34" s="405"/>
      <c r="D34" s="405"/>
      <c r="E34" s="405"/>
      <c r="F34" s="406"/>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301</v>
      </c>
      <c r="AC34" s="1022"/>
      <c r="AD34" s="1022"/>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7" t="s">
        <v>489</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8"/>
      <c r="Z37" s="829"/>
      <c r="AA37" s="830"/>
      <c r="AB37" s="1032" t="s">
        <v>11</v>
      </c>
      <c r="AC37" s="1033"/>
      <c r="AD37" s="1034"/>
      <c r="AE37" s="1038" t="s">
        <v>357</v>
      </c>
      <c r="AF37" s="1038"/>
      <c r="AG37" s="1038"/>
      <c r="AH37" s="1038"/>
      <c r="AI37" s="1038" t="s">
        <v>363</v>
      </c>
      <c r="AJ37" s="1038"/>
      <c r="AK37" s="1038"/>
      <c r="AL37" s="1038"/>
      <c r="AM37" s="1038" t="s">
        <v>470</v>
      </c>
      <c r="AN37" s="1038"/>
      <c r="AO37" s="1038"/>
      <c r="AP37" s="554"/>
      <c r="AQ37" s="152" t="s">
        <v>355</v>
      </c>
      <c r="AR37" s="123"/>
      <c r="AS37" s="123"/>
      <c r="AT37" s="124"/>
      <c r="AU37" s="530" t="s">
        <v>253</v>
      </c>
      <c r="AV37" s="530"/>
      <c r="AW37" s="530"/>
      <c r="AX37" s="531"/>
    </row>
    <row r="38" spans="1:50" ht="18.75" customHeight="1">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c r="A39" s="400"/>
      <c r="B39" s="398"/>
      <c r="C39" s="398"/>
      <c r="D39" s="398"/>
      <c r="E39" s="398"/>
      <c r="F39" s="399"/>
      <c r="G39" s="561"/>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8"/>
      <c r="AC39" s="1027"/>
      <c r="AD39" s="1027"/>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c r="A40" s="401"/>
      <c r="B40" s="402"/>
      <c r="C40" s="402"/>
      <c r="D40" s="402"/>
      <c r="E40" s="402"/>
      <c r="F40" s="403"/>
      <c r="G40" s="1007"/>
      <c r="H40" s="1008"/>
      <c r="I40" s="1008"/>
      <c r="J40" s="1008"/>
      <c r="K40" s="1008"/>
      <c r="L40" s="1008"/>
      <c r="M40" s="1008"/>
      <c r="N40" s="1008"/>
      <c r="O40" s="1009"/>
      <c r="P40" s="1015"/>
      <c r="Q40" s="1015"/>
      <c r="R40" s="1015"/>
      <c r="S40" s="1015"/>
      <c r="T40" s="1015"/>
      <c r="U40" s="1015"/>
      <c r="V40" s="1015"/>
      <c r="W40" s="1015"/>
      <c r="X40" s="1016"/>
      <c r="Y40" s="412" t="s">
        <v>54</v>
      </c>
      <c r="Z40" s="1020"/>
      <c r="AA40" s="1021"/>
      <c r="AB40" s="520"/>
      <c r="AC40" s="1026"/>
      <c r="AD40" s="1026"/>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c r="A41" s="404"/>
      <c r="B41" s="405"/>
      <c r="C41" s="405"/>
      <c r="D41" s="405"/>
      <c r="E41" s="405"/>
      <c r="F41" s="406"/>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301</v>
      </c>
      <c r="AC41" s="1022"/>
      <c r="AD41" s="1022"/>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7" t="s">
        <v>489</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8"/>
      <c r="Z44" s="829"/>
      <c r="AA44" s="830"/>
      <c r="AB44" s="1032" t="s">
        <v>11</v>
      </c>
      <c r="AC44" s="1033"/>
      <c r="AD44" s="1034"/>
      <c r="AE44" s="1038" t="s">
        <v>357</v>
      </c>
      <c r="AF44" s="1038"/>
      <c r="AG44" s="1038"/>
      <c r="AH44" s="1038"/>
      <c r="AI44" s="1038" t="s">
        <v>363</v>
      </c>
      <c r="AJ44" s="1038"/>
      <c r="AK44" s="1038"/>
      <c r="AL44" s="1038"/>
      <c r="AM44" s="1038" t="s">
        <v>470</v>
      </c>
      <c r="AN44" s="1038"/>
      <c r="AO44" s="1038"/>
      <c r="AP44" s="554"/>
      <c r="AQ44" s="152" t="s">
        <v>355</v>
      </c>
      <c r="AR44" s="123"/>
      <c r="AS44" s="123"/>
      <c r="AT44" s="124"/>
      <c r="AU44" s="530" t="s">
        <v>253</v>
      </c>
      <c r="AV44" s="530"/>
      <c r="AW44" s="530"/>
      <c r="AX44" s="531"/>
    </row>
    <row r="45" spans="1:50" ht="18.75" customHeight="1">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c r="A46" s="400"/>
      <c r="B46" s="398"/>
      <c r="C46" s="398"/>
      <c r="D46" s="398"/>
      <c r="E46" s="398"/>
      <c r="F46" s="399"/>
      <c r="G46" s="561"/>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8"/>
      <c r="AC46" s="1027"/>
      <c r="AD46" s="102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c r="A47" s="401"/>
      <c r="B47" s="402"/>
      <c r="C47" s="402"/>
      <c r="D47" s="402"/>
      <c r="E47" s="402"/>
      <c r="F47" s="403"/>
      <c r="G47" s="1007"/>
      <c r="H47" s="1008"/>
      <c r="I47" s="1008"/>
      <c r="J47" s="1008"/>
      <c r="K47" s="1008"/>
      <c r="L47" s="1008"/>
      <c r="M47" s="1008"/>
      <c r="N47" s="1008"/>
      <c r="O47" s="1009"/>
      <c r="P47" s="1015"/>
      <c r="Q47" s="1015"/>
      <c r="R47" s="1015"/>
      <c r="S47" s="1015"/>
      <c r="T47" s="1015"/>
      <c r="U47" s="1015"/>
      <c r="V47" s="1015"/>
      <c r="W47" s="1015"/>
      <c r="X47" s="1016"/>
      <c r="Y47" s="412" t="s">
        <v>54</v>
      </c>
      <c r="Z47" s="1020"/>
      <c r="AA47" s="1021"/>
      <c r="AB47" s="520"/>
      <c r="AC47" s="1026"/>
      <c r="AD47" s="1026"/>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c r="A48" s="404"/>
      <c r="B48" s="405"/>
      <c r="C48" s="405"/>
      <c r="D48" s="405"/>
      <c r="E48" s="405"/>
      <c r="F48" s="406"/>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301</v>
      </c>
      <c r="AC48" s="1022"/>
      <c r="AD48" s="1022"/>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7" t="s">
        <v>489</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8"/>
      <c r="Z51" s="829"/>
      <c r="AA51" s="830"/>
      <c r="AB51" s="554" t="s">
        <v>11</v>
      </c>
      <c r="AC51" s="1033"/>
      <c r="AD51" s="1034"/>
      <c r="AE51" s="1038" t="s">
        <v>357</v>
      </c>
      <c r="AF51" s="1038"/>
      <c r="AG51" s="1038"/>
      <c r="AH51" s="1038"/>
      <c r="AI51" s="1038" t="s">
        <v>363</v>
      </c>
      <c r="AJ51" s="1038"/>
      <c r="AK51" s="1038"/>
      <c r="AL51" s="1038"/>
      <c r="AM51" s="1038" t="s">
        <v>470</v>
      </c>
      <c r="AN51" s="1038"/>
      <c r="AO51" s="1038"/>
      <c r="AP51" s="554"/>
      <c r="AQ51" s="152" t="s">
        <v>355</v>
      </c>
      <c r="AR51" s="123"/>
      <c r="AS51" s="123"/>
      <c r="AT51" s="124"/>
      <c r="AU51" s="530" t="s">
        <v>253</v>
      </c>
      <c r="AV51" s="530"/>
      <c r="AW51" s="530"/>
      <c r="AX51" s="531"/>
    </row>
    <row r="52" spans="1:50" ht="18.75" customHeight="1">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c r="A53" s="400"/>
      <c r="B53" s="398"/>
      <c r="C53" s="398"/>
      <c r="D53" s="398"/>
      <c r="E53" s="398"/>
      <c r="F53" s="399"/>
      <c r="G53" s="561"/>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8"/>
      <c r="AC53" s="1027"/>
      <c r="AD53" s="102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c r="A54" s="401"/>
      <c r="B54" s="402"/>
      <c r="C54" s="402"/>
      <c r="D54" s="402"/>
      <c r="E54" s="402"/>
      <c r="F54" s="403"/>
      <c r="G54" s="1007"/>
      <c r="H54" s="1008"/>
      <c r="I54" s="1008"/>
      <c r="J54" s="1008"/>
      <c r="K54" s="1008"/>
      <c r="L54" s="1008"/>
      <c r="M54" s="1008"/>
      <c r="N54" s="1008"/>
      <c r="O54" s="1009"/>
      <c r="P54" s="1015"/>
      <c r="Q54" s="1015"/>
      <c r="R54" s="1015"/>
      <c r="S54" s="1015"/>
      <c r="T54" s="1015"/>
      <c r="U54" s="1015"/>
      <c r="V54" s="1015"/>
      <c r="W54" s="1015"/>
      <c r="X54" s="1016"/>
      <c r="Y54" s="412" t="s">
        <v>54</v>
      </c>
      <c r="Z54" s="1020"/>
      <c r="AA54" s="1021"/>
      <c r="AB54" s="520"/>
      <c r="AC54" s="1026"/>
      <c r="AD54" s="1026"/>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c r="A55" s="404"/>
      <c r="B55" s="405"/>
      <c r="C55" s="405"/>
      <c r="D55" s="405"/>
      <c r="E55" s="405"/>
      <c r="F55" s="406"/>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301</v>
      </c>
      <c r="AC55" s="1022"/>
      <c r="AD55" s="1022"/>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7" t="s">
        <v>489</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8"/>
      <c r="Z58" s="829"/>
      <c r="AA58" s="830"/>
      <c r="AB58" s="1032" t="s">
        <v>11</v>
      </c>
      <c r="AC58" s="1033"/>
      <c r="AD58" s="1034"/>
      <c r="AE58" s="1038" t="s">
        <v>357</v>
      </c>
      <c r="AF58" s="1038"/>
      <c r="AG58" s="1038"/>
      <c r="AH58" s="1038"/>
      <c r="AI58" s="1038" t="s">
        <v>363</v>
      </c>
      <c r="AJ58" s="1038"/>
      <c r="AK58" s="1038"/>
      <c r="AL58" s="1038"/>
      <c r="AM58" s="1038" t="s">
        <v>470</v>
      </c>
      <c r="AN58" s="1038"/>
      <c r="AO58" s="1038"/>
      <c r="AP58" s="554"/>
      <c r="AQ58" s="152" t="s">
        <v>355</v>
      </c>
      <c r="AR58" s="123"/>
      <c r="AS58" s="123"/>
      <c r="AT58" s="124"/>
      <c r="AU58" s="530" t="s">
        <v>253</v>
      </c>
      <c r="AV58" s="530"/>
      <c r="AW58" s="530"/>
      <c r="AX58" s="531"/>
    </row>
    <row r="59" spans="1:50" ht="18.75" customHeight="1">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c r="A60" s="400"/>
      <c r="B60" s="398"/>
      <c r="C60" s="398"/>
      <c r="D60" s="398"/>
      <c r="E60" s="398"/>
      <c r="F60" s="399"/>
      <c r="G60" s="561"/>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8"/>
      <c r="AC60" s="1027"/>
      <c r="AD60" s="102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c r="A61" s="401"/>
      <c r="B61" s="402"/>
      <c r="C61" s="402"/>
      <c r="D61" s="402"/>
      <c r="E61" s="402"/>
      <c r="F61" s="403"/>
      <c r="G61" s="1007"/>
      <c r="H61" s="1008"/>
      <c r="I61" s="1008"/>
      <c r="J61" s="1008"/>
      <c r="K61" s="1008"/>
      <c r="L61" s="1008"/>
      <c r="M61" s="1008"/>
      <c r="N61" s="1008"/>
      <c r="O61" s="1009"/>
      <c r="P61" s="1015"/>
      <c r="Q61" s="1015"/>
      <c r="R61" s="1015"/>
      <c r="S61" s="1015"/>
      <c r="T61" s="1015"/>
      <c r="U61" s="1015"/>
      <c r="V61" s="1015"/>
      <c r="W61" s="1015"/>
      <c r="X61" s="1016"/>
      <c r="Y61" s="412" t="s">
        <v>54</v>
      </c>
      <c r="Z61" s="1020"/>
      <c r="AA61" s="1021"/>
      <c r="AB61" s="520"/>
      <c r="AC61" s="1026"/>
      <c r="AD61" s="1026"/>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c r="A62" s="404"/>
      <c r="B62" s="405"/>
      <c r="C62" s="405"/>
      <c r="D62" s="405"/>
      <c r="E62" s="405"/>
      <c r="F62" s="406"/>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301</v>
      </c>
      <c r="AC62" s="1022"/>
      <c r="AD62" s="102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7" t="s">
        <v>489</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8"/>
      <c r="Z65" s="829"/>
      <c r="AA65" s="830"/>
      <c r="AB65" s="1032" t="s">
        <v>11</v>
      </c>
      <c r="AC65" s="1033"/>
      <c r="AD65" s="1034"/>
      <c r="AE65" s="1038" t="s">
        <v>357</v>
      </c>
      <c r="AF65" s="1038"/>
      <c r="AG65" s="1038"/>
      <c r="AH65" s="1038"/>
      <c r="AI65" s="1038" t="s">
        <v>363</v>
      </c>
      <c r="AJ65" s="1038"/>
      <c r="AK65" s="1038"/>
      <c r="AL65" s="1038"/>
      <c r="AM65" s="1038" t="s">
        <v>470</v>
      </c>
      <c r="AN65" s="1038"/>
      <c r="AO65" s="1038"/>
      <c r="AP65" s="554"/>
      <c r="AQ65" s="152" t="s">
        <v>355</v>
      </c>
      <c r="AR65" s="123"/>
      <c r="AS65" s="123"/>
      <c r="AT65" s="124"/>
      <c r="AU65" s="530" t="s">
        <v>253</v>
      </c>
      <c r="AV65" s="530"/>
      <c r="AW65" s="530"/>
      <c r="AX65" s="531"/>
    </row>
    <row r="66" spans="1:50" ht="18.75" customHeight="1">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c r="A67" s="400"/>
      <c r="B67" s="398"/>
      <c r="C67" s="398"/>
      <c r="D67" s="398"/>
      <c r="E67" s="398"/>
      <c r="F67" s="399"/>
      <c r="G67" s="561"/>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8"/>
      <c r="AC67" s="1027"/>
      <c r="AD67" s="1027"/>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c r="A68" s="401"/>
      <c r="B68" s="402"/>
      <c r="C68" s="402"/>
      <c r="D68" s="402"/>
      <c r="E68" s="402"/>
      <c r="F68" s="403"/>
      <c r="G68" s="1007"/>
      <c r="H68" s="1008"/>
      <c r="I68" s="1008"/>
      <c r="J68" s="1008"/>
      <c r="K68" s="1008"/>
      <c r="L68" s="1008"/>
      <c r="M68" s="1008"/>
      <c r="N68" s="1008"/>
      <c r="O68" s="1009"/>
      <c r="P68" s="1015"/>
      <c r="Q68" s="1015"/>
      <c r="R68" s="1015"/>
      <c r="S68" s="1015"/>
      <c r="T68" s="1015"/>
      <c r="U68" s="1015"/>
      <c r="V68" s="1015"/>
      <c r="W68" s="1015"/>
      <c r="X68" s="1016"/>
      <c r="Y68" s="412" t="s">
        <v>54</v>
      </c>
      <c r="Z68" s="1020"/>
      <c r="AA68" s="1021"/>
      <c r="AB68" s="520"/>
      <c r="AC68" s="1026"/>
      <c r="AD68" s="1026"/>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c r="A69" s="404"/>
      <c r="B69" s="405"/>
      <c r="C69" s="405"/>
      <c r="D69" s="405"/>
      <c r="E69" s="405"/>
      <c r="F69" s="406"/>
      <c r="G69" s="1010"/>
      <c r="H69" s="1011"/>
      <c r="I69" s="1011"/>
      <c r="J69" s="1011"/>
      <c r="K69" s="1011"/>
      <c r="L69" s="1011"/>
      <c r="M69" s="1011"/>
      <c r="N69" s="1011"/>
      <c r="O69" s="1012"/>
      <c r="P69" s="1017"/>
      <c r="Q69" s="1017"/>
      <c r="R69" s="1017"/>
      <c r="S69" s="1017"/>
      <c r="T69" s="1017"/>
      <c r="U69" s="1017"/>
      <c r="V69" s="1017"/>
      <c r="W69" s="1017"/>
      <c r="X69" s="1018"/>
      <c r="Y69" s="412" t="s">
        <v>13</v>
      </c>
      <c r="Z69" s="1020"/>
      <c r="AA69" s="1021"/>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7" t="s">
        <v>28</v>
      </c>
      <c r="B2" s="1058"/>
      <c r="C2" s="1058"/>
      <c r="D2" s="1058"/>
      <c r="E2" s="1058"/>
      <c r="F2" s="1059"/>
      <c r="G2" s="595" t="s">
        <v>509</v>
      </c>
      <c r="H2" s="596"/>
      <c r="I2" s="596"/>
      <c r="J2" s="596"/>
      <c r="K2" s="596"/>
      <c r="L2" s="596"/>
      <c r="M2" s="596"/>
      <c r="N2" s="596"/>
      <c r="O2" s="596"/>
      <c r="P2" s="596"/>
      <c r="Q2" s="596"/>
      <c r="R2" s="596"/>
      <c r="S2" s="596"/>
      <c r="T2" s="596"/>
      <c r="U2" s="596"/>
      <c r="V2" s="596"/>
      <c r="W2" s="596"/>
      <c r="X2" s="596"/>
      <c r="Y2" s="596"/>
      <c r="Z2" s="596"/>
      <c r="AA2" s="596"/>
      <c r="AB2" s="597"/>
      <c r="AC2" s="595" t="s">
        <v>511</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c r="A3" s="1051"/>
      <c r="B3" s="1052"/>
      <c r="C3" s="1052"/>
      <c r="D3" s="1052"/>
      <c r="E3" s="1052"/>
      <c r="F3" s="1053"/>
      <c r="G3" s="815" t="s">
        <v>17</v>
      </c>
      <c r="H3" s="669"/>
      <c r="I3" s="669"/>
      <c r="J3" s="669"/>
      <c r="K3" s="669"/>
      <c r="L3" s="668" t="s">
        <v>18</v>
      </c>
      <c r="M3" s="669"/>
      <c r="N3" s="669"/>
      <c r="O3" s="669"/>
      <c r="P3" s="669"/>
      <c r="Q3" s="669"/>
      <c r="R3" s="669"/>
      <c r="S3" s="669"/>
      <c r="T3" s="669"/>
      <c r="U3" s="669"/>
      <c r="V3" s="669"/>
      <c r="W3" s="669"/>
      <c r="X3" s="670"/>
      <c r="Y3" s="655" t="s">
        <v>19</v>
      </c>
      <c r="Z3" s="656"/>
      <c r="AA3" s="656"/>
      <c r="AB3" s="798"/>
      <c r="AC3" s="815" t="s">
        <v>17</v>
      </c>
      <c r="AD3" s="669"/>
      <c r="AE3" s="669"/>
      <c r="AF3" s="669"/>
      <c r="AG3" s="669"/>
      <c r="AH3" s="668" t="s">
        <v>18</v>
      </c>
      <c r="AI3" s="669"/>
      <c r="AJ3" s="669"/>
      <c r="AK3" s="669"/>
      <c r="AL3" s="669"/>
      <c r="AM3" s="669"/>
      <c r="AN3" s="669"/>
      <c r="AO3" s="669"/>
      <c r="AP3" s="669"/>
      <c r="AQ3" s="669"/>
      <c r="AR3" s="669"/>
      <c r="AS3" s="669"/>
      <c r="AT3" s="670"/>
      <c r="AU3" s="655" t="s">
        <v>19</v>
      </c>
      <c r="AV3" s="656"/>
      <c r="AW3" s="656"/>
      <c r="AX3" s="657"/>
    </row>
    <row r="4" spans="1:50" ht="24.75" customHeight="1">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5"/>
      <c r="Z4" s="386"/>
      <c r="AA4" s="386"/>
      <c r="AB4" s="805"/>
      <c r="AC4" s="671"/>
      <c r="AD4" s="672"/>
      <c r="AE4" s="672"/>
      <c r="AF4" s="672"/>
      <c r="AG4" s="673"/>
      <c r="AH4" s="665"/>
      <c r="AI4" s="666"/>
      <c r="AJ4" s="666"/>
      <c r="AK4" s="666"/>
      <c r="AL4" s="666"/>
      <c r="AM4" s="666"/>
      <c r="AN4" s="666"/>
      <c r="AO4" s="666"/>
      <c r="AP4" s="666"/>
      <c r="AQ4" s="666"/>
      <c r="AR4" s="666"/>
      <c r="AS4" s="666"/>
      <c r="AT4" s="667"/>
      <c r="AU4" s="385"/>
      <c r="AV4" s="386"/>
      <c r="AW4" s="386"/>
      <c r="AX4" s="387"/>
    </row>
    <row r="5" spans="1:50" ht="24.75" customHeight="1">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51"/>
      <c r="B15" s="1052"/>
      <c r="C15" s="1052"/>
      <c r="D15" s="1052"/>
      <c r="E15" s="1052"/>
      <c r="F15" s="1053"/>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c r="A16" s="1051"/>
      <c r="B16" s="1052"/>
      <c r="C16" s="1052"/>
      <c r="D16" s="1052"/>
      <c r="E16" s="1052"/>
      <c r="F16" s="1053"/>
      <c r="G16" s="815" t="s">
        <v>17</v>
      </c>
      <c r="H16" s="669"/>
      <c r="I16" s="669"/>
      <c r="J16" s="669"/>
      <c r="K16" s="669"/>
      <c r="L16" s="668" t="s">
        <v>18</v>
      </c>
      <c r="M16" s="669"/>
      <c r="N16" s="669"/>
      <c r="O16" s="669"/>
      <c r="P16" s="669"/>
      <c r="Q16" s="669"/>
      <c r="R16" s="669"/>
      <c r="S16" s="669"/>
      <c r="T16" s="669"/>
      <c r="U16" s="669"/>
      <c r="V16" s="669"/>
      <c r="W16" s="669"/>
      <c r="X16" s="670"/>
      <c r="Y16" s="655" t="s">
        <v>19</v>
      </c>
      <c r="Z16" s="656"/>
      <c r="AA16" s="656"/>
      <c r="AB16" s="798"/>
      <c r="AC16" s="815" t="s">
        <v>17</v>
      </c>
      <c r="AD16" s="669"/>
      <c r="AE16" s="669"/>
      <c r="AF16" s="669"/>
      <c r="AG16" s="669"/>
      <c r="AH16" s="668" t="s">
        <v>18</v>
      </c>
      <c r="AI16" s="669"/>
      <c r="AJ16" s="669"/>
      <c r="AK16" s="669"/>
      <c r="AL16" s="669"/>
      <c r="AM16" s="669"/>
      <c r="AN16" s="669"/>
      <c r="AO16" s="669"/>
      <c r="AP16" s="669"/>
      <c r="AQ16" s="669"/>
      <c r="AR16" s="669"/>
      <c r="AS16" s="669"/>
      <c r="AT16" s="670"/>
      <c r="AU16" s="655" t="s">
        <v>19</v>
      </c>
      <c r="AV16" s="656"/>
      <c r="AW16" s="656"/>
      <c r="AX16" s="657"/>
    </row>
    <row r="17" spans="1:50" ht="24.75" customHeight="1">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5"/>
      <c r="Z17" s="386"/>
      <c r="AA17" s="386"/>
      <c r="AB17" s="805"/>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row>
    <row r="18" spans="1:50" ht="24.75" customHeight="1">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51"/>
      <c r="B28" s="1052"/>
      <c r="C28" s="1052"/>
      <c r="D28" s="1052"/>
      <c r="E28" s="1052"/>
      <c r="F28" s="1053"/>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c r="A29" s="1051"/>
      <c r="B29" s="1052"/>
      <c r="C29" s="1052"/>
      <c r="D29" s="1052"/>
      <c r="E29" s="1052"/>
      <c r="F29" s="1053"/>
      <c r="G29" s="815" t="s">
        <v>17</v>
      </c>
      <c r="H29" s="669"/>
      <c r="I29" s="669"/>
      <c r="J29" s="669"/>
      <c r="K29" s="669"/>
      <c r="L29" s="668" t="s">
        <v>18</v>
      </c>
      <c r="M29" s="669"/>
      <c r="N29" s="669"/>
      <c r="O29" s="669"/>
      <c r="P29" s="669"/>
      <c r="Q29" s="669"/>
      <c r="R29" s="669"/>
      <c r="S29" s="669"/>
      <c r="T29" s="669"/>
      <c r="U29" s="669"/>
      <c r="V29" s="669"/>
      <c r="W29" s="669"/>
      <c r="X29" s="670"/>
      <c r="Y29" s="655" t="s">
        <v>19</v>
      </c>
      <c r="Z29" s="656"/>
      <c r="AA29" s="656"/>
      <c r="AB29" s="798"/>
      <c r="AC29" s="815" t="s">
        <v>17</v>
      </c>
      <c r="AD29" s="669"/>
      <c r="AE29" s="669"/>
      <c r="AF29" s="669"/>
      <c r="AG29" s="669"/>
      <c r="AH29" s="668" t="s">
        <v>18</v>
      </c>
      <c r="AI29" s="669"/>
      <c r="AJ29" s="669"/>
      <c r="AK29" s="669"/>
      <c r="AL29" s="669"/>
      <c r="AM29" s="669"/>
      <c r="AN29" s="669"/>
      <c r="AO29" s="669"/>
      <c r="AP29" s="669"/>
      <c r="AQ29" s="669"/>
      <c r="AR29" s="669"/>
      <c r="AS29" s="669"/>
      <c r="AT29" s="670"/>
      <c r="AU29" s="655" t="s">
        <v>19</v>
      </c>
      <c r="AV29" s="656"/>
      <c r="AW29" s="656"/>
      <c r="AX29" s="657"/>
    </row>
    <row r="30" spans="1:50" ht="24.75" customHeight="1">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5"/>
      <c r="Z30" s="386"/>
      <c r="AA30" s="386"/>
      <c r="AB30" s="805"/>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row>
    <row r="31" spans="1:50" ht="24.75" customHeight="1">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51"/>
      <c r="B41" s="1052"/>
      <c r="C41" s="1052"/>
      <c r="D41" s="1052"/>
      <c r="E41" s="1052"/>
      <c r="F41" s="1053"/>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c r="A42" s="1051"/>
      <c r="B42" s="1052"/>
      <c r="C42" s="1052"/>
      <c r="D42" s="1052"/>
      <c r="E42" s="1052"/>
      <c r="F42" s="1053"/>
      <c r="G42" s="815" t="s">
        <v>17</v>
      </c>
      <c r="H42" s="669"/>
      <c r="I42" s="669"/>
      <c r="J42" s="669"/>
      <c r="K42" s="669"/>
      <c r="L42" s="668" t="s">
        <v>18</v>
      </c>
      <c r="M42" s="669"/>
      <c r="N42" s="669"/>
      <c r="O42" s="669"/>
      <c r="P42" s="669"/>
      <c r="Q42" s="669"/>
      <c r="R42" s="669"/>
      <c r="S42" s="669"/>
      <c r="T42" s="669"/>
      <c r="U42" s="669"/>
      <c r="V42" s="669"/>
      <c r="W42" s="669"/>
      <c r="X42" s="670"/>
      <c r="Y42" s="655" t="s">
        <v>19</v>
      </c>
      <c r="Z42" s="656"/>
      <c r="AA42" s="656"/>
      <c r="AB42" s="798"/>
      <c r="AC42" s="815" t="s">
        <v>17</v>
      </c>
      <c r="AD42" s="669"/>
      <c r="AE42" s="669"/>
      <c r="AF42" s="669"/>
      <c r="AG42" s="669"/>
      <c r="AH42" s="668" t="s">
        <v>18</v>
      </c>
      <c r="AI42" s="669"/>
      <c r="AJ42" s="669"/>
      <c r="AK42" s="669"/>
      <c r="AL42" s="669"/>
      <c r="AM42" s="669"/>
      <c r="AN42" s="669"/>
      <c r="AO42" s="669"/>
      <c r="AP42" s="669"/>
      <c r="AQ42" s="669"/>
      <c r="AR42" s="669"/>
      <c r="AS42" s="669"/>
      <c r="AT42" s="670"/>
      <c r="AU42" s="655" t="s">
        <v>19</v>
      </c>
      <c r="AV42" s="656"/>
      <c r="AW42" s="656"/>
      <c r="AX42" s="657"/>
    </row>
    <row r="43" spans="1:50" ht="24.75" customHeight="1">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5"/>
      <c r="Z43" s="386"/>
      <c r="AA43" s="386"/>
      <c r="AB43" s="805"/>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row>
    <row r="44" spans="1:50" ht="24.75" customHeight="1">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row r="55" spans="1:50" ht="30" customHeight="1">
      <c r="A55" s="1057" t="s">
        <v>28</v>
      </c>
      <c r="B55" s="1058"/>
      <c r="C55" s="1058"/>
      <c r="D55" s="1058"/>
      <c r="E55" s="1058"/>
      <c r="F55" s="1059"/>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c r="A56" s="1051"/>
      <c r="B56" s="1052"/>
      <c r="C56" s="1052"/>
      <c r="D56" s="1052"/>
      <c r="E56" s="1052"/>
      <c r="F56" s="1053"/>
      <c r="G56" s="815" t="s">
        <v>17</v>
      </c>
      <c r="H56" s="669"/>
      <c r="I56" s="669"/>
      <c r="J56" s="669"/>
      <c r="K56" s="669"/>
      <c r="L56" s="668" t="s">
        <v>18</v>
      </c>
      <c r="M56" s="669"/>
      <c r="N56" s="669"/>
      <c r="O56" s="669"/>
      <c r="P56" s="669"/>
      <c r="Q56" s="669"/>
      <c r="R56" s="669"/>
      <c r="S56" s="669"/>
      <c r="T56" s="669"/>
      <c r="U56" s="669"/>
      <c r="V56" s="669"/>
      <c r="W56" s="669"/>
      <c r="X56" s="670"/>
      <c r="Y56" s="655" t="s">
        <v>19</v>
      </c>
      <c r="Z56" s="656"/>
      <c r="AA56" s="656"/>
      <c r="AB56" s="798"/>
      <c r="AC56" s="815" t="s">
        <v>17</v>
      </c>
      <c r="AD56" s="669"/>
      <c r="AE56" s="669"/>
      <c r="AF56" s="669"/>
      <c r="AG56" s="669"/>
      <c r="AH56" s="668" t="s">
        <v>18</v>
      </c>
      <c r="AI56" s="669"/>
      <c r="AJ56" s="669"/>
      <c r="AK56" s="669"/>
      <c r="AL56" s="669"/>
      <c r="AM56" s="669"/>
      <c r="AN56" s="669"/>
      <c r="AO56" s="669"/>
      <c r="AP56" s="669"/>
      <c r="AQ56" s="669"/>
      <c r="AR56" s="669"/>
      <c r="AS56" s="669"/>
      <c r="AT56" s="670"/>
      <c r="AU56" s="655" t="s">
        <v>19</v>
      </c>
      <c r="AV56" s="656"/>
      <c r="AW56" s="656"/>
      <c r="AX56" s="657"/>
    </row>
    <row r="57" spans="1:50" ht="24.75" customHeight="1">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5"/>
      <c r="Z57" s="386"/>
      <c r="AA57" s="386"/>
      <c r="AB57" s="805"/>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row>
    <row r="58" spans="1:50" ht="24.75" customHeight="1">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51"/>
      <c r="B68" s="1052"/>
      <c r="C68" s="1052"/>
      <c r="D68" s="1052"/>
      <c r="E68" s="1052"/>
      <c r="F68" s="1053"/>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c r="A69" s="1051"/>
      <c r="B69" s="1052"/>
      <c r="C69" s="1052"/>
      <c r="D69" s="1052"/>
      <c r="E69" s="1052"/>
      <c r="F69" s="1053"/>
      <c r="G69" s="815" t="s">
        <v>17</v>
      </c>
      <c r="H69" s="669"/>
      <c r="I69" s="669"/>
      <c r="J69" s="669"/>
      <c r="K69" s="669"/>
      <c r="L69" s="668" t="s">
        <v>18</v>
      </c>
      <c r="M69" s="669"/>
      <c r="N69" s="669"/>
      <c r="O69" s="669"/>
      <c r="P69" s="669"/>
      <c r="Q69" s="669"/>
      <c r="R69" s="669"/>
      <c r="S69" s="669"/>
      <c r="T69" s="669"/>
      <c r="U69" s="669"/>
      <c r="V69" s="669"/>
      <c r="W69" s="669"/>
      <c r="X69" s="670"/>
      <c r="Y69" s="655" t="s">
        <v>19</v>
      </c>
      <c r="Z69" s="656"/>
      <c r="AA69" s="656"/>
      <c r="AB69" s="798"/>
      <c r="AC69" s="815" t="s">
        <v>17</v>
      </c>
      <c r="AD69" s="669"/>
      <c r="AE69" s="669"/>
      <c r="AF69" s="669"/>
      <c r="AG69" s="669"/>
      <c r="AH69" s="668" t="s">
        <v>18</v>
      </c>
      <c r="AI69" s="669"/>
      <c r="AJ69" s="669"/>
      <c r="AK69" s="669"/>
      <c r="AL69" s="669"/>
      <c r="AM69" s="669"/>
      <c r="AN69" s="669"/>
      <c r="AO69" s="669"/>
      <c r="AP69" s="669"/>
      <c r="AQ69" s="669"/>
      <c r="AR69" s="669"/>
      <c r="AS69" s="669"/>
      <c r="AT69" s="670"/>
      <c r="AU69" s="655" t="s">
        <v>19</v>
      </c>
      <c r="AV69" s="656"/>
      <c r="AW69" s="656"/>
      <c r="AX69" s="657"/>
    </row>
    <row r="70" spans="1:50" ht="24.75" customHeight="1">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5"/>
      <c r="Z70" s="386"/>
      <c r="AA70" s="386"/>
      <c r="AB70" s="805"/>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row>
    <row r="71" spans="1:50" ht="24.75" customHeight="1">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51"/>
      <c r="B81" s="1052"/>
      <c r="C81" s="1052"/>
      <c r="D81" s="1052"/>
      <c r="E81" s="1052"/>
      <c r="F81" s="1053"/>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c r="A82" s="1051"/>
      <c r="B82" s="1052"/>
      <c r="C82" s="1052"/>
      <c r="D82" s="1052"/>
      <c r="E82" s="1052"/>
      <c r="F82" s="1053"/>
      <c r="G82" s="815" t="s">
        <v>17</v>
      </c>
      <c r="H82" s="669"/>
      <c r="I82" s="669"/>
      <c r="J82" s="669"/>
      <c r="K82" s="669"/>
      <c r="L82" s="668" t="s">
        <v>18</v>
      </c>
      <c r="M82" s="669"/>
      <c r="N82" s="669"/>
      <c r="O82" s="669"/>
      <c r="P82" s="669"/>
      <c r="Q82" s="669"/>
      <c r="R82" s="669"/>
      <c r="S82" s="669"/>
      <c r="T82" s="669"/>
      <c r="U82" s="669"/>
      <c r="V82" s="669"/>
      <c r="W82" s="669"/>
      <c r="X82" s="670"/>
      <c r="Y82" s="655" t="s">
        <v>19</v>
      </c>
      <c r="Z82" s="656"/>
      <c r="AA82" s="656"/>
      <c r="AB82" s="798"/>
      <c r="AC82" s="815" t="s">
        <v>17</v>
      </c>
      <c r="AD82" s="669"/>
      <c r="AE82" s="669"/>
      <c r="AF82" s="669"/>
      <c r="AG82" s="669"/>
      <c r="AH82" s="668" t="s">
        <v>18</v>
      </c>
      <c r="AI82" s="669"/>
      <c r="AJ82" s="669"/>
      <c r="AK82" s="669"/>
      <c r="AL82" s="669"/>
      <c r="AM82" s="669"/>
      <c r="AN82" s="669"/>
      <c r="AO82" s="669"/>
      <c r="AP82" s="669"/>
      <c r="AQ82" s="669"/>
      <c r="AR82" s="669"/>
      <c r="AS82" s="669"/>
      <c r="AT82" s="670"/>
      <c r="AU82" s="655" t="s">
        <v>19</v>
      </c>
      <c r="AV82" s="656"/>
      <c r="AW82" s="656"/>
      <c r="AX82" s="657"/>
    </row>
    <row r="83" spans="1:50" ht="24.75" customHeight="1">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5"/>
      <c r="Z83" s="386"/>
      <c r="AA83" s="386"/>
      <c r="AB83" s="805"/>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row>
    <row r="84" spans="1:50" ht="24.75" customHeight="1">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51"/>
      <c r="B94" s="1052"/>
      <c r="C94" s="1052"/>
      <c r="D94" s="1052"/>
      <c r="E94" s="1052"/>
      <c r="F94" s="1053"/>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c r="A95" s="1051"/>
      <c r="B95" s="1052"/>
      <c r="C95" s="1052"/>
      <c r="D95" s="1052"/>
      <c r="E95" s="1052"/>
      <c r="F95" s="1053"/>
      <c r="G95" s="815" t="s">
        <v>17</v>
      </c>
      <c r="H95" s="669"/>
      <c r="I95" s="669"/>
      <c r="J95" s="669"/>
      <c r="K95" s="669"/>
      <c r="L95" s="668" t="s">
        <v>18</v>
      </c>
      <c r="M95" s="669"/>
      <c r="N95" s="669"/>
      <c r="O95" s="669"/>
      <c r="P95" s="669"/>
      <c r="Q95" s="669"/>
      <c r="R95" s="669"/>
      <c r="S95" s="669"/>
      <c r="T95" s="669"/>
      <c r="U95" s="669"/>
      <c r="V95" s="669"/>
      <c r="W95" s="669"/>
      <c r="X95" s="670"/>
      <c r="Y95" s="655" t="s">
        <v>19</v>
      </c>
      <c r="Z95" s="656"/>
      <c r="AA95" s="656"/>
      <c r="AB95" s="798"/>
      <c r="AC95" s="815" t="s">
        <v>17</v>
      </c>
      <c r="AD95" s="669"/>
      <c r="AE95" s="669"/>
      <c r="AF95" s="669"/>
      <c r="AG95" s="669"/>
      <c r="AH95" s="668" t="s">
        <v>18</v>
      </c>
      <c r="AI95" s="669"/>
      <c r="AJ95" s="669"/>
      <c r="AK95" s="669"/>
      <c r="AL95" s="669"/>
      <c r="AM95" s="669"/>
      <c r="AN95" s="669"/>
      <c r="AO95" s="669"/>
      <c r="AP95" s="669"/>
      <c r="AQ95" s="669"/>
      <c r="AR95" s="669"/>
      <c r="AS95" s="669"/>
      <c r="AT95" s="670"/>
      <c r="AU95" s="655" t="s">
        <v>19</v>
      </c>
      <c r="AV95" s="656"/>
      <c r="AW95" s="656"/>
      <c r="AX95" s="657"/>
    </row>
    <row r="96" spans="1:50" ht="24.75" customHeight="1">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5"/>
      <c r="Z96" s="386"/>
      <c r="AA96" s="386"/>
      <c r="AB96" s="805"/>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row>
    <row r="97" spans="1:50" ht="24.75" customHeight="1">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row r="108" spans="1:50" ht="30" customHeight="1">
      <c r="A108" s="1057" t="s">
        <v>28</v>
      </c>
      <c r="B108" s="1058"/>
      <c r="C108" s="1058"/>
      <c r="D108" s="1058"/>
      <c r="E108" s="1058"/>
      <c r="F108" s="1059"/>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c r="A109" s="1051"/>
      <c r="B109" s="1052"/>
      <c r="C109" s="1052"/>
      <c r="D109" s="1052"/>
      <c r="E109" s="1052"/>
      <c r="F109" s="1053"/>
      <c r="G109" s="815" t="s">
        <v>17</v>
      </c>
      <c r="H109" s="669"/>
      <c r="I109" s="669"/>
      <c r="J109" s="669"/>
      <c r="K109" s="669"/>
      <c r="L109" s="668" t="s">
        <v>18</v>
      </c>
      <c r="M109" s="669"/>
      <c r="N109" s="669"/>
      <c r="O109" s="669"/>
      <c r="P109" s="669"/>
      <c r="Q109" s="669"/>
      <c r="R109" s="669"/>
      <c r="S109" s="669"/>
      <c r="T109" s="669"/>
      <c r="U109" s="669"/>
      <c r="V109" s="669"/>
      <c r="W109" s="669"/>
      <c r="X109" s="670"/>
      <c r="Y109" s="655" t="s">
        <v>19</v>
      </c>
      <c r="Z109" s="656"/>
      <c r="AA109" s="656"/>
      <c r="AB109" s="798"/>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5" t="s">
        <v>19</v>
      </c>
      <c r="AV109" s="656"/>
      <c r="AW109" s="656"/>
      <c r="AX109" s="657"/>
    </row>
    <row r="110" spans="1:50" ht="24.75" customHeight="1">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5"/>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row>
    <row r="111" spans="1:50" ht="24.75" customHeight="1">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51"/>
      <c r="B121" s="1052"/>
      <c r="C121" s="1052"/>
      <c r="D121" s="1052"/>
      <c r="E121" s="1052"/>
      <c r="F121" s="1053"/>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c r="A122" s="1051"/>
      <c r="B122" s="1052"/>
      <c r="C122" s="1052"/>
      <c r="D122" s="1052"/>
      <c r="E122" s="1052"/>
      <c r="F122" s="1053"/>
      <c r="G122" s="815" t="s">
        <v>17</v>
      </c>
      <c r="H122" s="669"/>
      <c r="I122" s="669"/>
      <c r="J122" s="669"/>
      <c r="K122" s="669"/>
      <c r="L122" s="668" t="s">
        <v>18</v>
      </c>
      <c r="M122" s="669"/>
      <c r="N122" s="669"/>
      <c r="O122" s="669"/>
      <c r="P122" s="669"/>
      <c r="Q122" s="669"/>
      <c r="R122" s="669"/>
      <c r="S122" s="669"/>
      <c r="T122" s="669"/>
      <c r="U122" s="669"/>
      <c r="V122" s="669"/>
      <c r="W122" s="669"/>
      <c r="X122" s="670"/>
      <c r="Y122" s="655" t="s">
        <v>19</v>
      </c>
      <c r="Z122" s="656"/>
      <c r="AA122" s="656"/>
      <c r="AB122" s="798"/>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5" t="s">
        <v>19</v>
      </c>
      <c r="AV122" s="656"/>
      <c r="AW122" s="656"/>
      <c r="AX122" s="657"/>
    </row>
    <row r="123" spans="1:50" ht="24.75" customHeight="1">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5"/>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row>
    <row r="124" spans="1:50" ht="24.75" customHeight="1">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51"/>
      <c r="B134" s="1052"/>
      <c r="C134" s="1052"/>
      <c r="D134" s="1052"/>
      <c r="E134" s="1052"/>
      <c r="F134" s="1053"/>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c r="A135" s="1051"/>
      <c r="B135" s="1052"/>
      <c r="C135" s="1052"/>
      <c r="D135" s="1052"/>
      <c r="E135" s="1052"/>
      <c r="F135" s="1053"/>
      <c r="G135" s="815" t="s">
        <v>17</v>
      </c>
      <c r="H135" s="669"/>
      <c r="I135" s="669"/>
      <c r="J135" s="669"/>
      <c r="K135" s="669"/>
      <c r="L135" s="668" t="s">
        <v>18</v>
      </c>
      <c r="M135" s="669"/>
      <c r="N135" s="669"/>
      <c r="O135" s="669"/>
      <c r="P135" s="669"/>
      <c r="Q135" s="669"/>
      <c r="R135" s="669"/>
      <c r="S135" s="669"/>
      <c r="T135" s="669"/>
      <c r="U135" s="669"/>
      <c r="V135" s="669"/>
      <c r="W135" s="669"/>
      <c r="X135" s="670"/>
      <c r="Y135" s="655" t="s">
        <v>19</v>
      </c>
      <c r="Z135" s="656"/>
      <c r="AA135" s="656"/>
      <c r="AB135" s="798"/>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5" t="s">
        <v>19</v>
      </c>
      <c r="AV135" s="656"/>
      <c r="AW135" s="656"/>
      <c r="AX135" s="657"/>
    </row>
    <row r="136" spans="1:50" ht="24.75" customHeight="1">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5"/>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row>
    <row r="137" spans="1:50" ht="24.75" customHeight="1">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51"/>
      <c r="B147" s="1052"/>
      <c r="C147" s="1052"/>
      <c r="D147" s="1052"/>
      <c r="E147" s="1052"/>
      <c r="F147" s="1053"/>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c r="A148" s="1051"/>
      <c r="B148" s="1052"/>
      <c r="C148" s="1052"/>
      <c r="D148" s="1052"/>
      <c r="E148" s="1052"/>
      <c r="F148" s="1053"/>
      <c r="G148" s="815" t="s">
        <v>17</v>
      </c>
      <c r="H148" s="669"/>
      <c r="I148" s="669"/>
      <c r="J148" s="669"/>
      <c r="K148" s="669"/>
      <c r="L148" s="668" t="s">
        <v>18</v>
      </c>
      <c r="M148" s="669"/>
      <c r="N148" s="669"/>
      <c r="O148" s="669"/>
      <c r="P148" s="669"/>
      <c r="Q148" s="669"/>
      <c r="R148" s="669"/>
      <c r="S148" s="669"/>
      <c r="T148" s="669"/>
      <c r="U148" s="669"/>
      <c r="V148" s="669"/>
      <c r="W148" s="669"/>
      <c r="X148" s="670"/>
      <c r="Y148" s="655" t="s">
        <v>19</v>
      </c>
      <c r="Z148" s="656"/>
      <c r="AA148" s="656"/>
      <c r="AB148" s="798"/>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5" t="s">
        <v>19</v>
      </c>
      <c r="AV148" s="656"/>
      <c r="AW148" s="656"/>
      <c r="AX148" s="657"/>
    </row>
    <row r="149" spans="1:50" ht="24.75" customHeight="1">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5"/>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row>
    <row r="150" spans="1:50" ht="24.75" customHeight="1">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row r="161" spans="1:50" ht="30" customHeight="1">
      <c r="A161" s="1057" t="s">
        <v>28</v>
      </c>
      <c r="B161" s="1058"/>
      <c r="C161" s="1058"/>
      <c r="D161" s="1058"/>
      <c r="E161" s="1058"/>
      <c r="F161" s="1059"/>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c r="A162" s="1051"/>
      <c r="B162" s="1052"/>
      <c r="C162" s="1052"/>
      <c r="D162" s="1052"/>
      <c r="E162" s="1052"/>
      <c r="F162" s="1053"/>
      <c r="G162" s="815" t="s">
        <v>17</v>
      </c>
      <c r="H162" s="669"/>
      <c r="I162" s="669"/>
      <c r="J162" s="669"/>
      <c r="K162" s="669"/>
      <c r="L162" s="668" t="s">
        <v>18</v>
      </c>
      <c r="M162" s="669"/>
      <c r="N162" s="669"/>
      <c r="O162" s="669"/>
      <c r="P162" s="669"/>
      <c r="Q162" s="669"/>
      <c r="R162" s="669"/>
      <c r="S162" s="669"/>
      <c r="T162" s="669"/>
      <c r="U162" s="669"/>
      <c r="V162" s="669"/>
      <c r="W162" s="669"/>
      <c r="X162" s="670"/>
      <c r="Y162" s="655" t="s">
        <v>19</v>
      </c>
      <c r="Z162" s="656"/>
      <c r="AA162" s="656"/>
      <c r="AB162" s="798"/>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5" t="s">
        <v>19</v>
      </c>
      <c r="AV162" s="656"/>
      <c r="AW162" s="656"/>
      <c r="AX162" s="657"/>
    </row>
    <row r="163" spans="1:50" ht="24.75" customHeight="1">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5"/>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row>
    <row r="164" spans="1:50" ht="24.75" customHeight="1">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51"/>
      <c r="B174" s="1052"/>
      <c r="C174" s="1052"/>
      <c r="D174" s="1052"/>
      <c r="E174" s="1052"/>
      <c r="F174" s="1053"/>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c r="A175" s="1051"/>
      <c r="B175" s="1052"/>
      <c r="C175" s="1052"/>
      <c r="D175" s="1052"/>
      <c r="E175" s="1052"/>
      <c r="F175" s="1053"/>
      <c r="G175" s="815" t="s">
        <v>17</v>
      </c>
      <c r="H175" s="669"/>
      <c r="I175" s="669"/>
      <c r="J175" s="669"/>
      <c r="K175" s="669"/>
      <c r="L175" s="668" t="s">
        <v>18</v>
      </c>
      <c r="M175" s="669"/>
      <c r="N175" s="669"/>
      <c r="O175" s="669"/>
      <c r="P175" s="669"/>
      <c r="Q175" s="669"/>
      <c r="R175" s="669"/>
      <c r="S175" s="669"/>
      <c r="T175" s="669"/>
      <c r="U175" s="669"/>
      <c r="V175" s="669"/>
      <c r="W175" s="669"/>
      <c r="X175" s="670"/>
      <c r="Y175" s="655" t="s">
        <v>19</v>
      </c>
      <c r="Z175" s="656"/>
      <c r="AA175" s="656"/>
      <c r="AB175" s="798"/>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5" t="s">
        <v>19</v>
      </c>
      <c r="AV175" s="656"/>
      <c r="AW175" s="656"/>
      <c r="AX175" s="657"/>
    </row>
    <row r="176" spans="1:50" ht="24.75" customHeight="1">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5"/>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row>
    <row r="177" spans="1:50" ht="24.75" customHeight="1">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51"/>
      <c r="B187" s="1052"/>
      <c r="C187" s="1052"/>
      <c r="D187" s="1052"/>
      <c r="E187" s="1052"/>
      <c r="F187" s="1053"/>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c r="A188" s="1051"/>
      <c r="B188" s="1052"/>
      <c r="C188" s="1052"/>
      <c r="D188" s="1052"/>
      <c r="E188" s="1052"/>
      <c r="F188" s="1053"/>
      <c r="G188" s="815" t="s">
        <v>17</v>
      </c>
      <c r="H188" s="669"/>
      <c r="I188" s="669"/>
      <c r="J188" s="669"/>
      <c r="K188" s="669"/>
      <c r="L188" s="668" t="s">
        <v>18</v>
      </c>
      <c r="M188" s="669"/>
      <c r="N188" s="669"/>
      <c r="O188" s="669"/>
      <c r="P188" s="669"/>
      <c r="Q188" s="669"/>
      <c r="R188" s="669"/>
      <c r="S188" s="669"/>
      <c r="T188" s="669"/>
      <c r="U188" s="669"/>
      <c r="V188" s="669"/>
      <c r="W188" s="669"/>
      <c r="X188" s="670"/>
      <c r="Y188" s="655" t="s">
        <v>19</v>
      </c>
      <c r="Z188" s="656"/>
      <c r="AA188" s="656"/>
      <c r="AB188" s="798"/>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5" t="s">
        <v>19</v>
      </c>
      <c r="AV188" s="656"/>
      <c r="AW188" s="656"/>
      <c r="AX188" s="657"/>
    </row>
    <row r="189" spans="1:50" ht="24.75" customHeight="1">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5"/>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row>
    <row r="190" spans="1:50" ht="24.75" customHeight="1">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51"/>
      <c r="B200" s="1052"/>
      <c r="C200" s="1052"/>
      <c r="D200" s="1052"/>
      <c r="E200" s="1052"/>
      <c r="F200" s="1053"/>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c r="A201" s="1051"/>
      <c r="B201" s="1052"/>
      <c r="C201" s="1052"/>
      <c r="D201" s="1052"/>
      <c r="E201" s="1052"/>
      <c r="F201" s="1053"/>
      <c r="G201" s="815" t="s">
        <v>17</v>
      </c>
      <c r="H201" s="669"/>
      <c r="I201" s="669"/>
      <c r="J201" s="669"/>
      <c r="K201" s="669"/>
      <c r="L201" s="668" t="s">
        <v>18</v>
      </c>
      <c r="M201" s="669"/>
      <c r="N201" s="669"/>
      <c r="O201" s="669"/>
      <c r="P201" s="669"/>
      <c r="Q201" s="669"/>
      <c r="R201" s="669"/>
      <c r="S201" s="669"/>
      <c r="T201" s="669"/>
      <c r="U201" s="669"/>
      <c r="V201" s="669"/>
      <c r="W201" s="669"/>
      <c r="X201" s="670"/>
      <c r="Y201" s="655" t="s">
        <v>19</v>
      </c>
      <c r="Z201" s="656"/>
      <c r="AA201" s="656"/>
      <c r="AB201" s="798"/>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5" t="s">
        <v>19</v>
      </c>
      <c r="AV201" s="656"/>
      <c r="AW201" s="656"/>
      <c r="AX201" s="657"/>
    </row>
    <row r="202" spans="1:50" ht="24.75" customHeight="1">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5"/>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row>
    <row r="203" spans="1:50" ht="24.75" customHeight="1">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row r="214" spans="1:50" ht="30" customHeight="1">
      <c r="A214" s="1048" t="s">
        <v>28</v>
      </c>
      <c r="B214" s="1049"/>
      <c r="C214" s="1049"/>
      <c r="D214" s="1049"/>
      <c r="E214" s="1049"/>
      <c r="F214" s="1050"/>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c r="A215" s="1051"/>
      <c r="B215" s="1052"/>
      <c r="C215" s="1052"/>
      <c r="D215" s="1052"/>
      <c r="E215" s="1052"/>
      <c r="F215" s="1053"/>
      <c r="G215" s="815" t="s">
        <v>17</v>
      </c>
      <c r="H215" s="669"/>
      <c r="I215" s="669"/>
      <c r="J215" s="669"/>
      <c r="K215" s="669"/>
      <c r="L215" s="668" t="s">
        <v>18</v>
      </c>
      <c r="M215" s="669"/>
      <c r="N215" s="669"/>
      <c r="O215" s="669"/>
      <c r="P215" s="669"/>
      <c r="Q215" s="669"/>
      <c r="R215" s="669"/>
      <c r="S215" s="669"/>
      <c r="T215" s="669"/>
      <c r="U215" s="669"/>
      <c r="V215" s="669"/>
      <c r="W215" s="669"/>
      <c r="X215" s="670"/>
      <c r="Y215" s="655" t="s">
        <v>19</v>
      </c>
      <c r="Z215" s="656"/>
      <c r="AA215" s="656"/>
      <c r="AB215" s="798"/>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5" t="s">
        <v>19</v>
      </c>
      <c r="AV215" s="656"/>
      <c r="AW215" s="656"/>
      <c r="AX215" s="657"/>
    </row>
    <row r="216" spans="1:50" ht="24.75" customHeight="1">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5"/>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row>
    <row r="217" spans="1:50" ht="24.75" customHeight="1">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51"/>
      <c r="B227" s="1052"/>
      <c r="C227" s="1052"/>
      <c r="D227" s="1052"/>
      <c r="E227" s="1052"/>
      <c r="F227" s="1053"/>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c r="A228" s="1051"/>
      <c r="B228" s="1052"/>
      <c r="C228" s="1052"/>
      <c r="D228" s="1052"/>
      <c r="E228" s="1052"/>
      <c r="F228" s="1053"/>
      <c r="G228" s="815" t="s">
        <v>17</v>
      </c>
      <c r="H228" s="669"/>
      <c r="I228" s="669"/>
      <c r="J228" s="669"/>
      <c r="K228" s="669"/>
      <c r="L228" s="668" t="s">
        <v>18</v>
      </c>
      <c r="M228" s="669"/>
      <c r="N228" s="669"/>
      <c r="O228" s="669"/>
      <c r="P228" s="669"/>
      <c r="Q228" s="669"/>
      <c r="R228" s="669"/>
      <c r="S228" s="669"/>
      <c r="T228" s="669"/>
      <c r="U228" s="669"/>
      <c r="V228" s="669"/>
      <c r="W228" s="669"/>
      <c r="X228" s="670"/>
      <c r="Y228" s="655" t="s">
        <v>19</v>
      </c>
      <c r="Z228" s="656"/>
      <c r="AA228" s="656"/>
      <c r="AB228" s="798"/>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5" t="s">
        <v>19</v>
      </c>
      <c r="AV228" s="656"/>
      <c r="AW228" s="656"/>
      <c r="AX228" s="657"/>
    </row>
    <row r="229" spans="1:50" ht="24.75" customHeight="1">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5"/>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row>
    <row r="230" spans="1:50" ht="24.75" customHeight="1">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51"/>
      <c r="B240" s="1052"/>
      <c r="C240" s="1052"/>
      <c r="D240" s="1052"/>
      <c r="E240" s="1052"/>
      <c r="F240" s="1053"/>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c r="A241" s="1051"/>
      <c r="B241" s="1052"/>
      <c r="C241" s="1052"/>
      <c r="D241" s="1052"/>
      <c r="E241" s="1052"/>
      <c r="F241" s="1053"/>
      <c r="G241" s="815" t="s">
        <v>17</v>
      </c>
      <c r="H241" s="669"/>
      <c r="I241" s="669"/>
      <c r="J241" s="669"/>
      <c r="K241" s="669"/>
      <c r="L241" s="668" t="s">
        <v>18</v>
      </c>
      <c r="M241" s="669"/>
      <c r="N241" s="669"/>
      <c r="O241" s="669"/>
      <c r="P241" s="669"/>
      <c r="Q241" s="669"/>
      <c r="R241" s="669"/>
      <c r="S241" s="669"/>
      <c r="T241" s="669"/>
      <c r="U241" s="669"/>
      <c r="V241" s="669"/>
      <c r="W241" s="669"/>
      <c r="X241" s="670"/>
      <c r="Y241" s="655" t="s">
        <v>19</v>
      </c>
      <c r="Z241" s="656"/>
      <c r="AA241" s="656"/>
      <c r="AB241" s="798"/>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5" t="s">
        <v>19</v>
      </c>
      <c r="AV241" s="656"/>
      <c r="AW241" s="656"/>
      <c r="AX241" s="657"/>
    </row>
    <row r="242" spans="1:50" ht="24.75" customHeight="1">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5"/>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row>
    <row r="243" spans="1:50" ht="24.75" customHeight="1">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51"/>
      <c r="B253" s="1052"/>
      <c r="C253" s="1052"/>
      <c r="D253" s="1052"/>
      <c r="E253" s="1052"/>
      <c r="F253" s="1053"/>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c r="A254" s="1051"/>
      <c r="B254" s="1052"/>
      <c r="C254" s="1052"/>
      <c r="D254" s="1052"/>
      <c r="E254" s="1052"/>
      <c r="F254" s="1053"/>
      <c r="G254" s="815" t="s">
        <v>17</v>
      </c>
      <c r="H254" s="669"/>
      <c r="I254" s="669"/>
      <c r="J254" s="669"/>
      <c r="K254" s="669"/>
      <c r="L254" s="668" t="s">
        <v>18</v>
      </c>
      <c r="M254" s="669"/>
      <c r="N254" s="669"/>
      <c r="O254" s="669"/>
      <c r="P254" s="669"/>
      <c r="Q254" s="669"/>
      <c r="R254" s="669"/>
      <c r="S254" s="669"/>
      <c r="T254" s="669"/>
      <c r="U254" s="669"/>
      <c r="V254" s="669"/>
      <c r="W254" s="669"/>
      <c r="X254" s="670"/>
      <c r="Y254" s="655" t="s">
        <v>19</v>
      </c>
      <c r="Z254" s="656"/>
      <c r="AA254" s="656"/>
      <c r="AB254" s="798"/>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5" t="s">
        <v>19</v>
      </c>
      <c r="AV254" s="656"/>
      <c r="AW254" s="656"/>
      <c r="AX254" s="657"/>
    </row>
    <row r="255" spans="1:50" ht="24.75" customHeight="1">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5"/>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row>
    <row r="256" spans="1:50" ht="24.75" customHeight="1">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494</v>
      </c>
      <c r="Z3" s="362"/>
      <c r="AA3" s="362"/>
      <c r="AB3" s="362"/>
      <c r="AC3" s="142" t="s">
        <v>477</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494</v>
      </c>
      <c r="Z36" s="362"/>
      <c r="AA36" s="362"/>
      <c r="AB36" s="362"/>
      <c r="AC36" s="142" t="s">
        <v>477</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494</v>
      </c>
      <c r="Z69" s="362"/>
      <c r="AA69" s="362"/>
      <c r="AB69" s="362"/>
      <c r="AC69" s="142" t="s">
        <v>477</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494</v>
      </c>
      <c r="Z102" s="362"/>
      <c r="AA102" s="362"/>
      <c r="AB102" s="362"/>
      <c r="AC102" s="142" t="s">
        <v>477</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494</v>
      </c>
      <c r="Z135" s="362"/>
      <c r="AA135" s="362"/>
      <c r="AB135" s="362"/>
      <c r="AC135" s="142" t="s">
        <v>477</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494</v>
      </c>
      <c r="Z168" s="362"/>
      <c r="AA168" s="362"/>
      <c r="AB168" s="362"/>
      <c r="AC168" s="142" t="s">
        <v>477</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494</v>
      </c>
      <c r="Z201" s="362"/>
      <c r="AA201" s="362"/>
      <c r="AB201" s="362"/>
      <c r="AC201" s="142" t="s">
        <v>477</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494</v>
      </c>
      <c r="Z234" s="362"/>
      <c r="AA234" s="362"/>
      <c r="AB234" s="362"/>
      <c r="AC234" s="142" t="s">
        <v>477</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494</v>
      </c>
      <c r="Z267" s="362"/>
      <c r="AA267" s="362"/>
      <c r="AB267" s="362"/>
      <c r="AC267" s="142" t="s">
        <v>477</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494</v>
      </c>
      <c r="Z300" s="362"/>
      <c r="AA300" s="362"/>
      <c r="AB300" s="362"/>
      <c r="AC300" s="142" t="s">
        <v>477</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494</v>
      </c>
      <c r="Z333" s="362"/>
      <c r="AA333" s="362"/>
      <c r="AB333" s="362"/>
      <c r="AC333" s="142" t="s">
        <v>477</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494</v>
      </c>
      <c r="Z366" s="362"/>
      <c r="AA366" s="362"/>
      <c r="AB366" s="362"/>
      <c r="AC366" s="142" t="s">
        <v>477</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494</v>
      </c>
      <c r="Z399" s="362"/>
      <c r="AA399" s="362"/>
      <c r="AB399" s="362"/>
      <c r="AC399" s="142" t="s">
        <v>477</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494</v>
      </c>
      <c r="Z432" s="362"/>
      <c r="AA432" s="362"/>
      <c r="AB432" s="362"/>
      <c r="AC432" s="142" t="s">
        <v>477</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494</v>
      </c>
      <c r="Z465" s="362"/>
      <c r="AA465" s="362"/>
      <c r="AB465" s="362"/>
      <c r="AC465" s="142" t="s">
        <v>477</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494</v>
      </c>
      <c r="Z498" s="362"/>
      <c r="AA498" s="362"/>
      <c r="AB498" s="362"/>
      <c r="AC498" s="142" t="s">
        <v>477</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494</v>
      </c>
      <c r="Z531" s="362"/>
      <c r="AA531" s="362"/>
      <c r="AB531" s="362"/>
      <c r="AC531" s="142" t="s">
        <v>477</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494</v>
      </c>
      <c r="Z564" s="362"/>
      <c r="AA564" s="362"/>
      <c r="AB564" s="362"/>
      <c r="AC564" s="142" t="s">
        <v>477</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494</v>
      </c>
      <c r="Z597" s="362"/>
      <c r="AA597" s="362"/>
      <c r="AB597" s="362"/>
      <c r="AC597" s="142" t="s">
        <v>477</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494</v>
      </c>
      <c r="Z630" s="362"/>
      <c r="AA630" s="362"/>
      <c r="AB630" s="362"/>
      <c r="AC630" s="142" t="s">
        <v>477</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494</v>
      </c>
      <c r="Z663" s="362"/>
      <c r="AA663" s="362"/>
      <c r="AB663" s="362"/>
      <c r="AC663" s="142" t="s">
        <v>477</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494</v>
      </c>
      <c r="Z696" s="362"/>
      <c r="AA696" s="362"/>
      <c r="AB696" s="362"/>
      <c r="AC696" s="142" t="s">
        <v>477</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494</v>
      </c>
      <c r="Z729" s="362"/>
      <c r="AA729" s="362"/>
      <c r="AB729" s="362"/>
      <c r="AC729" s="142" t="s">
        <v>477</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494</v>
      </c>
      <c r="Z762" s="362"/>
      <c r="AA762" s="362"/>
      <c r="AB762" s="362"/>
      <c r="AC762" s="142" t="s">
        <v>477</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494</v>
      </c>
      <c r="Z795" s="362"/>
      <c r="AA795" s="362"/>
      <c r="AB795" s="362"/>
      <c r="AC795" s="142" t="s">
        <v>477</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494</v>
      </c>
      <c r="Z828" s="362"/>
      <c r="AA828" s="362"/>
      <c r="AB828" s="362"/>
      <c r="AC828" s="142" t="s">
        <v>477</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494</v>
      </c>
      <c r="Z861" s="362"/>
      <c r="AA861" s="362"/>
      <c r="AB861" s="362"/>
      <c r="AC861" s="142" t="s">
        <v>477</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494</v>
      </c>
      <c r="Z894" s="362"/>
      <c r="AA894" s="362"/>
      <c r="AB894" s="362"/>
      <c r="AC894" s="142" t="s">
        <v>477</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494</v>
      </c>
      <c r="Z927" s="362"/>
      <c r="AA927" s="362"/>
      <c r="AB927" s="362"/>
      <c r="AC927" s="142" t="s">
        <v>477</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494</v>
      </c>
      <c r="Z960" s="362"/>
      <c r="AA960" s="362"/>
      <c r="AB960" s="362"/>
      <c r="AC960" s="142" t="s">
        <v>477</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494</v>
      </c>
      <c r="Z993" s="362"/>
      <c r="AA993" s="362"/>
      <c r="AB993" s="362"/>
      <c r="AC993" s="142" t="s">
        <v>477</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494</v>
      </c>
      <c r="Z1026" s="362"/>
      <c r="AA1026" s="362"/>
      <c r="AB1026" s="362"/>
      <c r="AC1026" s="142" t="s">
        <v>477</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494</v>
      </c>
      <c r="Z1059" s="362"/>
      <c r="AA1059" s="362"/>
      <c r="AB1059" s="362"/>
      <c r="AC1059" s="142" t="s">
        <v>477</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494</v>
      </c>
      <c r="Z1092" s="362"/>
      <c r="AA1092" s="362"/>
      <c r="AB1092" s="362"/>
      <c r="AC1092" s="142" t="s">
        <v>477</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494</v>
      </c>
      <c r="Z1125" s="362"/>
      <c r="AA1125" s="362"/>
      <c r="AB1125" s="362"/>
      <c r="AC1125" s="142" t="s">
        <v>477</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494</v>
      </c>
      <c r="Z1158" s="362"/>
      <c r="AA1158" s="362"/>
      <c r="AB1158" s="362"/>
      <c r="AC1158" s="142" t="s">
        <v>477</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494</v>
      </c>
      <c r="Z1191" s="362"/>
      <c r="AA1191" s="362"/>
      <c r="AB1191" s="362"/>
      <c r="AC1191" s="142" t="s">
        <v>477</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494</v>
      </c>
      <c r="Z1224" s="362"/>
      <c r="AA1224" s="362"/>
      <c r="AB1224" s="362"/>
      <c r="AC1224" s="142" t="s">
        <v>477</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494</v>
      </c>
      <c r="Z1257" s="362"/>
      <c r="AA1257" s="362"/>
      <c r="AB1257" s="362"/>
      <c r="AC1257" s="142" t="s">
        <v>477</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494</v>
      </c>
      <c r="Z1290" s="362"/>
      <c r="AA1290" s="362"/>
      <c r="AB1290" s="362"/>
      <c r="AC1290" s="142" t="s">
        <v>477</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2018-08-31T09:20:05Z</cp:lastPrinted>
  <dcterms:created xsi:type="dcterms:W3CDTF">2012-03-13T00:50:25Z</dcterms:created>
  <dcterms:modified xsi:type="dcterms:W3CDTF">2018-08-31T09:20:36Z</dcterms:modified>
</cp:coreProperties>
</file>