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okamoto-s2zb\Desktop\"/>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385" windowHeight="76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AK18" i="3"/>
</calcChain>
</file>

<file path=xl/sharedStrings.xml><?xml version="1.0" encoding="utf-8"?>
<sst xmlns="http://schemas.openxmlformats.org/spreadsheetml/2006/main" count="2863" uniqueCount="593">
  <si>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</si>
  <si>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</si>
  <si>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</si>
  <si>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</si>
  <si>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</si>
  <si>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</si>
  <si>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</si>
  <si>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</si>
  <si>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</si>
  <si>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</si>
  <si>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</si>
  <si>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</si>
  <si>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</si>
  <si>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</si>
  <si>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</si>
  <si>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</si>
  <si>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</si>
  <si>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</si>
  <si>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</si>
  <si>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</si>
  <si>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</si>
  <si>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</si>
  <si>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</si>
  <si>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</si>
  <si>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</si>
  <si>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</si>
  <si>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</si>
  <si>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</si>
  <si>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</si>
  <si>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</si>
  <si>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</si>
  <si>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</si>
  <si>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</si>
  <si>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</si>
  <si>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</si>
  <si>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</si>
  <si>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</si>
  <si>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</si>
  <si>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</si>
  <si>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</si>
  <si>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</si>
  <si>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</si>
  <si>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</si>
  <si>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</si>
  <si>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</si>
  <si>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</si>
  <si>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</si>
  <si>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</si>
  <si>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</si>
  <si>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</si>
  <si>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</si>
  <si>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</si>
  <si>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</si>
  <si>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</si>
  <si>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</si>
  <si>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</si>
  <si>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</si>
  <si>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</si>
  <si>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</si>
  <si>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</si>
  <si>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</si>
  <si>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</si>
  <si>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</si>
  <si>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</si>
  <si>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</si>
  <si>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</si>
  <si>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</si>
  <si>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</si>
  <si>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</si>
  <si>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</si>
  <si>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</si>
  <si>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</si>
  <si>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</si>
  <si>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</si>
  <si>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</si>
  <si>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</si>
  <si>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</si>
  <si>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</si>
  <si>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</si>
  <si>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</si>
  <si>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</si>
  <si>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</si>
  <si>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</si>
  <si>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</si>
  <si>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</si>
  <si>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</si>
  <si>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</si>
  <si>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</si>
  <si>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</si>
  <si>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</si>
  <si>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</si>
  <si>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</si>
  <si>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</si>
  <si>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</si>
  <si>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</si>
  <si>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</si>
  <si>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</si>
  <si>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</si>
  <si>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</si>
  <si>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</si>
  <si>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</si>
  <si>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</si>
  <si>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</si>
  <si>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</si>
  <si>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</si>
  <si>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</si>
  <si>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</si>
  <si>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</si>
  <si>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</si>
  <si>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</si>
  <si>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</si>
  <si>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</si>
  <si>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</si>
  <si>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</si>
  <si>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</si>
  <si>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</si>
  <si>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</si>
  <si>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</si>
  <si>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</si>
  <si>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</si>
  <si>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</si>
  <si>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</si>
  <si>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</si>
  <si>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</si>
  <si>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</si>
  <si>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</si>
  <si>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</si>
  <si>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</si>
  <si>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</si>
  <si>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</si>
  <si>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</si>
  <si>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</si>
  <si>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</si>
  <si>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</si>
  <si>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</si>
  <si>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</si>
  <si>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</si>
  <si>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</si>
  <si>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</si>
  <si>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</si>
  <si>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</si>
  <si>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</si>
  <si>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</si>
  <si>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</si>
  <si>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</si>
  <si>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</si>
  <si>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</si>
  <si>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</si>
  <si>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</si>
  <si>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</si>
  <si>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</si>
  <si>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</si>
  <si>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</si>
  <si>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</si>
  <si>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</si>
  <si>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</si>
  <si>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</si>
  <si>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</si>
  <si>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</si>
  <si>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</si>
  <si>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</si>
  <si>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</si>
  <si>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</si>
  <si>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</si>
  <si>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</si>
  <si>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</si>
  <si>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</si>
  <si>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</si>
  <si>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</si>
  <si>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</si>
  <si>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</si>
  <si>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</si>
  <si>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</si>
  <si>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</si>
  <si>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</si>
  <si>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</si>
  <si>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</si>
  <si>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</si>
  <si>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</si>
  <si>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</si>
  <si>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</si>
  <si>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</si>
  <si>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</si>
  <si>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</si>
  <si>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</si>
  <si>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</si>
  <si>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</si>
  <si>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</si>
  <si>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</si>
  <si>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</si>
  <si>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</si>
  <si>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</si>
  <si>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</si>
  <si>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</si>
  <si>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</si>
  <si>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</si>
  <si>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</si>
  <si>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</si>
  <si>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</si>
  <si>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</si>
  <si>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</si>
  <si>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</si>
  <si>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</si>
  <si>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</si>
  <si>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</si>
  <si>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</si>
  <si>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</si>
  <si>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</si>
  <si>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</si>
  <si>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</si>
  <si>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</si>
  <si>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</si>
  <si>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</si>
  <si>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</si>
  <si>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</si>
  <si>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</si>
  <si>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</si>
  <si>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</si>
  <si>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</si>
  <si>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</si>
  <si>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</si>
  <si>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</si>
  <si>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</si>
  <si>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</si>
  <si>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</si>
  <si>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</si>
  <si>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</si>
  <si>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</si>
  <si>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</si>
  <si>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</si>
  <si>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</si>
  <si>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</si>
  <si>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</si>
  <si>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</si>
  <si>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</si>
  <si>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</si>
  <si>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</si>
  <si>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</si>
  <si>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</si>
  <si>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</si>
  <si>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</si>
  <si>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</si>
  <si>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</si>
  <si>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</si>
  <si>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</si>
  <si>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</si>
  <si>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</si>
  <si>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</si>
  <si>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</si>
  <si>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</si>
  <si>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</si>
  <si>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</si>
  <si>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</si>
  <si>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</si>
  <si>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</si>
  <si>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</si>
  <si>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</si>
  <si>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</si>
  <si>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</si>
  <si>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</si>
  <si>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</si>
  <si>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</si>
  <si>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</si>
  <si>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</si>
  <si>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</si>
  <si>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</si>
  <si>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</si>
  <si>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</si>
  <si>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</si>
  <si>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</si>
  <si>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</si>
  <si>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</si>
  <si>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</si>
  <si>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</si>
  <si>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</si>
  <si>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</si>
  <si>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</si>
  <si>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</si>
  <si>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</si>
  <si>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</si>
  <si>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</si>
  <si>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</si>
  <si>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</si>
  <si>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</si>
  <si>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</si>
  <si>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</si>
  <si>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</si>
  <si>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</si>
  <si>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</si>
  <si>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</si>
  <si>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</si>
  <si>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</si>
  <si>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</si>
  <si>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</si>
  <si>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</si>
  <si>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</si>
  <si>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</si>
  <si>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</si>
  <si>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</si>
  <si>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</si>
  <si>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</si>
  <si>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</si>
  <si>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</si>
  <si>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</si>
  <si>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</si>
  <si>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</si>
  <si>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</si>
  <si>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</si>
  <si>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</si>
  <si>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</si>
  <si>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</si>
  <si>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</si>
  <si>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</si>
  <si>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</si>
  <si>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</si>
  <si>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</si>
  <si>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</si>
  <si>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</si>
  <si>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</si>
  <si>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</si>
  <si>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</si>
  <si>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</si>
  <si>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</si>
  <si>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</si>
  <si>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</si>
  <si>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</si>
  <si>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</si>
  <si>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</si>
  <si>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</si>
  <si>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</si>
  <si>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</si>
  <si>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</si>
  <si>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</si>
  <si>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</si>
  <si>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</si>
  <si>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</si>
  <si>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</si>
  <si>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</si>
  <si>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</si>
  <si>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</si>
  <si>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</si>
  <si>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</si>
  <si>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</si>
  <si>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</si>
  <si>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</si>
  <si>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</si>
  <si>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</si>
  <si>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</si>
  <si>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</si>
  <si>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</si>
  <si>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</si>
  <si>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</si>
  <si>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</si>
  <si>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</si>
  <si>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</si>
  <si>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</si>
  <si>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</si>
  <si>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</si>
  <si>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</si>
  <si>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</si>
  <si>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</si>
  <si>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</si>
  <si>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</si>
  <si>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</si>
  <si>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</si>
  <si>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</si>
  <si>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</si>
  <si>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</si>
  <si>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</si>
  <si>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</si>
  <si>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</si>
  <si>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</si>
  <si>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</si>
  <si>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</si>
  <si>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</si>
  <si>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</si>
  <si>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</si>
  <si>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</si>
  <si>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</si>
  <si>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</si>
  <si>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</si>
  <si>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</si>
  <si>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</si>
  <si>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</si>
  <si>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</si>
  <si>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</si>
  <si>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</si>
  <si>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</si>
  <si>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</si>
  <si>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</si>
  <si>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</si>
  <si>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</si>
  <si>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</si>
  <si>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</si>
  <si>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</si>
  <si>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</si>
  <si>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</si>
  <si>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</si>
  <si>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</si>
  <si>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</si>
  <si>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</si>
  <si>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</si>
  <si>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</si>
  <si>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</si>
  <si>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</si>
  <si>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</si>
  <si>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</si>
  <si>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</si>
  <si>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</si>
  <si>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</si>
  <si>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</si>
  <si>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</si>
  <si>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</si>
  <si>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</si>
  <si>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</si>
  <si>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</si>
  <si>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</si>
  <si>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</si>
  <si>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</si>
  <si>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</si>
  <si>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</si>
  <si>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</si>
  <si>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</si>
  <si>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</si>
  <si>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</si>
  <si>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</si>
  <si>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</si>
  <si>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</si>
  <si>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</si>
  <si>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</si>
  <si>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</si>
  <si>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</si>
  <si>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</si>
  <si>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</si>
  <si>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</si>
  <si>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</si>
  <si>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</si>
  <si>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</si>
  <si>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</si>
  <si>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</si>
  <si>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</si>
  <si>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</si>
  <si>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</si>
  <si>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</si>
  <si>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</si>
  <si>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</si>
  <si>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</si>
  <si>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</si>
  <si>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</si>
  <si>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</si>
  <si>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</si>
  <si>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</si>
  <si>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</si>
  <si>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</si>
  <si>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</si>
  <si>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</si>
  <si>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</si>
  <si>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</si>
  <si>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</si>
  <si>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</si>
  <si>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</si>
  <si>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</si>
  <si>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</si>
  <si>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</si>
  <si>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</si>
  <si>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</si>
  <si>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</si>
  <si>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</si>
  <si>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</si>
  <si>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</si>
  <si>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</si>
  <si>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</si>
  <si>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</si>
  <si>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</si>
  <si>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</si>
  <si>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</si>
  <si>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</si>
  <si>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</si>
  <si>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</si>
  <si>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</si>
  <si>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</si>
  <si>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</si>
  <si>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</si>
  <si>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</si>
  <si>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</si>
  <si>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</si>
  <si>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</si>
  <si>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</si>
  <si>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</si>
  <si>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</si>
  <si>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</si>
  <si>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</si>
  <si>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</si>
  <si>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</si>
  <si>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</si>
  <si>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</si>
  <si>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</si>
  <si>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</si>
  <si>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</si>
  <si>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</si>
  <si>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</si>
  <si>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</si>
  <si>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</si>
  <si>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</si>
  <si>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</si>
  <si>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</si>
  <si>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</si>
  <si>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</si>
  <si>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</si>
  <si>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</si>
  <si>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</si>
  <si>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</si>
  <si>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</si>
  <si>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</si>
  <si>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</si>
  <si>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</si>
  <si>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</si>
  <si>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</si>
  <si>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</si>
  <si>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</si>
  <si>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</si>
  <si>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</si>
  <si>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</si>
  <si>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</si>
  <si>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</si>
  <si>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</si>
  <si>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</si>
  <si>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</si>
  <si>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</si>
  <si>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</si>
  <si>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</si>
  <si>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</si>
  <si>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</si>
  <si>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</si>
  <si>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</si>
  <si>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</si>
  <si>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</si>
  <si>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</si>
  <si>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</si>
  <si>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</si>
  <si>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</si>
  <si>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</si>
  <si>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</si>
  <si>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</si>
  <si>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</si>
  <si>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</si>
  <si>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</si>
  <si>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</si>
  <si>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</si>
  <si>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</si>
  <si>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</si>
  <si>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スマートシティプロジェクト支援事業</t>
    <rPh sb="13" eb="15">
      <t>シエン</t>
    </rPh>
    <rPh sb="15" eb="17">
      <t>ジギョウ</t>
    </rPh>
    <phoneticPr fontId="5"/>
  </si>
  <si>
    <t>都市局</t>
    <rPh sb="0" eb="3">
      <t>トシキョク</t>
    </rPh>
    <phoneticPr fontId="5"/>
  </si>
  <si>
    <t>課長　渡邉　浩司</t>
    <rPh sb="0" eb="2">
      <t>カチョウ</t>
    </rPh>
    <rPh sb="3" eb="5">
      <t>ワタナベ</t>
    </rPh>
    <rPh sb="6" eb="8">
      <t>コウジ</t>
    </rPh>
    <phoneticPr fontId="5"/>
  </si>
  <si>
    <t>市街地整備課</t>
    <rPh sb="0" eb="3">
      <t>シガイチ</t>
    </rPh>
    <rPh sb="3" eb="6">
      <t>セイビカ</t>
    </rPh>
    <phoneticPr fontId="5"/>
  </si>
  <si>
    <t>○</t>
  </si>
  <si>
    <t>-</t>
    <phoneticPr fontId="5"/>
  </si>
  <si>
    <t>（目）先進的都市づくり推進事業費補助金</t>
    <rPh sb="1" eb="2">
      <t>モク</t>
    </rPh>
    <rPh sb="3" eb="5">
      <t>センシン</t>
    </rPh>
    <rPh sb="5" eb="6">
      <t>テキ</t>
    </rPh>
    <rPh sb="6" eb="8">
      <t>トシ</t>
    </rPh>
    <rPh sb="11" eb="13">
      <t>スイシン</t>
    </rPh>
    <rPh sb="13" eb="15">
      <t>ジギョウ</t>
    </rPh>
    <rPh sb="15" eb="16">
      <t>ヒ</t>
    </rPh>
    <rPh sb="16" eb="19">
      <t>ホジョキン</t>
    </rPh>
    <phoneticPr fontId="5"/>
  </si>
  <si>
    <t>件</t>
    <rPh sb="0" eb="1">
      <t>ケン</t>
    </rPh>
    <phoneticPr fontId="5"/>
  </si>
  <si>
    <t>-</t>
    <phoneticPr fontId="5"/>
  </si>
  <si>
    <t>-</t>
    <phoneticPr fontId="5"/>
  </si>
  <si>
    <t xml:space="preserve">
　　/</t>
    <phoneticPr fontId="5"/>
  </si>
  <si>
    <t>７　都市再生・地域再生の推進</t>
    <rPh sb="2" eb="4">
      <t>トシ</t>
    </rPh>
    <rPh sb="4" eb="6">
      <t>サイセイ</t>
    </rPh>
    <rPh sb="7" eb="9">
      <t>チイキ</t>
    </rPh>
    <rPh sb="9" eb="11">
      <t>サイセイ</t>
    </rPh>
    <rPh sb="12" eb="14">
      <t>スイシン</t>
    </rPh>
    <phoneticPr fontId="5"/>
  </si>
  <si>
    <t>２５　都市再生・地域再生を推進する</t>
    <rPh sb="3" eb="5">
      <t>トシ</t>
    </rPh>
    <rPh sb="5" eb="7">
      <t>サイセイ</t>
    </rPh>
    <rPh sb="8" eb="10">
      <t>チイキ</t>
    </rPh>
    <rPh sb="10" eb="12">
      <t>サイセイ</t>
    </rPh>
    <rPh sb="13" eb="15">
      <t>スイシン</t>
    </rPh>
    <phoneticPr fontId="5"/>
  </si>
  <si>
    <t>‐</t>
  </si>
  <si>
    <t>-</t>
    <phoneticPr fontId="5"/>
  </si>
  <si>
    <t>-</t>
    <phoneticPr fontId="5"/>
  </si>
  <si>
    <t>位</t>
    <rPh sb="0" eb="1">
      <t>イ</t>
    </rPh>
    <phoneticPr fontId="5"/>
  </si>
  <si>
    <t>経済産業省HP「都市インフラ成熟度」の国際規格について</t>
    <phoneticPr fontId="5"/>
  </si>
  <si>
    <t>人工知能（AI）・IoT等の新技術やビッグデータといった先進的技術の活用が進められている中、「Society5.0」（超スマート社会）の実現を目指し、先進的技術をまちづくりに活かし、市民生活・都市活動や都市インフラの管理・活用を飛躍的に高度化・効率化することで、都市が抱える課題解決や全体最適化を図る「スマートシティ」を推進し、都市生活の利便性向上、行政サービスの効率化による持続可能な都市の実現を図る。</t>
    <rPh sb="0" eb="2">
      <t>ジンコウ</t>
    </rPh>
    <rPh sb="2" eb="4">
      <t>チノウ</t>
    </rPh>
    <rPh sb="12" eb="13">
      <t>トウ</t>
    </rPh>
    <rPh sb="14" eb="17">
      <t>シンギジュツ</t>
    </rPh>
    <rPh sb="28" eb="30">
      <t>センシン</t>
    </rPh>
    <rPh sb="30" eb="31">
      <t>テキ</t>
    </rPh>
    <rPh sb="31" eb="33">
      <t>ギジュツ</t>
    </rPh>
    <rPh sb="34" eb="36">
      <t>カツヨウ</t>
    </rPh>
    <rPh sb="37" eb="38">
      <t>スス</t>
    </rPh>
    <rPh sb="44" eb="45">
      <t>ナカ</t>
    </rPh>
    <rPh sb="59" eb="60">
      <t>チョウ</t>
    </rPh>
    <rPh sb="64" eb="66">
      <t>シャカイ</t>
    </rPh>
    <rPh sb="68" eb="70">
      <t>ジツゲン</t>
    </rPh>
    <rPh sb="71" eb="73">
      <t>メザ</t>
    </rPh>
    <rPh sb="75" eb="77">
      <t>センシン</t>
    </rPh>
    <rPh sb="77" eb="78">
      <t>テキ</t>
    </rPh>
    <rPh sb="78" eb="80">
      <t>ギジュツ</t>
    </rPh>
    <rPh sb="87" eb="88">
      <t>イ</t>
    </rPh>
    <rPh sb="91" eb="93">
      <t>シミン</t>
    </rPh>
    <rPh sb="93" eb="95">
      <t>セイカツ</t>
    </rPh>
    <rPh sb="96" eb="98">
      <t>トシ</t>
    </rPh>
    <rPh sb="98" eb="100">
      <t>カツドウ</t>
    </rPh>
    <rPh sb="101" eb="103">
      <t>トシ</t>
    </rPh>
    <rPh sb="108" eb="110">
      <t>カンリ</t>
    </rPh>
    <rPh sb="111" eb="113">
      <t>カツヨウ</t>
    </rPh>
    <rPh sb="114" eb="117">
      <t>ヒヤクテキ</t>
    </rPh>
    <rPh sb="118" eb="121">
      <t>コウドカ</t>
    </rPh>
    <rPh sb="122" eb="125">
      <t>コウリツカ</t>
    </rPh>
    <rPh sb="131" eb="133">
      <t>トシ</t>
    </rPh>
    <rPh sb="134" eb="135">
      <t>カカ</t>
    </rPh>
    <rPh sb="137" eb="139">
      <t>カダイ</t>
    </rPh>
    <rPh sb="139" eb="141">
      <t>カイケツ</t>
    </rPh>
    <rPh sb="142" eb="144">
      <t>ゼンタイ</t>
    </rPh>
    <rPh sb="144" eb="147">
      <t>サイテキカ</t>
    </rPh>
    <rPh sb="148" eb="149">
      <t>ハカ</t>
    </rPh>
    <rPh sb="160" eb="162">
      <t>スイシン</t>
    </rPh>
    <rPh sb="164" eb="166">
      <t>トシ</t>
    </rPh>
    <rPh sb="166" eb="168">
      <t>セイカツ</t>
    </rPh>
    <rPh sb="169" eb="172">
      <t>リベンセイ</t>
    </rPh>
    <rPh sb="172" eb="174">
      <t>コウジョウ</t>
    </rPh>
    <rPh sb="175" eb="177">
      <t>ギョウセイ</t>
    </rPh>
    <rPh sb="182" eb="185">
      <t>コウリツカ</t>
    </rPh>
    <rPh sb="188" eb="190">
      <t>ジゾク</t>
    </rPh>
    <rPh sb="190" eb="192">
      <t>カノウ</t>
    </rPh>
    <rPh sb="193" eb="195">
      <t>トシ</t>
    </rPh>
    <rPh sb="196" eb="198">
      <t>ジツゲン</t>
    </rPh>
    <rPh sb="199" eb="200">
      <t>ハカ</t>
    </rPh>
    <phoneticPr fontId="5"/>
  </si>
  <si>
    <t>「未来投資戦略2018（平成30年6月15日閣議決定）」において、「まちづくりと公共交通の連携を推進し、次世代モビリティサービスやICT等の新技術・官民データを活用した「コンパクト・プラス・ネットワーク」の取組を加速するとともに、これらの先進的技術をまちづくりに取り入れたモデル都市の構築に向けた検討を進める。」と位置付けられており、優先度の高い事業である。</t>
    <rPh sb="1" eb="3">
      <t>ミライ</t>
    </rPh>
    <rPh sb="3" eb="5">
      <t>トウシ</t>
    </rPh>
    <rPh sb="5" eb="7">
      <t>センリャク</t>
    </rPh>
    <rPh sb="12" eb="14">
      <t>ヘイセイ</t>
    </rPh>
    <rPh sb="16" eb="17">
      <t>ネン</t>
    </rPh>
    <rPh sb="18" eb="19">
      <t>ガツ</t>
    </rPh>
    <rPh sb="21" eb="22">
      <t>ニチ</t>
    </rPh>
    <rPh sb="22" eb="24">
      <t>カクギ</t>
    </rPh>
    <rPh sb="24" eb="26">
      <t>ケッテイ</t>
    </rPh>
    <rPh sb="40" eb="42">
      <t>コウキョウ</t>
    </rPh>
    <rPh sb="42" eb="44">
      <t>コウツウ</t>
    </rPh>
    <rPh sb="45" eb="47">
      <t>レンケイ</t>
    </rPh>
    <rPh sb="48" eb="50">
      <t>スイシン</t>
    </rPh>
    <rPh sb="52" eb="55">
      <t>ジセダイ</t>
    </rPh>
    <rPh sb="68" eb="69">
      <t>トウ</t>
    </rPh>
    <rPh sb="70" eb="73">
      <t>シンギジュツ</t>
    </rPh>
    <rPh sb="74" eb="76">
      <t>カンミン</t>
    </rPh>
    <rPh sb="80" eb="82">
      <t>カツヨウ</t>
    </rPh>
    <rPh sb="103" eb="105">
      <t>トリクミ</t>
    </rPh>
    <rPh sb="106" eb="108">
      <t>カソク</t>
    </rPh>
    <rPh sb="119" eb="122">
      <t>センシンテキ</t>
    </rPh>
    <rPh sb="122" eb="124">
      <t>ギジュツ</t>
    </rPh>
    <rPh sb="131" eb="132">
      <t>ト</t>
    </rPh>
    <rPh sb="133" eb="134">
      <t>イ</t>
    </rPh>
    <rPh sb="139" eb="141">
      <t>トシ</t>
    </rPh>
    <rPh sb="142" eb="144">
      <t>コウチク</t>
    </rPh>
    <rPh sb="145" eb="146">
      <t>ム</t>
    </rPh>
    <rPh sb="148" eb="150">
      <t>ケントウ</t>
    </rPh>
    <rPh sb="151" eb="152">
      <t>スス</t>
    </rPh>
    <rPh sb="157" eb="160">
      <t>イチヅ</t>
    </rPh>
    <rPh sb="167" eb="170">
      <t>ユウセンド</t>
    </rPh>
    <rPh sb="171" eb="172">
      <t>タカ</t>
    </rPh>
    <rPh sb="173" eb="175">
      <t>ジギョウ</t>
    </rPh>
    <phoneticPr fontId="5"/>
  </si>
  <si>
    <t>スマートシティを推進することで、都市生活の利便性・快適性が向上するとともに、限られた都市インフラの運用や効率を高めることで、インフラ整備・管理の生産性が向上するなど、都市が抱える課題解決や全体最適化が図られるため、都市の再生に寄与する。</t>
    <rPh sb="8" eb="10">
      <t>スイシン</t>
    </rPh>
    <rPh sb="16" eb="18">
      <t>トシ</t>
    </rPh>
    <rPh sb="18" eb="20">
      <t>セイカツ</t>
    </rPh>
    <rPh sb="21" eb="24">
      <t>リベンセイ</t>
    </rPh>
    <rPh sb="25" eb="28">
      <t>カイテキセイ</t>
    </rPh>
    <rPh sb="29" eb="31">
      <t>コウジョウ</t>
    </rPh>
    <rPh sb="38" eb="39">
      <t>カギ</t>
    </rPh>
    <rPh sb="42" eb="44">
      <t>トシ</t>
    </rPh>
    <rPh sb="49" eb="51">
      <t>ウンヨウ</t>
    </rPh>
    <rPh sb="52" eb="54">
      <t>コウリツ</t>
    </rPh>
    <rPh sb="55" eb="56">
      <t>タカ</t>
    </rPh>
    <rPh sb="66" eb="68">
      <t>セイビ</t>
    </rPh>
    <rPh sb="69" eb="71">
      <t>カンリ</t>
    </rPh>
    <rPh sb="72" eb="75">
      <t>セイサンセイ</t>
    </rPh>
    <rPh sb="76" eb="78">
      <t>コウジョウ</t>
    </rPh>
    <rPh sb="83" eb="85">
      <t>トシ</t>
    </rPh>
    <rPh sb="86" eb="87">
      <t>カカ</t>
    </rPh>
    <rPh sb="89" eb="91">
      <t>カダイ</t>
    </rPh>
    <rPh sb="91" eb="93">
      <t>カイケツ</t>
    </rPh>
    <rPh sb="94" eb="96">
      <t>ゼンタイ</t>
    </rPh>
    <rPh sb="96" eb="98">
      <t>サイテキ</t>
    </rPh>
    <rPh sb="98" eb="99">
      <t>カ</t>
    </rPh>
    <rPh sb="100" eb="101">
      <t>ハカ</t>
    </rPh>
    <rPh sb="107" eb="109">
      <t>トシ</t>
    </rPh>
    <rPh sb="110" eb="112">
      <t>サイセイ</t>
    </rPh>
    <rPh sb="113" eb="115">
      <t>キヨ</t>
    </rPh>
    <phoneticPr fontId="5"/>
  </si>
  <si>
    <t>我が国の都市行政においては、社会経済情勢の変化に伴い、人口減少・超高齢社会、厳しい財政制約等の諸課題が健在する中、市民生活を支える様々なサービス機能が確保された持続可能な都市構造を実現する必要があり、都市政策に先進的技術を活用し、都市の課題解決に向けたスマートシティの推進を図ることは、国民や社会のニーズに的確に対応するものである。</t>
    <rPh sb="0" eb="1">
      <t>ワ</t>
    </rPh>
    <rPh sb="2" eb="3">
      <t>クニ</t>
    </rPh>
    <rPh sb="4" eb="6">
      <t>トシ</t>
    </rPh>
    <rPh sb="6" eb="8">
      <t>ギョウセイ</t>
    </rPh>
    <rPh sb="14" eb="16">
      <t>シャカイ</t>
    </rPh>
    <rPh sb="16" eb="18">
      <t>ケイザイ</t>
    </rPh>
    <rPh sb="18" eb="20">
      <t>ジョウセイ</t>
    </rPh>
    <rPh sb="21" eb="23">
      <t>ヘンカ</t>
    </rPh>
    <rPh sb="24" eb="25">
      <t>トモナ</t>
    </rPh>
    <rPh sb="27" eb="29">
      <t>ジンコウ</t>
    </rPh>
    <rPh sb="29" eb="31">
      <t>ゲンショウ</t>
    </rPh>
    <rPh sb="32" eb="33">
      <t>チョウ</t>
    </rPh>
    <rPh sb="35" eb="36">
      <t>シャ</t>
    </rPh>
    <rPh sb="36" eb="37">
      <t>カイ</t>
    </rPh>
    <rPh sb="38" eb="39">
      <t>キビ</t>
    </rPh>
    <rPh sb="41" eb="43">
      <t>ザイセイ</t>
    </rPh>
    <rPh sb="43" eb="45">
      <t>セイヤク</t>
    </rPh>
    <rPh sb="45" eb="46">
      <t>トウ</t>
    </rPh>
    <rPh sb="47" eb="50">
      <t>ショカダイ</t>
    </rPh>
    <rPh sb="51" eb="53">
      <t>ケンザイ</t>
    </rPh>
    <rPh sb="55" eb="56">
      <t>ナカ</t>
    </rPh>
    <rPh sb="57" eb="59">
      <t>シミン</t>
    </rPh>
    <rPh sb="59" eb="61">
      <t>セイカツ</t>
    </rPh>
    <rPh sb="62" eb="63">
      <t>ササ</t>
    </rPh>
    <rPh sb="65" eb="67">
      <t>サマザマ</t>
    </rPh>
    <rPh sb="72" eb="74">
      <t>キノウ</t>
    </rPh>
    <rPh sb="75" eb="77">
      <t>カクホ</t>
    </rPh>
    <rPh sb="80" eb="82">
      <t>ジゾク</t>
    </rPh>
    <rPh sb="82" eb="84">
      <t>カノウ</t>
    </rPh>
    <rPh sb="85" eb="87">
      <t>トシ</t>
    </rPh>
    <rPh sb="87" eb="89">
      <t>コウゾウ</t>
    </rPh>
    <rPh sb="90" eb="92">
      <t>ジツゲン</t>
    </rPh>
    <rPh sb="94" eb="96">
      <t>ヒツヨウ</t>
    </rPh>
    <rPh sb="100" eb="102">
      <t>トシ</t>
    </rPh>
    <rPh sb="102" eb="104">
      <t>セイサク</t>
    </rPh>
    <rPh sb="105" eb="107">
      <t>センシン</t>
    </rPh>
    <rPh sb="107" eb="108">
      <t>テキ</t>
    </rPh>
    <rPh sb="108" eb="110">
      <t>ギジュツ</t>
    </rPh>
    <rPh sb="111" eb="113">
      <t>カツヨウ</t>
    </rPh>
    <rPh sb="115" eb="117">
      <t>トシ</t>
    </rPh>
    <rPh sb="118" eb="120">
      <t>カダイ</t>
    </rPh>
    <rPh sb="120" eb="122">
      <t>カイケツ</t>
    </rPh>
    <rPh sb="123" eb="124">
      <t>ム</t>
    </rPh>
    <rPh sb="134" eb="136">
      <t>スイシン</t>
    </rPh>
    <rPh sb="137" eb="138">
      <t>ハカ</t>
    </rPh>
    <rPh sb="143" eb="145">
      <t>コクミン</t>
    </rPh>
    <rPh sb="146" eb="148">
      <t>シャカイ</t>
    </rPh>
    <rPh sb="153" eb="155">
      <t>テキカク</t>
    </rPh>
    <rPh sb="156" eb="158">
      <t>タイオウ</t>
    </rPh>
    <phoneticPr fontId="5"/>
  </si>
  <si>
    <t>事例数</t>
    <rPh sb="0" eb="2">
      <t>ジレイ</t>
    </rPh>
    <rPh sb="2" eb="3">
      <t>スウ</t>
    </rPh>
    <phoneticPr fontId="5"/>
  </si>
  <si>
    <t>-</t>
    <phoneticPr fontId="5"/>
  </si>
  <si>
    <t>レベル</t>
    <phoneticPr fontId="5"/>
  </si>
  <si>
    <t>位</t>
    <rPh sb="0" eb="1">
      <t>イ</t>
    </rPh>
    <phoneticPr fontId="5"/>
  </si>
  <si>
    <t>先進的なまちづくりに資する、他都市への普及展開が可能な事例数</t>
    <rPh sb="0" eb="3">
      <t>センシンテキ</t>
    </rPh>
    <rPh sb="10" eb="11">
      <t>シ</t>
    </rPh>
    <rPh sb="14" eb="17">
      <t>タトシ</t>
    </rPh>
    <rPh sb="19" eb="21">
      <t>フキュウ</t>
    </rPh>
    <rPh sb="21" eb="23">
      <t>テンカイ</t>
    </rPh>
    <rPh sb="24" eb="26">
      <t>カノウ</t>
    </rPh>
    <rPh sb="27" eb="29">
      <t>ジレイ</t>
    </rPh>
    <rPh sb="29" eb="30">
      <t>スウ</t>
    </rPh>
    <phoneticPr fontId="5"/>
  </si>
  <si>
    <t>箇所</t>
    <rPh sb="0" eb="2">
      <t>カショ</t>
    </rPh>
    <phoneticPr fontId="5"/>
  </si>
  <si>
    <t>スマートシティへの取組箇所数</t>
    <rPh sb="9" eb="11">
      <t>トリクミ</t>
    </rPh>
    <rPh sb="11" eb="13">
      <t>カショ</t>
    </rPh>
    <rPh sb="13" eb="14">
      <t>スウ</t>
    </rPh>
    <phoneticPr fontId="5"/>
  </si>
  <si>
    <t>平成35年度までに、人工知能（AI）・IoT等を活用した先進的なまちづくりに資する、他都市への普及展開が可能な事例を10件創出する。</t>
    <rPh sb="10" eb="12">
      <t>ジンコウ</t>
    </rPh>
    <rPh sb="12" eb="14">
      <t>チノウ</t>
    </rPh>
    <rPh sb="22" eb="23">
      <t>トウ</t>
    </rPh>
    <rPh sb="24" eb="26">
      <t>カツヨウ</t>
    </rPh>
    <rPh sb="28" eb="31">
      <t>センシンテキ</t>
    </rPh>
    <rPh sb="38" eb="39">
      <t>シ</t>
    </rPh>
    <rPh sb="42" eb="45">
      <t>タトシ</t>
    </rPh>
    <rPh sb="47" eb="49">
      <t>フキュウ</t>
    </rPh>
    <rPh sb="49" eb="51">
      <t>テンカイ</t>
    </rPh>
    <rPh sb="52" eb="54">
      <t>カノウ</t>
    </rPh>
    <rPh sb="55" eb="57">
      <t>ジレイ</t>
    </rPh>
    <rPh sb="60" eb="61">
      <t>ケン</t>
    </rPh>
    <rPh sb="61" eb="63">
      <t>ソウシュツ</t>
    </rPh>
    <phoneticPr fontId="5"/>
  </si>
  <si>
    <t>国土交通省HP「ICTにより都市の課題を解決します～都市におけるスマートシティ実証調査の実施プロジェクトを決定～」
『スマートシティの実現に向けて「中間とりまとめ」』P２７、P３８記載（平成３０年８月国土交通省）</t>
    <rPh sb="0" eb="2">
      <t>コクド</t>
    </rPh>
    <rPh sb="2" eb="5">
      <t>コウツウショウ</t>
    </rPh>
    <rPh sb="14" eb="16">
      <t>トシ</t>
    </rPh>
    <rPh sb="17" eb="19">
      <t>カダイ</t>
    </rPh>
    <rPh sb="20" eb="22">
      <t>カイケツ</t>
    </rPh>
    <rPh sb="26" eb="28">
      <t>トシ</t>
    </rPh>
    <rPh sb="39" eb="41">
      <t>ジッショウ</t>
    </rPh>
    <rPh sb="41" eb="43">
      <t>チョウサ</t>
    </rPh>
    <rPh sb="44" eb="46">
      <t>ジッシ</t>
    </rPh>
    <rPh sb="53" eb="55">
      <t>ケッテイ</t>
    </rPh>
    <rPh sb="67" eb="69">
      <t>ジツゲン</t>
    </rPh>
    <rPh sb="70" eb="71">
      <t>ム</t>
    </rPh>
    <rPh sb="74" eb="76">
      <t>チュウカン</t>
    </rPh>
    <rPh sb="90" eb="92">
      <t>キサイ</t>
    </rPh>
    <rPh sb="93" eb="95">
      <t>ヘイセイ</t>
    </rPh>
    <rPh sb="97" eb="98">
      <t>ネン</t>
    </rPh>
    <rPh sb="99" eb="100">
      <t>ガツ</t>
    </rPh>
    <rPh sb="100" eb="102">
      <t>コクド</t>
    </rPh>
    <rPh sb="102" eb="105">
      <t>コウツウショウ</t>
    </rPh>
    <phoneticPr fontId="5"/>
  </si>
  <si>
    <t>-</t>
    <phoneticPr fontId="5"/>
  </si>
  <si>
    <t>「新しい日本のための優先課題推進枠」80</t>
    <rPh sb="1" eb="2">
      <t>アタラ</t>
    </rPh>
    <rPh sb="4" eb="6">
      <t>ニホン</t>
    </rPh>
    <rPh sb="10" eb="12">
      <t>ユウセン</t>
    </rPh>
    <rPh sb="12" eb="14">
      <t>カダイ</t>
    </rPh>
    <rPh sb="14" eb="16">
      <t>スイシン</t>
    </rPh>
    <rPh sb="16" eb="17">
      <t>ワク</t>
    </rPh>
    <phoneticPr fontId="5"/>
  </si>
  <si>
    <t>事例数</t>
    <rPh sb="0" eb="2">
      <t>ジレイ</t>
    </rPh>
    <rPh sb="2" eb="3">
      <t>スウ</t>
    </rPh>
    <phoneticPr fontId="5"/>
  </si>
  <si>
    <t>-</t>
    <phoneticPr fontId="5"/>
  </si>
  <si>
    <t>-</t>
    <phoneticPr fontId="5"/>
  </si>
  <si>
    <t>都市が抱える課題解決や全体最適化を図るスマートシティの更なる加速化・高度化に向け、先進的技術をまちづくりに活かしたモデル事業に対する支援を行う。</t>
    <rPh sb="0" eb="2">
      <t>トシ</t>
    </rPh>
    <rPh sb="3" eb="4">
      <t>カカ</t>
    </rPh>
    <rPh sb="6" eb="8">
      <t>カダイ</t>
    </rPh>
    <rPh sb="8" eb="10">
      <t>カイケツ</t>
    </rPh>
    <rPh sb="11" eb="13">
      <t>ゼンタイ</t>
    </rPh>
    <rPh sb="13" eb="16">
      <t>サイテキカ</t>
    </rPh>
    <rPh sb="17" eb="18">
      <t>ハカ</t>
    </rPh>
    <rPh sb="27" eb="28">
      <t>サラ</t>
    </rPh>
    <rPh sb="30" eb="33">
      <t>カソクカ</t>
    </rPh>
    <rPh sb="34" eb="37">
      <t>コウドカ</t>
    </rPh>
    <rPh sb="38" eb="39">
      <t>ム</t>
    </rPh>
    <rPh sb="41" eb="43">
      <t>センシン</t>
    </rPh>
    <rPh sb="43" eb="44">
      <t>テキ</t>
    </rPh>
    <rPh sb="44" eb="46">
      <t>ギジュツ</t>
    </rPh>
    <rPh sb="53" eb="54">
      <t>イ</t>
    </rPh>
    <rPh sb="60" eb="62">
      <t>ジギョウ</t>
    </rPh>
    <rPh sb="63" eb="64">
      <t>タイ</t>
    </rPh>
    <rPh sb="66" eb="68">
      <t>シエン</t>
    </rPh>
    <rPh sb="69" eb="70">
      <t>オコナ</t>
    </rPh>
    <phoneticPr fontId="5"/>
  </si>
  <si>
    <t>都市が抱える課題解決や全体最適化を図るスマートシティの更なる加速化・高度化に向けた、先進的技術をまちづくりに活かしたモデル事業への支援に必要な経費に限定されている。</t>
    <rPh sb="0" eb="2">
      <t>トシ</t>
    </rPh>
    <rPh sb="3" eb="4">
      <t>カカ</t>
    </rPh>
    <rPh sb="6" eb="8">
      <t>カダイ</t>
    </rPh>
    <rPh sb="8" eb="10">
      <t>カイケツ</t>
    </rPh>
    <rPh sb="11" eb="13">
      <t>ゼンタイ</t>
    </rPh>
    <rPh sb="13" eb="16">
      <t>サイテキカ</t>
    </rPh>
    <rPh sb="17" eb="18">
      <t>ハカ</t>
    </rPh>
    <rPh sb="27" eb="28">
      <t>サラ</t>
    </rPh>
    <rPh sb="30" eb="33">
      <t>カソクカ</t>
    </rPh>
    <rPh sb="34" eb="37">
      <t>コウドカ</t>
    </rPh>
    <rPh sb="38" eb="39">
      <t>ム</t>
    </rPh>
    <rPh sb="42" eb="45">
      <t>センシンテキ</t>
    </rPh>
    <rPh sb="45" eb="47">
      <t>ギジュツ</t>
    </rPh>
    <rPh sb="54" eb="55">
      <t>イ</t>
    </rPh>
    <rPh sb="61" eb="63">
      <t>ジギョウ</t>
    </rPh>
    <rPh sb="65" eb="67">
      <t>シエン</t>
    </rPh>
    <rPh sb="68" eb="70">
      <t>ヒツヨウ</t>
    </rPh>
    <rPh sb="71" eb="73">
      <t>ケイヒ</t>
    </rPh>
    <rPh sb="74" eb="76">
      <t>ゲンテイ</t>
    </rPh>
    <phoneticPr fontId="5"/>
  </si>
  <si>
    <t>補助事業の執行額
／
補助事業実施箇所（地区）数　　　　　　　　　　　　　　</t>
    <rPh sb="0" eb="2">
      <t>ホジョ</t>
    </rPh>
    <rPh sb="2" eb="4">
      <t>ジギョウ</t>
    </rPh>
    <rPh sb="5" eb="7">
      <t>シッコウ</t>
    </rPh>
    <rPh sb="7" eb="8">
      <t>ガク</t>
    </rPh>
    <rPh sb="11" eb="13">
      <t>ホジョ</t>
    </rPh>
    <rPh sb="13" eb="15">
      <t>ジギョウ</t>
    </rPh>
    <rPh sb="15" eb="17">
      <t>ジッシ</t>
    </rPh>
    <rPh sb="17" eb="19">
      <t>カショ</t>
    </rPh>
    <rPh sb="20" eb="22">
      <t>チク</t>
    </rPh>
    <rPh sb="23" eb="24">
      <t>スウ</t>
    </rPh>
    <phoneticPr fontId="5"/>
  </si>
  <si>
    <t>本事業は、都市が抱える課題解決や全体最適化を図るスマートシティの更なる加速化、高度化に向け、先進的技術をまちづくりに活かしたモデル事業に対する支援を行うものであるが、官民等の関係者の連携を国として積極的に後押しするとともに、先進的技術をまちづくりに取り入れた先導的モデルを全国的に広げていく必要があることから、国が取り組むべき事業である。</t>
    <rPh sb="0" eb="1">
      <t>ホン</t>
    </rPh>
    <rPh sb="1" eb="3">
      <t>ジギョウ</t>
    </rPh>
    <rPh sb="5" eb="7">
      <t>トシ</t>
    </rPh>
    <rPh sb="8" eb="9">
      <t>カカ</t>
    </rPh>
    <rPh sb="11" eb="13">
      <t>カダイ</t>
    </rPh>
    <rPh sb="13" eb="15">
      <t>カイケツ</t>
    </rPh>
    <rPh sb="16" eb="18">
      <t>ゼンタイ</t>
    </rPh>
    <rPh sb="18" eb="21">
      <t>サイテキカ</t>
    </rPh>
    <rPh sb="22" eb="23">
      <t>ハカ</t>
    </rPh>
    <rPh sb="32" eb="33">
      <t>サラ</t>
    </rPh>
    <rPh sb="35" eb="38">
      <t>カソクカ</t>
    </rPh>
    <rPh sb="39" eb="42">
      <t>コウドカ</t>
    </rPh>
    <rPh sb="43" eb="44">
      <t>ム</t>
    </rPh>
    <rPh sb="46" eb="48">
      <t>センシン</t>
    </rPh>
    <rPh sb="48" eb="49">
      <t>テキ</t>
    </rPh>
    <rPh sb="49" eb="51">
      <t>ギジュツ</t>
    </rPh>
    <rPh sb="58" eb="59">
      <t>イ</t>
    </rPh>
    <rPh sb="65" eb="67">
      <t>ジギョウ</t>
    </rPh>
    <rPh sb="68" eb="69">
      <t>タイ</t>
    </rPh>
    <rPh sb="71" eb="73">
      <t>シエン</t>
    </rPh>
    <rPh sb="74" eb="75">
      <t>オコナ</t>
    </rPh>
    <rPh sb="83" eb="85">
      <t>カンミン</t>
    </rPh>
    <rPh sb="85" eb="86">
      <t>トウ</t>
    </rPh>
    <rPh sb="87" eb="90">
      <t>カンケイシャ</t>
    </rPh>
    <rPh sb="91" eb="93">
      <t>レンケイ</t>
    </rPh>
    <rPh sb="94" eb="95">
      <t>クニ</t>
    </rPh>
    <rPh sb="98" eb="101">
      <t>セッキョクテキ</t>
    </rPh>
    <rPh sb="102" eb="104">
      <t>アトオ</t>
    </rPh>
    <rPh sb="112" eb="114">
      <t>センシン</t>
    </rPh>
    <rPh sb="114" eb="115">
      <t>テキ</t>
    </rPh>
    <rPh sb="115" eb="117">
      <t>ギジュツ</t>
    </rPh>
    <rPh sb="124" eb="125">
      <t>ト</t>
    </rPh>
    <rPh sb="126" eb="127">
      <t>イ</t>
    </rPh>
    <rPh sb="129" eb="132">
      <t>センドウテキ</t>
    </rPh>
    <rPh sb="136" eb="139">
      <t>ゼンコクテキ</t>
    </rPh>
    <rPh sb="140" eb="141">
      <t>ヒロ</t>
    </rPh>
    <rPh sb="145" eb="147">
      <t>ヒツヨウ</t>
    </rPh>
    <rPh sb="155" eb="156">
      <t>クニ</t>
    </rPh>
    <rPh sb="157" eb="158">
      <t>ト</t>
    </rPh>
    <rPh sb="159" eb="160">
      <t>ク</t>
    </rPh>
    <rPh sb="163" eb="165">
      <t>ジギョウ</t>
    </rPh>
    <phoneticPr fontId="5"/>
  </si>
  <si>
    <t>・本事業の目的は国民や社会のニーズを的確に反映したものであり、政策体系の中で優先度の高い事業である。
・事業の実施にあたっては、スマートシティの更なる加速化・高度化に向け、学識経験者等から構成する有識者委員会の意見を踏まえ選定した「モデル都市」に対する支援が、より効率的・効果的となるよう努めていく。</t>
    <rPh sb="1" eb="2">
      <t>ホン</t>
    </rPh>
    <rPh sb="2" eb="4">
      <t>ジギョウ</t>
    </rPh>
    <rPh sb="5" eb="7">
      <t>モクテキ</t>
    </rPh>
    <rPh sb="8" eb="10">
      <t>コクミン</t>
    </rPh>
    <rPh sb="11" eb="13">
      <t>シャカイ</t>
    </rPh>
    <rPh sb="18" eb="20">
      <t>テキカク</t>
    </rPh>
    <rPh sb="21" eb="23">
      <t>ハンエイ</t>
    </rPh>
    <rPh sb="31" eb="33">
      <t>セイサク</t>
    </rPh>
    <rPh sb="33" eb="35">
      <t>タイケイ</t>
    </rPh>
    <rPh sb="36" eb="37">
      <t>ナカ</t>
    </rPh>
    <rPh sb="38" eb="41">
      <t>ユウセンド</t>
    </rPh>
    <rPh sb="42" eb="43">
      <t>タカ</t>
    </rPh>
    <rPh sb="44" eb="46">
      <t>ジギョウ</t>
    </rPh>
    <rPh sb="52" eb="54">
      <t>ジギョウ</t>
    </rPh>
    <rPh sb="55" eb="57">
      <t>ジッシ</t>
    </rPh>
    <rPh sb="86" eb="88">
      <t>ガクシキ</t>
    </rPh>
    <rPh sb="88" eb="90">
      <t>ケイケン</t>
    </rPh>
    <rPh sb="90" eb="91">
      <t>シャ</t>
    </rPh>
    <rPh sb="91" eb="92">
      <t>トウ</t>
    </rPh>
    <rPh sb="94" eb="96">
      <t>コウセイ</t>
    </rPh>
    <rPh sb="98" eb="101">
      <t>ユウシキシャ</t>
    </rPh>
    <rPh sb="101" eb="103">
      <t>イイン</t>
    </rPh>
    <rPh sb="103" eb="104">
      <t>カイ</t>
    </rPh>
    <rPh sb="105" eb="107">
      <t>イケン</t>
    </rPh>
    <rPh sb="108" eb="109">
      <t>フ</t>
    </rPh>
    <rPh sb="111" eb="113">
      <t>センテイ</t>
    </rPh>
    <rPh sb="119" eb="121">
      <t>トシ</t>
    </rPh>
    <rPh sb="123" eb="124">
      <t>タイ</t>
    </rPh>
    <rPh sb="126" eb="128">
      <t>シエン</t>
    </rPh>
    <rPh sb="132" eb="134">
      <t>コウリツ</t>
    </rPh>
    <rPh sb="134" eb="135">
      <t>テキ</t>
    </rPh>
    <rPh sb="144" eb="145">
      <t>ツト</t>
    </rPh>
    <phoneticPr fontId="5"/>
  </si>
  <si>
    <t>スマートシティの取組を全国に普及展開させていくため、都市局の有するツール・ノウハウを活用し、各関係機関と連携のうえ効果的な事業を実施すべき。</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</si>
</sst>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183004</xdr:colOff>
      <xdr:row>742</xdr:row>
      <xdr:rowOff>0</xdr:rowOff>
    </xdr:from>
    <xdr:to>
      <xdr:col>33</xdr:col>
      <xdr:colOff>20982</xdr:colOff>
      <xdr:row>744</xdr:row>
      <xdr:rowOff>39171</xdr:rowOff>
    </xdr:to>
    <xdr:sp macro="" textlink="">
      <xdr:nvSpPr>
        <xdr:cNvPr id="2" name="正方形/長方形 1"/>
        <xdr:cNvSpPr/>
      </xdr:nvSpPr>
      <xdr:spPr>
        <a:xfrm>
          <a:off x="5059804" y="51409600"/>
          <a:ext cx="1666778" cy="62337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８０百万円</a:t>
          </a:r>
        </a:p>
      </xdr:txBody>
    </xdr:sp>
    <xdr:clientData/>
  </xdr:twoCellAnchor>
  <xdr:twoCellAnchor>
    <xdr:from>
      <xdr:col>24</xdr:col>
      <xdr:colOff>183004</xdr:colOff>
      <xdr:row>747</xdr:row>
      <xdr:rowOff>111497</xdr:rowOff>
    </xdr:from>
    <xdr:to>
      <xdr:col>33</xdr:col>
      <xdr:colOff>20982</xdr:colOff>
      <xdr:row>750</xdr:row>
      <xdr:rowOff>11021</xdr:rowOff>
    </xdr:to>
    <xdr:sp macro="" textlink="">
      <xdr:nvSpPr>
        <xdr:cNvPr id="3" name="正方形/長方形 2"/>
        <xdr:cNvSpPr/>
      </xdr:nvSpPr>
      <xdr:spPr>
        <a:xfrm>
          <a:off x="5059804" y="52981597"/>
          <a:ext cx="1666778" cy="775824"/>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補助事業者</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８０百万円</a:t>
          </a:r>
          <a:endParaRPr lang="ja-JP" altLang="ja-JP">
            <a:solidFill>
              <a:sysClr val="windowText" lastClr="000000"/>
            </a:solidFill>
            <a:effectLst/>
          </a:endParaRPr>
        </a:p>
      </xdr:txBody>
    </xdr:sp>
    <xdr:clientData/>
  </xdr:twoCellAnchor>
  <xdr:oneCellAnchor>
    <xdr:from>
      <xdr:col>24</xdr:col>
      <xdr:colOff>101600</xdr:colOff>
      <xdr:row>746</xdr:row>
      <xdr:rowOff>101600</xdr:rowOff>
    </xdr:from>
    <xdr:ext cx="1752600" cy="275717"/>
    <xdr:sp macro="" textlink="">
      <xdr:nvSpPr>
        <xdr:cNvPr id="4" name="テキスト ボックス 3"/>
        <xdr:cNvSpPr txBox="1"/>
      </xdr:nvSpPr>
      <xdr:spPr>
        <a:xfrm>
          <a:off x="4978400" y="56819800"/>
          <a:ext cx="17526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en-US" altLang="ja-JP" sz="1100"/>
            <a:t>【</a:t>
          </a:r>
          <a:r>
            <a:rPr kumimoji="1" lang="ja-JP" altLang="en-US" sz="1100"/>
            <a:t>補助金</a:t>
          </a:r>
          <a:r>
            <a:rPr kumimoji="1" lang="en-US" altLang="ja-JP" sz="1100"/>
            <a:t>】</a:t>
          </a:r>
          <a:endParaRPr kumimoji="1" lang="ja-JP" altLang="en-US" sz="1100"/>
        </a:p>
      </xdr:txBody>
    </xdr:sp>
    <xdr:clientData/>
  </xdr:oneCellAnchor>
  <xdr:twoCellAnchor>
    <xdr:from>
      <xdr:col>28</xdr:col>
      <xdr:colOff>194481</xdr:colOff>
      <xdr:row>744</xdr:row>
      <xdr:rowOff>39171</xdr:rowOff>
    </xdr:from>
    <xdr:to>
      <xdr:col>28</xdr:col>
      <xdr:colOff>194482</xdr:colOff>
      <xdr:row>746</xdr:row>
      <xdr:rowOff>107684</xdr:rowOff>
    </xdr:to>
    <xdr:cxnSp macro="">
      <xdr:nvCxnSpPr>
        <xdr:cNvPr id="5" name="直線コネクタ 4"/>
        <xdr:cNvCxnSpPr/>
      </xdr:nvCxnSpPr>
      <xdr:spPr>
        <a:xfrm>
          <a:off x="5884081" y="52032971"/>
          <a:ext cx="1" cy="652713"/>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33617</xdr:colOff>
      <xdr:row>750</xdr:row>
      <xdr:rowOff>69192</xdr:rowOff>
    </xdr:from>
    <xdr:to>
      <xdr:col>34</xdr:col>
      <xdr:colOff>44823</xdr:colOff>
      <xdr:row>752</xdr:row>
      <xdr:rowOff>103414</xdr:rowOff>
    </xdr:to>
    <xdr:sp macro="" textlink="">
      <xdr:nvSpPr>
        <xdr:cNvPr id="6" name="大かっこ 5"/>
        <xdr:cNvSpPr/>
      </xdr:nvSpPr>
      <xdr:spPr>
        <a:xfrm>
          <a:off x="4874558" y="45912457"/>
          <a:ext cx="2028265" cy="616928"/>
        </a:xfrm>
        <a:prstGeom prst="bracketPair">
          <a:avLst>
            <a:gd name="adj" fmla="val 1217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24</xdr:col>
      <xdr:colOff>123263</xdr:colOff>
      <xdr:row>750</xdr:row>
      <xdr:rowOff>63500</xdr:rowOff>
    </xdr:from>
    <xdr:ext cx="1837766" cy="622299"/>
    <xdr:sp macro="" textlink="">
      <xdr:nvSpPr>
        <xdr:cNvPr id="7" name="テキスト ボックス 6"/>
        <xdr:cNvSpPr txBox="1"/>
      </xdr:nvSpPr>
      <xdr:spPr>
        <a:xfrm>
          <a:off x="4964204" y="45906765"/>
          <a:ext cx="1837766" cy="6222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kumimoji="0" lang="en-US" altLang="ja-JP" sz="1100" baseline="0" smtClean="0">
            <a:solidFill>
              <a:schemeClr val="tx1"/>
            </a:solidFill>
            <a:latin typeface="+mn-lt"/>
            <a:ea typeface="+mn-ea"/>
            <a:cs typeface="+mn-cs"/>
          </a:endParaRPr>
        </a:p>
        <a:p>
          <a:pPr algn="ctr"/>
          <a:r>
            <a:rPr kumimoji="0" lang="ja-JP" altLang="en-US" sz="1100" baseline="0" smtClean="0">
              <a:solidFill>
                <a:schemeClr val="tx1"/>
              </a:solidFill>
              <a:latin typeface="+mn-lt"/>
              <a:ea typeface="+mn-ea"/>
              <a:cs typeface="+mn-cs"/>
            </a:rPr>
            <a:t>モデル事業の実施</a:t>
          </a:r>
          <a:endParaRPr kumimoji="0" lang="en-US" altLang="ja-JP" sz="1100" baseline="0" smtClean="0">
            <a:solidFill>
              <a:schemeClr val="tx1"/>
            </a:solidFill>
            <a:latin typeface="+mn-lt"/>
            <a:ea typeface="+mn-ea"/>
            <a:cs typeface="+mn-cs"/>
          </a:endParaRPr>
        </a:p>
      </xdr:txBody>
    </xdr:sp>
    <xdr:clientData/>
  </xdr:oneCellAnchor>
  <xdr:twoCellAnchor>
    <xdr:from>
      <xdr:col>50</xdr:col>
      <xdr:colOff>127000</xdr:colOff>
      <xdr:row>45</xdr:row>
      <xdr:rowOff>0</xdr:rowOff>
    </xdr:from>
    <xdr:to>
      <xdr:col>61</xdr:col>
      <xdr:colOff>25400</xdr:colOff>
      <xdr:row>46</xdr:row>
      <xdr:rowOff>215900</xdr:rowOff>
    </xdr:to>
    <xdr:sp macro="" textlink="">
      <xdr:nvSpPr>
        <xdr:cNvPr id="9" name="正方形/長方形 8"/>
        <xdr:cNvSpPr/>
      </xdr:nvSpPr>
      <xdr:spPr>
        <a:xfrm>
          <a:off x="10591800" y="16052800"/>
          <a:ext cx="3886200" cy="508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chemeClr val="tx1"/>
              </a:solidFill>
            </a:rPr>
            <a:t>平成</a:t>
          </a:r>
          <a:r>
            <a:rPr kumimoji="1" lang="en-US" altLang="ja-JP" sz="1050">
              <a:solidFill>
                <a:schemeClr val="tx1"/>
              </a:solidFill>
            </a:rPr>
            <a:t>30</a:t>
          </a:r>
          <a:r>
            <a:rPr kumimoji="1" lang="ja-JP" altLang="en-US" sz="1050">
              <a:solidFill>
                <a:schemeClr val="tx1"/>
              </a:solidFill>
            </a:rPr>
            <a:t>年度「ｽﾏｰﾄｼﾃｨ実証調査」行政事業レビュー踏襲</a:t>
          </a:r>
          <a:endParaRPr kumimoji="1" lang="en-US" altLang="ja-JP" sz="1050">
            <a:solidFill>
              <a:schemeClr val="tx1"/>
            </a:solidFill>
          </a:endParaRPr>
        </a:p>
        <a:p>
          <a:pPr algn="l"/>
          <a:r>
            <a:rPr kumimoji="1" lang="en-US" altLang="ja-JP" sz="1050">
              <a:solidFill>
                <a:schemeClr val="tx1"/>
              </a:solidFill>
            </a:rPr>
            <a:t>※</a:t>
          </a:r>
          <a:r>
            <a:rPr kumimoji="1" lang="ja-JP" altLang="en-US" sz="1050">
              <a:solidFill>
                <a:schemeClr val="tx1"/>
              </a:solidFill>
            </a:rPr>
            <a:t>平成</a:t>
          </a:r>
          <a:r>
            <a:rPr kumimoji="1" lang="en-US" altLang="ja-JP" sz="1050">
              <a:solidFill>
                <a:schemeClr val="tx1"/>
              </a:solidFill>
            </a:rPr>
            <a:t>31</a:t>
          </a:r>
          <a:r>
            <a:rPr kumimoji="1" lang="ja-JP" altLang="en-US" sz="1050">
              <a:solidFill>
                <a:schemeClr val="tx1"/>
              </a:solidFill>
            </a:rPr>
            <a:t>年度：２件について（</a:t>
          </a:r>
          <a:r>
            <a:rPr kumimoji="1" lang="en-US" altLang="ja-JP" sz="1050">
              <a:solidFill>
                <a:schemeClr val="tx1"/>
              </a:solidFill>
            </a:rPr>
            <a:t>H30</a:t>
          </a:r>
          <a:r>
            <a:rPr kumimoji="1" lang="ja-JP" altLang="en-US" sz="1050">
              <a:solidFill>
                <a:schemeClr val="tx1"/>
              </a:solidFill>
            </a:rPr>
            <a:t>：１件＋</a:t>
          </a:r>
          <a:r>
            <a:rPr kumimoji="1" lang="en-US" altLang="ja-JP" sz="1050">
              <a:solidFill>
                <a:schemeClr val="tx1"/>
              </a:solidFill>
            </a:rPr>
            <a:t>H31</a:t>
          </a:r>
          <a:r>
            <a:rPr kumimoji="1" lang="ja-JP" altLang="en-US" sz="1050">
              <a:solidFill>
                <a:schemeClr val="tx1"/>
              </a:solidFill>
            </a:rPr>
            <a:t>：１件）の合計</a:t>
          </a:r>
          <a:endParaRPr kumimoji="1" lang="en-US" altLang="ja-JP" sz="105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5"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t="s">
        <v>546</v>
      </c>
      <c r="AP2" s="937"/>
      <c r="AQ2" s="937"/>
      <c r="AR2" s="79" t="str">
        <f>IF(OR(AO2="　", AO2=""), "", "-")</f>
        <v>-</v>
      </c>
      <c r="AS2" s="938">
        <v>28</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544</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554</v>
      </c>
      <c r="AF5" s="698"/>
      <c r="AG5" s="698"/>
      <c r="AH5" s="698"/>
      <c r="AI5" s="698"/>
      <c r="AJ5" s="698"/>
      <c r="AK5" s="698"/>
      <c r="AL5" s="698"/>
      <c r="AM5" s="698"/>
      <c r="AN5" s="698"/>
      <c r="AO5" s="698"/>
      <c r="AP5" s="699"/>
      <c r="AQ5" s="700" t="s">
        <v>553</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67.5" customHeight="1" x14ac:dyDescent="0.15">
      <c r="A7" s="491" t="s">
        <v>22</v>
      </c>
      <c r="B7" s="492"/>
      <c r="C7" s="492"/>
      <c r="D7" s="492"/>
      <c r="E7" s="492"/>
      <c r="F7" s="493"/>
      <c r="G7" s="494" t="s">
        <v>556</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582</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科学技術・イノベーション</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569</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105.75" customHeight="1" x14ac:dyDescent="0.15">
      <c r="A10" s="659" t="s">
        <v>30</v>
      </c>
      <c r="B10" s="660"/>
      <c r="C10" s="660"/>
      <c r="D10" s="660"/>
      <c r="E10" s="660"/>
      <c r="F10" s="660"/>
      <c r="G10" s="753" t="s">
        <v>587</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556</v>
      </c>
      <c r="Q13" s="657"/>
      <c r="R13" s="657"/>
      <c r="S13" s="657"/>
      <c r="T13" s="657"/>
      <c r="U13" s="657"/>
      <c r="V13" s="658"/>
      <c r="W13" s="656" t="s">
        <v>556</v>
      </c>
      <c r="X13" s="657"/>
      <c r="Y13" s="657"/>
      <c r="Z13" s="657"/>
      <c r="AA13" s="657"/>
      <c r="AB13" s="657"/>
      <c r="AC13" s="658"/>
      <c r="AD13" s="656" t="s">
        <v>556</v>
      </c>
      <c r="AE13" s="657"/>
      <c r="AF13" s="657"/>
      <c r="AG13" s="657"/>
      <c r="AH13" s="657"/>
      <c r="AI13" s="657"/>
      <c r="AJ13" s="658"/>
      <c r="AK13" s="656" t="s">
        <v>556</v>
      </c>
      <c r="AL13" s="657"/>
      <c r="AM13" s="657"/>
      <c r="AN13" s="657"/>
      <c r="AO13" s="657"/>
      <c r="AP13" s="657"/>
      <c r="AQ13" s="658"/>
      <c r="AR13" s="917">
        <v>80</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556</v>
      </c>
      <c r="Q14" s="657"/>
      <c r="R14" s="657"/>
      <c r="S14" s="657"/>
      <c r="T14" s="657"/>
      <c r="U14" s="657"/>
      <c r="V14" s="658"/>
      <c r="W14" s="656" t="s">
        <v>556</v>
      </c>
      <c r="X14" s="657"/>
      <c r="Y14" s="657"/>
      <c r="Z14" s="657"/>
      <c r="AA14" s="657"/>
      <c r="AB14" s="657"/>
      <c r="AC14" s="658"/>
      <c r="AD14" s="656" t="s">
        <v>556</v>
      </c>
      <c r="AE14" s="657"/>
      <c r="AF14" s="657"/>
      <c r="AG14" s="657"/>
      <c r="AH14" s="657"/>
      <c r="AI14" s="657"/>
      <c r="AJ14" s="658"/>
      <c r="AK14" s="656" t="s">
        <v>556</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556</v>
      </c>
      <c r="Q15" s="657"/>
      <c r="R15" s="657"/>
      <c r="S15" s="657"/>
      <c r="T15" s="657"/>
      <c r="U15" s="657"/>
      <c r="V15" s="658"/>
      <c r="W15" s="656" t="s">
        <v>556</v>
      </c>
      <c r="X15" s="657"/>
      <c r="Y15" s="657"/>
      <c r="Z15" s="657"/>
      <c r="AA15" s="657"/>
      <c r="AB15" s="657"/>
      <c r="AC15" s="658"/>
      <c r="AD15" s="656" t="s">
        <v>556</v>
      </c>
      <c r="AE15" s="657"/>
      <c r="AF15" s="657"/>
      <c r="AG15" s="657"/>
      <c r="AH15" s="657"/>
      <c r="AI15" s="657"/>
      <c r="AJ15" s="658"/>
      <c r="AK15" s="656" t="s">
        <v>556</v>
      </c>
      <c r="AL15" s="657"/>
      <c r="AM15" s="657"/>
      <c r="AN15" s="657"/>
      <c r="AO15" s="657"/>
      <c r="AP15" s="657"/>
      <c r="AQ15" s="658"/>
      <c r="AR15" s="656" t="s">
        <v>586</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556</v>
      </c>
      <c r="Q16" s="657"/>
      <c r="R16" s="657"/>
      <c r="S16" s="657"/>
      <c r="T16" s="657"/>
      <c r="U16" s="657"/>
      <c r="V16" s="658"/>
      <c r="W16" s="656" t="s">
        <v>556</v>
      </c>
      <c r="X16" s="657"/>
      <c r="Y16" s="657"/>
      <c r="Z16" s="657"/>
      <c r="AA16" s="657"/>
      <c r="AB16" s="657"/>
      <c r="AC16" s="658"/>
      <c r="AD16" s="656" t="s">
        <v>556</v>
      </c>
      <c r="AE16" s="657"/>
      <c r="AF16" s="657"/>
      <c r="AG16" s="657"/>
      <c r="AH16" s="657"/>
      <c r="AI16" s="657"/>
      <c r="AJ16" s="658"/>
      <c r="AK16" s="656" t="s">
        <v>556</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556</v>
      </c>
      <c r="Q17" s="657"/>
      <c r="R17" s="657"/>
      <c r="S17" s="657"/>
      <c r="T17" s="657"/>
      <c r="U17" s="657"/>
      <c r="V17" s="658"/>
      <c r="W17" s="656" t="s">
        <v>556</v>
      </c>
      <c r="X17" s="657"/>
      <c r="Y17" s="657"/>
      <c r="Z17" s="657"/>
      <c r="AA17" s="657"/>
      <c r="AB17" s="657"/>
      <c r="AC17" s="658"/>
      <c r="AD17" s="656" t="s">
        <v>556</v>
      </c>
      <c r="AE17" s="657"/>
      <c r="AF17" s="657"/>
      <c r="AG17" s="657"/>
      <c r="AH17" s="657"/>
      <c r="AI17" s="657"/>
      <c r="AJ17" s="658"/>
      <c r="AK17" s="656" t="s">
        <v>556</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0</v>
      </c>
      <c r="Q18" s="878"/>
      <c r="R18" s="878"/>
      <c r="S18" s="878"/>
      <c r="T18" s="878"/>
      <c r="U18" s="878"/>
      <c r="V18" s="879"/>
      <c r="W18" s="877">
        <f>SUM(W13:AC17)</f>
        <v>0</v>
      </c>
      <c r="X18" s="878"/>
      <c r="Y18" s="878"/>
      <c r="Z18" s="878"/>
      <c r="AA18" s="878"/>
      <c r="AB18" s="878"/>
      <c r="AC18" s="879"/>
      <c r="AD18" s="877">
        <f>SUM(AD13:AJ17)</f>
        <v>0</v>
      </c>
      <c r="AE18" s="878"/>
      <c r="AF18" s="878"/>
      <c r="AG18" s="878"/>
      <c r="AH18" s="878"/>
      <c r="AI18" s="878"/>
      <c r="AJ18" s="879"/>
      <c r="AK18" s="877">
        <f>SUM(AK13:AQ17)</f>
        <v>0</v>
      </c>
      <c r="AL18" s="878"/>
      <c r="AM18" s="878"/>
      <c r="AN18" s="878"/>
      <c r="AO18" s="878"/>
      <c r="AP18" s="878"/>
      <c r="AQ18" s="879"/>
      <c r="AR18" s="877">
        <f>SUM(AR13:AX17)</f>
        <v>80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c r="Q19" s="657"/>
      <c r="R19" s="657"/>
      <c r="S19" s="657"/>
      <c r="T19" s="657"/>
      <c r="U19" s="657"/>
      <c r="V19" s="658"/>
      <c r="W19" s="656"/>
      <c r="X19" s="657"/>
      <c r="Y19" s="657"/>
      <c r="Z19" s="657"/>
      <c r="AA19" s="657"/>
      <c r="AB19" s="657"/>
      <c r="AC19" s="658"/>
      <c r="AD19" s="656"/>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557</v>
      </c>
      <c r="H23" s="951"/>
      <c r="I23" s="951"/>
      <c r="J23" s="951"/>
      <c r="K23" s="951"/>
      <c r="L23" s="951"/>
      <c r="M23" s="951"/>
      <c r="N23" s="951"/>
      <c r="O23" s="952"/>
      <c r="P23" s="917" t="s">
        <v>556</v>
      </c>
      <c r="Q23" s="918"/>
      <c r="R23" s="918"/>
      <c r="S23" s="918"/>
      <c r="T23" s="918"/>
      <c r="U23" s="918"/>
      <c r="V23" s="935"/>
      <c r="W23" s="917">
        <v>80</v>
      </c>
      <c r="X23" s="918"/>
      <c r="Y23" s="918"/>
      <c r="Z23" s="918"/>
      <c r="AA23" s="918"/>
      <c r="AB23" s="918"/>
      <c r="AC23" s="935"/>
      <c r="AD23" s="972" t="s">
        <v>583</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t="e">
        <f>P29-SUM(P23:P27)</f>
        <v>#VALUE!</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t="str">
        <f>AK13</f>
        <v>-</v>
      </c>
      <c r="Q29" s="932"/>
      <c r="R29" s="932"/>
      <c r="S29" s="932"/>
      <c r="T29" s="932"/>
      <c r="U29" s="932"/>
      <c r="V29" s="933"/>
      <c r="W29" s="931">
        <f>AR13</f>
        <v>80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574</v>
      </c>
      <c r="AR31" s="193"/>
      <c r="AS31" s="126" t="s">
        <v>356</v>
      </c>
      <c r="AT31" s="127"/>
      <c r="AU31" s="192">
        <v>35</v>
      </c>
      <c r="AV31" s="192"/>
      <c r="AW31" s="394" t="s">
        <v>300</v>
      </c>
      <c r="AX31" s="395"/>
    </row>
    <row r="32" spans="1:50" ht="23.25" customHeight="1" x14ac:dyDescent="0.15">
      <c r="A32" s="399"/>
      <c r="B32" s="397"/>
      <c r="C32" s="397"/>
      <c r="D32" s="397"/>
      <c r="E32" s="397"/>
      <c r="F32" s="398"/>
      <c r="G32" s="560" t="s">
        <v>580</v>
      </c>
      <c r="H32" s="561"/>
      <c r="I32" s="561"/>
      <c r="J32" s="561"/>
      <c r="K32" s="561"/>
      <c r="L32" s="561"/>
      <c r="M32" s="561"/>
      <c r="N32" s="561"/>
      <c r="O32" s="562"/>
      <c r="P32" s="98" t="s">
        <v>577</v>
      </c>
      <c r="Q32" s="98"/>
      <c r="R32" s="98"/>
      <c r="S32" s="98"/>
      <c r="T32" s="98"/>
      <c r="U32" s="98"/>
      <c r="V32" s="98"/>
      <c r="W32" s="98"/>
      <c r="X32" s="99"/>
      <c r="Y32" s="467" t="s">
        <v>12</v>
      </c>
      <c r="Z32" s="527"/>
      <c r="AA32" s="528"/>
      <c r="AB32" s="457" t="s">
        <v>584</v>
      </c>
      <c r="AC32" s="457"/>
      <c r="AD32" s="457"/>
      <c r="AE32" s="211" t="s">
        <v>574</v>
      </c>
      <c r="AF32" s="212"/>
      <c r="AG32" s="212"/>
      <c r="AH32" s="212"/>
      <c r="AI32" s="211" t="s">
        <v>574</v>
      </c>
      <c r="AJ32" s="212"/>
      <c r="AK32" s="212"/>
      <c r="AL32" s="212"/>
      <c r="AM32" s="211" t="s">
        <v>574</v>
      </c>
      <c r="AN32" s="212"/>
      <c r="AO32" s="212"/>
      <c r="AP32" s="212"/>
      <c r="AQ32" s="333" t="s">
        <v>574</v>
      </c>
      <c r="AR32" s="200"/>
      <c r="AS32" s="200"/>
      <c r="AT32" s="334"/>
      <c r="AU32" s="212"/>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573</v>
      </c>
      <c r="AC33" s="519"/>
      <c r="AD33" s="519"/>
      <c r="AE33" s="211" t="s">
        <v>556</v>
      </c>
      <c r="AF33" s="212"/>
      <c r="AG33" s="212"/>
      <c r="AH33" s="212"/>
      <c r="AI33" s="211" t="s">
        <v>556</v>
      </c>
      <c r="AJ33" s="212"/>
      <c r="AK33" s="212"/>
      <c r="AL33" s="212"/>
      <c r="AM33" s="211" t="s">
        <v>556</v>
      </c>
      <c r="AN33" s="212"/>
      <c r="AO33" s="212"/>
      <c r="AP33" s="212"/>
      <c r="AQ33" s="333" t="s">
        <v>574</v>
      </c>
      <c r="AR33" s="200"/>
      <c r="AS33" s="200"/>
      <c r="AT33" s="334"/>
      <c r="AU33" s="212">
        <v>10</v>
      </c>
      <c r="AV33" s="212"/>
      <c r="AW33" s="212"/>
      <c r="AX33" s="214"/>
    </row>
    <row r="34" spans="1:50" ht="64.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585</v>
      </c>
      <c r="AF34" s="212"/>
      <c r="AG34" s="212"/>
      <c r="AH34" s="212"/>
      <c r="AI34" s="211" t="s">
        <v>585</v>
      </c>
      <c r="AJ34" s="212"/>
      <c r="AK34" s="212"/>
      <c r="AL34" s="212"/>
      <c r="AM34" s="211" t="s">
        <v>585</v>
      </c>
      <c r="AN34" s="212"/>
      <c r="AO34" s="212"/>
      <c r="AP34" s="212"/>
      <c r="AQ34" s="333" t="s">
        <v>585</v>
      </c>
      <c r="AR34" s="200"/>
      <c r="AS34" s="200"/>
      <c r="AT34" s="334"/>
      <c r="AU34" s="212"/>
      <c r="AV34" s="212"/>
      <c r="AW34" s="212"/>
      <c r="AX34" s="214"/>
    </row>
    <row r="35" spans="1:50" ht="23.25" customHeight="1" x14ac:dyDescent="0.15">
      <c r="A35" s="219" t="s">
        <v>528</v>
      </c>
      <c r="B35" s="220"/>
      <c r="C35" s="220"/>
      <c r="D35" s="220"/>
      <c r="E35" s="220"/>
      <c r="F35" s="221"/>
      <c r="G35" s="225" t="s">
        <v>581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574</v>
      </c>
      <c r="AR38" s="193"/>
      <c r="AS38" s="126" t="s">
        <v>356</v>
      </c>
      <c r="AT38" s="127"/>
      <c r="AU38" s="192">
        <v>35</v>
      </c>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t="s">
        <v>556</v>
      </c>
      <c r="AF39" s="212"/>
      <c r="AG39" s="212"/>
      <c r="AH39" s="212"/>
      <c r="AI39" s="211" t="s">
        <v>556</v>
      </c>
      <c r="AJ39" s="212"/>
      <c r="AK39" s="212"/>
      <c r="AL39" s="212"/>
      <c r="AM39" s="211" t="s">
        <v>556</v>
      </c>
      <c r="AN39" s="212"/>
      <c r="AO39" s="212"/>
      <c r="AP39" s="212"/>
      <c r="AQ39" s="333" t="s">
        <v>574</v>
      </c>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558</v>
      </c>
      <c r="AC40" s="519"/>
      <c r="AD40" s="519"/>
      <c r="AE40" s="211" t="s">
        <v>556</v>
      </c>
      <c r="AF40" s="212"/>
      <c r="AG40" s="212"/>
      <c r="AH40" s="212"/>
      <c r="AI40" s="211" t="s">
        <v>556</v>
      </c>
      <c r="AJ40" s="212"/>
      <c r="AK40" s="212"/>
      <c r="AL40" s="212"/>
      <c r="AM40" s="211" t="s">
        <v>556</v>
      </c>
      <c r="AN40" s="212"/>
      <c r="AO40" s="212"/>
      <c r="AP40" s="212"/>
      <c r="AQ40" s="333" t="s">
        <v>574</v>
      </c>
      <c r="AR40" s="200"/>
      <c r="AS40" s="200"/>
      <c r="AT40" s="334"/>
      <c r="AU40" s="212">
        <v>16</v>
      </c>
      <c r="AV40" s="212"/>
      <c r="AW40" s="212"/>
      <c r="AX40" s="214"/>
    </row>
    <row r="41" spans="1:50" ht="60"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v>35</v>
      </c>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t="s">
        <v>556</v>
      </c>
      <c r="AF46" s="212"/>
      <c r="AG46" s="212"/>
      <c r="AH46" s="212"/>
      <c r="AI46" s="211" t="s">
        <v>556</v>
      </c>
      <c r="AJ46" s="212"/>
      <c r="AK46" s="212"/>
      <c r="AL46" s="212"/>
      <c r="AM46" s="211" t="s">
        <v>556</v>
      </c>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t="s">
        <v>575</v>
      </c>
      <c r="AC47" s="519"/>
      <c r="AD47" s="519"/>
      <c r="AE47" s="211" t="s">
        <v>556</v>
      </c>
      <c r="AF47" s="212"/>
      <c r="AG47" s="212"/>
      <c r="AH47" s="212"/>
      <c r="AI47" s="211" t="s">
        <v>556</v>
      </c>
      <c r="AJ47" s="212"/>
      <c r="AK47" s="212"/>
      <c r="AL47" s="212"/>
      <c r="AM47" s="211" t="s">
        <v>556</v>
      </c>
      <c r="AN47" s="212"/>
      <c r="AO47" s="212"/>
      <c r="AP47" s="212"/>
      <c r="AQ47" s="333"/>
      <c r="AR47" s="200"/>
      <c r="AS47" s="200"/>
      <c r="AT47" s="334"/>
      <c r="AU47" s="212">
        <v>6</v>
      </c>
      <c r="AV47" s="212"/>
      <c r="AW47" s="212"/>
      <c r="AX47" s="214"/>
    </row>
    <row r="48" spans="1:50" ht="72.7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v>35</v>
      </c>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t="s">
        <v>14</v>
      </c>
      <c r="AC53" s="457"/>
      <c r="AD53" s="457"/>
      <c r="AE53" s="211" t="s">
        <v>574</v>
      </c>
      <c r="AF53" s="212"/>
      <c r="AG53" s="212"/>
      <c r="AH53" s="212"/>
      <c r="AI53" s="211" t="s">
        <v>574</v>
      </c>
      <c r="AJ53" s="212"/>
      <c r="AK53" s="212"/>
      <c r="AL53" s="212"/>
      <c r="AM53" s="211" t="s">
        <v>574</v>
      </c>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t="s">
        <v>14</v>
      </c>
      <c r="AC54" s="519"/>
      <c r="AD54" s="519"/>
      <c r="AE54" s="211" t="s">
        <v>574</v>
      </c>
      <c r="AF54" s="212"/>
      <c r="AG54" s="212"/>
      <c r="AH54" s="212"/>
      <c r="AI54" s="211" t="s">
        <v>574</v>
      </c>
      <c r="AJ54" s="212"/>
      <c r="AK54" s="212"/>
      <c r="AL54" s="212"/>
      <c r="AM54" s="211" t="s">
        <v>574</v>
      </c>
      <c r="AN54" s="212"/>
      <c r="AO54" s="212"/>
      <c r="AP54" s="212"/>
      <c r="AQ54" s="333"/>
      <c r="AR54" s="200"/>
      <c r="AS54" s="200"/>
      <c r="AT54" s="334"/>
      <c r="AU54" s="212">
        <v>80</v>
      </c>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t="s">
        <v>568</v>
      </c>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t="s">
        <v>574</v>
      </c>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t="s">
        <v>576</v>
      </c>
      <c r="AC60" s="457"/>
      <c r="AD60" s="457"/>
      <c r="AE60" s="211">
        <v>21</v>
      </c>
      <c r="AF60" s="212"/>
      <c r="AG60" s="212"/>
      <c r="AH60" s="212"/>
      <c r="AI60" s="211">
        <v>20.3</v>
      </c>
      <c r="AJ60" s="212"/>
      <c r="AK60" s="212"/>
      <c r="AL60" s="212"/>
      <c r="AM60" s="211">
        <v>22</v>
      </c>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t="s">
        <v>567</v>
      </c>
      <c r="AC61" s="519"/>
      <c r="AD61" s="519"/>
      <c r="AE61" s="211" t="s">
        <v>574</v>
      </c>
      <c r="AF61" s="212"/>
      <c r="AG61" s="212"/>
      <c r="AH61" s="212"/>
      <c r="AI61" s="211" t="s">
        <v>574</v>
      </c>
      <c r="AJ61" s="212"/>
      <c r="AK61" s="212"/>
      <c r="AL61" s="212"/>
      <c r="AM61" s="211" t="s">
        <v>574</v>
      </c>
      <c r="AN61" s="212"/>
      <c r="AO61" s="212"/>
      <c r="AP61" s="212"/>
      <c r="AQ61" s="333"/>
      <c r="AR61" s="200"/>
      <c r="AS61" s="200"/>
      <c r="AT61" s="334"/>
      <c r="AU61" s="212"/>
      <c r="AV61" s="212"/>
      <c r="AW61" s="212"/>
      <c r="AX61" s="214"/>
    </row>
    <row r="62" spans="1:50" ht="31.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579</v>
      </c>
      <c r="H101" s="98"/>
      <c r="I101" s="98"/>
      <c r="J101" s="98"/>
      <c r="K101" s="98"/>
      <c r="L101" s="98"/>
      <c r="M101" s="98"/>
      <c r="N101" s="98"/>
      <c r="O101" s="98"/>
      <c r="P101" s="98"/>
      <c r="Q101" s="98"/>
      <c r="R101" s="98"/>
      <c r="S101" s="98"/>
      <c r="T101" s="98"/>
      <c r="U101" s="98"/>
      <c r="V101" s="98"/>
      <c r="W101" s="98"/>
      <c r="X101" s="99"/>
      <c r="Y101" s="538" t="s">
        <v>55</v>
      </c>
      <c r="Z101" s="539"/>
      <c r="AA101" s="540"/>
      <c r="AB101" s="457" t="s">
        <v>578</v>
      </c>
      <c r="AC101" s="457"/>
      <c r="AD101" s="457"/>
      <c r="AE101" s="211" t="s">
        <v>559</v>
      </c>
      <c r="AF101" s="212"/>
      <c r="AG101" s="212"/>
      <c r="AH101" s="213"/>
      <c r="AI101" s="211" t="s">
        <v>560</v>
      </c>
      <c r="AJ101" s="212"/>
      <c r="AK101" s="212"/>
      <c r="AL101" s="213"/>
      <c r="AM101" s="211" t="s">
        <v>560</v>
      </c>
      <c r="AN101" s="212"/>
      <c r="AO101" s="212"/>
      <c r="AP101" s="213"/>
      <c r="AQ101" s="211" t="s">
        <v>560</v>
      </c>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578</v>
      </c>
      <c r="AC102" s="457"/>
      <c r="AD102" s="457"/>
      <c r="AE102" s="414" t="s">
        <v>560</v>
      </c>
      <c r="AF102" s="414"/>
      <c r="AG102" s="414"/>
      <c r="AH102" s="414"/>
      <c r="AI102" s="414" t="s">
        <v>560</v>
      </c>
      <c r="AJ102" s="414"/>
      <c r="AK102" s="414"/>
      <c r="AL102" s="414"/>
      <c r="AM102" s="414" t="s">
        <v>560</v>
      </c>
      <c r="AN102" s="414"/>
      <c r="AO102" s="414"/>
      <c r="AP102" s="414"/>
      <c r="AQ102" s="266" t="s">
        <v>560</v>
      </c>
      <c r="AR102" s="267"/>
      <c r="AS102" s="267"/>
      <c r="AT102" s="312"/>
      <c r="AU102" s="266">
        <v>5</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t="s">
        <v>578</v>
      </c>
      <c r="AC104" s="542"/>
      <c r="AD104" s="543"/>
      <c r="AE104" s="211" t="s">
        <v>560</v>
      </c>
      <c r="AF104" s="212"/>
      <c r="AG104" s="212"/>
      <c r="AH104" s="213"/>
      <c r="AI104" s="211" t="s">
        <v>560</v>
      </c>
      <c r="AJ104" s="212"/>
      <c r="AK104" s="212"/>
      <c r="AL104" s="213"/>
      <c r="AM104" s="211" t="s">
        <v>560</v>
      </c>
      <c r="AN104" s="212"/>
      <c r="AO104" s="212"/>
      <c r="AP104" s="213"/>
      <c r="AQ104" s="211" t="s">
        <v>560</v>
      </c>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578</v>
      </c>
      <c r="AC105" s="465"/>
      <c r="AD105" s="466"/>
      <c r="AE105" s="414" t="s">
        <v>560</v>
      </c>
      <c r="AF105" s="414"/>
      <c r="AG105" s="414"/>
      <c r="AH105" s="414"/>
      <c r="AI105" s="414" t="s">
        <v>560</v>
      </c>
      <c r="AJ105" s="414"/>
      <c r="AK105" s="414"/>
      <c r="AL105" s="414"/>
      <c r="AM105" s="414" t="s">
        <v>560</v>
      </c>
      <c r="AN105" s="414"/>
      <c r="AO105" s="414"/>
      <c r="AP105" s="414"/>
      <c r="AQ105" s="211" t="s">
        <v>560</v>
      </c>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589</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c r="AC116" s="459"/>
      <c r="AD116" s="460"/>
      <c r="AE116" s="414"/>
      <c r="AF116" s="414"/>
      <c r="AG116" s="414"/>
      <c r="AH116" s="414"/>
      <c r="AI116" s="414"/>
      <c r="AJ116" s="414"/>
      <c r="AK116" s="414"/>
      <c r="AL116" s="414"/>
      <c r="AM116" s="414"/>
      <c r="AN116" s="414"/>
      <c r="AO116" s="414"/>
      <c r="AP116" s="414"/>
      <c r="AQ116" s="211"/>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561</v>
      </c>
      <c r="AC117" s="469"/>
      <c r="AD117" s="470"/>
      <c r="AE117" s="547"/>
      <c r="AF117" s="547"/>
      <c r="AG117" s="547"/>
      <c r="AH117" s="547"/>
      <c r="AI117" s="547"/>
      <c r="AJ117" s="547"/>
      <c r="AK117" s="547"/>
      <c r="AL117" s="547"/>
      <c r="AM117" s="547"/>
      <c r="AN117" s="547"/>
      <c r="AO117" s="547"/>
      <c r="AP117" s="547"/>
      <c r="AQ117" s="547"/>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thickBot="1" x14ac:dyDescent="0.2">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560</v>
      </c>
      <c r="AR133" s="192"/>
      <c r="AS133" s="126" t="s">
        <v>356</v>
      </c>
      <c r="AT133" s="127"/>
      <c r="AU133" s="193" t="s">
        <v>560</v>
      </c>
      <c r="AV133" s="193"/>
      <c r="AW133" s="126" t="s">
        <v>300</v>
      </c>
      <c r="AX133" s="188"/>
    </row>
    <row r="134" spans="1:50" ht="39.75" customHeight="1" x14ac:dyDescent="0.15">
      <c r="A134" s="182"/>
      <c r="B134" s="179"/>
      <c r="C134" s="173"/>
      <c r="D134" s="179"/>
      <c r="E134" s="173"/>
      <c r="F134" s="174"/>
      <c r="G134" s="97" t="s">
        <v>560</v>
      </c>
      <c r="H134" s="98"/>
      <c r="I134" s="98"/>
      <c r="J134" s="98"/>
      <c r="K134" s="98"/>
      <c r="L134" s="98"/>
      <c r="M134" s="98"/>
      <c r="N134" s="98"/>
      <c r="O134" s="98"/>
      <c r="P134" s="98"/>
      <c r="Q134" s="98"/>
      <c r="R134" s="98"/>
      <c r="S134" s="98"/>
      <c r="T134" s="98"/>
      <c r="U134" s="98"/>
      <c r="V134" s="98"/>
      <c r="W134" s="98"/>
      <c r="X134" s="99"/>
      <c r="Y134" s="194" t="s">
        <v>379</v>
      </c>
      <c r="Z134" s="195"/>
      <c r="AA134" s="196"/>
      <c r="AB134" s="197" t="s">
        <v>560</v>
      </c>
      <c r="AC134" s="198"/>
      <c r="AD134" s="198"/>
      <c r="AE134" s="199" t="s">
        <v>560</v>
      </c>
      <c r="AF134" s="200"/>
      <c r="AG134" s="200"/>
      <c r="AH134" s="200"/>
      <c r="AI134" s="199" t="s">
        <v>560</v>
      </c>
      <c r="AJ134" s="200"/>
      <c r="AK134" s="200"/>
      <c r="AL134" s="200"/>
      <c r="AM134" s="199" t="s">
        <v>560</v>
      </c>
      <c r="AN134" s="200"/>
      <c r="AO134" s="200"/>
      <c r="AP134" s="200"/>
      <c r="AQ134" s="199" t="s">
        <v>560</v>
      </c>
      <c r="AR134" s="200"/>
      <c r="AS134" s="200"/>
      <c r="AT134" s="200"/>
      <c r="AU134" s="199" t="s">
        <v>560</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560</v>
      </c>
      <c r="AC135" s="206"/>
      <c r="AD135" s="206"/>
      <c r="AE135" s="199" t="s">
        <v>560</v>
      </c>
      <c r="AF135" s="200"/>
      <c r="AG135" s="200"/>
      <c r="AH135" s="200"/>
      <c r="AI135" s="199" t="s">
        <v>560</v>
      </c>
      <c r="AJ135" s="200"/>
      <c r="AK135" s="200"/>
      <c r="AL135" s="200"/>
      <c r="AM135" s="199" t="s">
        <v>560</v>
      </c>
      <c r="AN135" s="200"/>
      <c r="AO135" s="200"/>
      <c r="AP135" s="200"/>
      <c r="AQ135" s="199" t="s">
        <v>560</v>
      </c>
      <c r="AR135" s="200"/>
      <c r="AS135" s="200"/>
      <c r="AT135" s="200"/>
      <c r="AU135" s="199" t="s">
        <v>560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10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555</v>
      </c>
      <c r="AE702" s="339"/>
      <c r="AF702" s="339"/>
      <c r="AG702" s="381" t="s">
        <v>572</v>
      </c>
      <c r="AH702" s="382"/>
      <c r="AI702" s="382"/>
      <c r="AJ702" s="382"/>
      <c r="AK702" s="382"/>
      <c r="AL702" s="382"/>
      <c r="AM702" s="382"/>
      <c r="AN702" s="382"/>
      <c r="AO702" s="382"/>
      <c r="AP702" s="382"/>
      <c r="AQ702" s="382"/>
      <c r="AR702" s="382"/>
      <c r="AS702" s="382"/>
      <c r="AT702" s="382"/>
      <c r="AU702" s="382"/>
      <c r="AV702" s="382"/>
      <c r="AW702" s="382"/>
      <c r="AX702" s="383"/>
    </row>
    <row r="703" spans="1:50" ht="10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555</v>
      </c>
      <c r="AE703" s="322"/>
      <c r="AF703" s="322"/>
      <c r="AG703" s="94" t="s">
        <v>590</v>
      </c>
      <c r="AH703" s="95"/>
      <c r="AI703" s="95"/>
      <c r="AJ703" s="95"/>
      <c r="AK703" s="95"/>
      <c r="AL703" s="95"/>
      <c r="AM703" s="95"/>
      <c r="AN703" s="95"/>
      <c r="AO703" s="95"/>
      <c r="AP703" s="95"/>
      <c r="AQ703" s="95"/>
      <c r="AR703" s="95"/>
      <c r="AS703" s="95"/>
      <c r="AT703" s="95"/>
      <c r="AU703" s="95"/>
      <c r="AV703" s="95"/>
      <c r="AW703" s="95"/>
      <c r="AX703" s="96"/>
    </row>
    <row r="704" spans="1:50" ht="10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555</v>
      </c>
      <c r="AE704" s="782"/>
      <c r="AF704" s="782"/>
      <c r="AG704" s="160" t="s">
        <v>570</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564</v>
      </c>
      <c r="AE705" s="714"/>
      <c r="AF705" s="714"/>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564</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564</v>
      </c>
      <c r="AE709" s="322"/>
      <c r="AF709" s="322"/>
      <c r="AG709" s="94"/>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564</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66.7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555</v>
      </c>
      <c r="AE711" s="322"/>
      <c r="AF711" s="322"/>
      <c r="AG711" s="94" t="s">
        <v>588</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564</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564</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564</v>
      </c>
      <c r="AE714" s="807"/>
      <c r="AF714" s="808"/>
      <c r="AG714" s="735"/>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564</v>
      </c>
      <c r="AE715" s="604"/>
      <c r="AF715" s="655"/>
      <c r="AG715" s="741"/>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564</v>
      </c>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564</v>
      </c>
      <c r="AE717" s="322"/>
      <c r="AF717" s="322"/>
      <c r="AG717" s="94"/>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564</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89.25" customHeight="1" x14ac:dyDescent="0.15">
      <c r="A726" s="639" t="s">
        <v>48</v>
      </c>
      <c r="B726" s="801"/>
      <c r="C726" s="814" t="s">
        <v>53</v>
      </c>
      <c r="D726" s="836"/>
      <c r="E726" s="836"/>
      <c r="F726" s="837"/>
      <c r="G726" s="573" t="s">
        <v>591</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37.5" customHeight="1" thickBot="1" x14ac:dyDescent="0.2">
      <c r="A727" s="802"/>
      <c r="B727" s="803"/>
      <c r="C727" s="747" t="s">
        <v>57</v>
      </c>
      <c r="D727" s="748"/>
      <c r="E727" s="748"/>
      <c r="F727" s="749"/>
      <c r="G727" s="571" t="s">
        <v>566</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8.2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t="s">
        <v>592</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75"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8.2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565</v>
      </c>
      <c r="F737" s="986"/>
      <c r="G737" s="986"/>
      <c r="H737" s="986"/>
      <c r="I737" s="986"/>
      <c r="J737" s="986"/>
      <c r="K737" s="986"/>
      <c r="L737" s="986"/>
      <c r="M737" s="986"/>
      <c r="N737" s="358" t="s">
        <v>358</v>
      </c>
      <c r="O737" s="358"/>
      <c r="P737" s="358"/>
      <c r="Q737" s="358"/>
      <c r="R737" s="986" t="s">
        <v>565</v>
      </c>
      <c r="S737" s="986"/>
      <c r="T737" s="986"/>
      <c r="U737" s="986"/>
      <c r="V737" s="986"/>
      <c r="W737" s="986"/>
      <c r="X737" s="986"/>
      <c r="Y737" s="986"/>
      <c r="Z737" s="986"/>
      <c r="AA737" s="358" t="s">
        <v>359</v>
      </c>
      <c r="AB737" s="358"/>
      <c r="AC737" s="358"/>
      <c r="AD737" s="358"/>
      <c r="AE737" s="986" t="s">
        <v>565</v>
      </c>
      <c r="AF737" s="986"/>
      <c r="AG737" s="986"/>
      <c r="AH737" s="986"/>
      <c r="AI737" s="986"/>
      <c r="AJ737" s="986"/>
      <c r="AK737" s="986"/>
      <c r="AL737" s="986"/>
      <c r="AM737" s="986"/>
      <c r="AN737" s="358" t="s">
        <v>360</v>
      </c>
      <c r="AO737" s="358"/>
      <c r="AP737" s="358"/>
      <c r="AQ737" s="358"/>
      <c r="AR737" s="987" t="s">
        <v>565</v>
      </c>
      <c r="AS737" s="988"/>
      <c r="AT737" s="988"/>
      <c r="AU737" s="988"/>
      <c r="AV737" s="988"/>
      <c r="AW737" s="988"/>
      <c r="AX737" s="989"/>
      <c r="AY737" s="89"/>
      <c r="AZ737" s="89"/>
    </row>
    <row r="738" spans="1:52" ht="24.75" customHeight="1" x14ac:dyDescent="0.15">
      <c r="A738" s="990" t="s">
        <v>361</v>
      </c>
      <c r="B738" s="203"/>
      <c r="C738" s="203"/>
      <c r="D738" s="204"/>
      <c r="E738" s="986" t="s">
        <v>565</v>
      </c>
      <c r="F738" s="986"/>
      <c r="G738" s="986"/>
      <c r="H738" s="986"/>
      <c r="I738" s="986"/>
      <c r="J738" s="986"/>
      <c r="K738" s="986"/>
      <c r="L738" s="986"/>
      <c r="M738" s="986"/>
      <c r="N738" s="358" t="s">
        <v>362</v>
      </c>
      <c r="O738" s="358"/>
      <c r="P738" s="358"/>
      <c r="Q738" s="358"/>
      <c r="R738" s="986" t="s">
        <v>565</v>
      </c>
      <c r="S738" s="986"/>
      <c r="T738" s="986"/>
      <c r="U738" s="986"/>
      <c r="V738" s="986"/>
      <c r="W738" s="986"/>
      <c r="X738" s="986"/>
      <c r="Y738" s="986"/>
      <c r="Z738" s="986"/>
      <c r="AA738" s="358" t="s">
        <v>482</v>
      </c>
      <c r="AB738" s="358"/>
      <c r="AC738" s="358"/>
      <c r="AD738" s="358"/>
      <c r="AE738" s="986" t="s">
        <v>565</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550</v>
      </c>
      <c r="F739" s="998"/>
      <c r="G739" s="998"/>
      <c r="H739" s="91" t="str">
        <f>IF(E739="", "", "(")</f>
        <v>(</v>
      </c>
      <c r="I739" s="981" t="s">
        <v>484</v>
      </c>
      <c r="J739" s="981"/>
      <c r="K739" s="91" t="str">
        <f>IF(OR(I739="　", I739=""), "", "-")</f>
        <v/>
      </c>
      <c r="L739" s="982"/>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3.2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3.2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3.2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3.2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3.2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3.2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3.2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3.2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3.2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3.2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3.2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3.2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3.2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3.2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3.2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3.2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3.2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3.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3.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3.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3.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3.25"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3.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3.25"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3.2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3.2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3.2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3.2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3.2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3.2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3.2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3.25"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3.25"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3.25"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3.25"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3.25"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3.25"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3.2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3.2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508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c r="H781" s="670"/>
      <c r="I781" s="670"/>
      <c r="J781" s="670"/>
      <c r="K781" s="671"/>
      <c r="L781" s="663"/>
      <c r="M781" s="664"/>
      <c r="N781" s="664"/>
      <c r="O781" s="664"/>
      <c r="P781" s="664"/>
      <c r="Q781" s="664"/>
      <c r="R781" s="664"/>
      <c r="S781" s="664"/>
      <c r="T781" s="664"/>
      <c r="U781" s="664"/>
      <c r="V781" s="664"/>
      <c r="W781" s="664"/>
      <c r="X781" s="665"/>
      <c r="Y781" s="384"/>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29" max="49" man="1"/>
    <brk id="699" max="49" man="1"/>
    <brk id="7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6" sqref="P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555</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555</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2018-08-28T12:38:01Z</cp:lastPrinted>
  <dcterms:created xsi:type="dcterms:W3CDTF">2012-03-13T00:50:25Z</dcterms:created>
  <dcterms:modified xsi:type="dcterms:W3CDTF">2018-09-13T01:47:39Z</dcterms:modified>
</cp:coreProperties>
</file>