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愛知県Aichi!$A$1:$M$422</definedName>
    <definedName name="_xlnm.Print_Area" localSheetId="3">関東地方Kanto!$A$1:$M$133</definedName>
    <definedName name="_xlnm.Print_Area" localSheetId="12">'京阪神圏Osaka including suburbs'!$A$1:$M$133</definedName>
    <definedName name="_xlnm.Print_Area" localSheetId="6">近畿地方Kinki!$A$1:$M$133</definedName>
    <definedName name="_xlnm.Print_Area" localSheetId="9">'九州・沖縄地方Kyushu-Okinawa'!$A$1:$M$133</definedName>
    <definedName name="_xlnm.Print_Area" localSheetId="8">四国地方Shikoku!$A$1:$M$134</definedName>
    <definedName name="_xlnm.Print_Area" localSheetId="0">全国Japan!$A$1:$M$133</definedName>
    <definedName name="_xlnm.Print_Area" localSheetId="15">大阪府Osaka!$A$1:$M$422</definedName>
    <definedName name="_xlnm.Print_Area" localSheetId="7">中国地方Chugoku!$A$1:$M$134</definedName>
    <definedName name="_xlnm.Print_Area" localSheetId="5">中部地方Chubu!$A$1:$M$133</definedName>
    <definedName name="_xlnm.Print_Area" localSheetId="13">東京都Tokyo!$A$1:$M$422</definedName>
    <definedName name="_xlnm.Print_Area" localSheetId="2">東北地方Tohoku!$A$1:$M$134</definedName>
    <definedName name="_xlnm.Print_Area" localSheetId="10">'南関東圏Tokyo including suburbs'!$A$1:$M$133</definedName>
    <definedName name="_xlnm.Print_Area" localSheetId="1">北海道地方Hokkaido!$A$1:$M$133</definedName>
    <definedName name="_xlnm.Print_Area" localSheetId="4">北陸地方Hokuriku!$A$1:$M$134</definedName>
    <definedName name="_xlnm.Print_Area" localSheetId="11">'名古屋圏Nagoya including suburbs'!$A$1:$M$133</definedName>
  </definedNames>
  <calcPr calcId="144525"/>
</workbook>
</file>

<file path=xl/calcChain.xml><?xml version="1.0" encoding="utf-8"?>
<calcChain xmlns="http://schemas.openxmlformats.org/spreadsheetml/2006/main">
  <c r="L420" i="73" l="1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<sst xmlns="http://schemas.openxmlformats.org/spreadsheetml/2006/main" count="567" uniqueCount="67">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</sst>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3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2" si="4">IFERROR( ROUND((E86-E74)/E74*100,2),"")</f>
        <v>-0.89</v>
      </c>
      <c r="G86" s="9">
        <v>3261</v>
      </c>
      <c r="H86" s="29">
        <v>99.42</v>
      </c>
      <c r="I86" s="30">
        <f t="shared" ref="I86:I132" si="5">IFERROR( ROUND((H86-H74)/H74*100,2),"")</f>
        <v>-1.21</v>
      </c>
      <c r="J86" s="9">
        <v>5292</v>
      </c>
      <c r="K86" s="29">
        <v>114.15</v>
      </c>
      <c r="L86" s="30">
        <f t="shared" ref="L86:L132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2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112.79</v>
      </c>
      <c r="C130" s="30">
        <f t="shared" si="7"/>
        <v>2.1800000000000002</v>
      </c>
      <c r="D130" s="9">
        <v>11872</v>
      </c>
      <c r="E130" s="29">
        <v>101.31</v>
      </c>
      <c r="F130" s="30">
        <f t="shared" si="4"/>
        <v>0.37</v>
      </c>
      <c r="G130" s="9">
        <v>3110</v>
      </c>
      <c r="H130" s="29">
        <v>102.21</v>
      </c>
      <c r="I130" s="30">
        <f t="shared" si="5"/>
        <v>1.31</v>
      </c>
      <c r="J130" s="9">
        <v>4572</v>
      </c>
      <c r="K130" s="29">
        <v>141.80000000000001</v>
      </c>
      <c r="L130" s="30">
        <f t="shared" si="6"/>
        <v>4.5199999999999996</v>
      </c>
      <c r="M130" s="9">
        <v>4190</v>
      </c>
    </row>
    <row r="131" spans="1:13" s="118" customFormat="1" ht="25.5" customHeight="1" x14ac:dyDescent="0.15">
      <c r="A131" s="96">
        <v>43221</v>
      </c>
      <c r="B131" s="30">
        <v>111.83</v>
      </c>
      <c r="C131" s="30">
        <f t="shared" si="7"/>
        <v>1.87</v>
      </c>
      <c r="D131" s="9">
        <v>10863</v>
      </c>
      <c r="E131" s="29">
        <v>101.36</v>
      </c>
      <c r="F131" s="30">
        <f t="shared" si="4"/>
        <v>1.03</v>
      </c>
      <c r="G131" s="9">
        <v>3126</v>
      </c>
      <c r="H131" s="29">
        <v>101.3</v>
      </c>
      <c r="I131" s="30">
        <f t="shared" si="5"/>
        <v>-0.33</v>
      </c>
      <c r="J131" s="9">
        <v>4051</v>
      </c>
      <c r="K131" s="29">
        <v>140.41999999999999</v>
      </c>
      <c r="L131" s="30">
        <f t="shared" si="6"/>
        <v>4.04</v>
      </c>
      <c r="M131" s="9">
        <v>3686</v>
      </c>
    </row>
    <row r="132" spans="1:13" s="119" customFormat="1" ht="25.5" customHeight="1" thickBot="1" x14ac:dyDescent="0.2">
      <c r="A132" s="96">
        <v>43252</v>
      </c>
      <c r="B132" s="30">
        <v>112.36</v>
      </c>
      <c r="C132" s="30">
        <f t="shared" si="7"/>
        <v>2.6</v>
      </c>
      <c r="D132" s="9">
        <v>9420</v>
      </c>
      <c r="E132" s="29">
        <v>101.05</v>
      </c>
      <c r="F132" s="30">
        <f t="shared" si="4"/>
        <v>2.1800000000000002</v>
      </c>
      <c r="G132" s="9">
        <v>2945</v>
      </c>
      <c r="H132" s="29">
        <v>102.05</v>
      </c>
      <c r="I132" s="30">
        <f t="shared" si="5"/>
        <v>-0.15</v>
      </c>
      <c r="J132" s="9">
        <v>3267</v>
      </c>
      <c r="K132" s="29">
        <v>141.68</v>
      </c>
      <c r="L132" s="30">
        <f t="shared" si="6"/>
        <v>4.74</v>
      </c>
      <c r="M132" s="9">
        <v>3208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2" si="4">IFERROR( ROUND((E86-E74)/E74*100,2),"")</f>
        <v>0.97</v>
      </c>
      <c r="G86" s="20">
        <v>344</v>
      </c>
      <c r="H86" s="43">
        <v>106.35</v>
      </c>
      <c r="I86" s="44">
        <f t="shared" ref="I86:I132" si="5">IFERROR( ROUND((H86-H74)/H74*100,2),"")</f>
        <v>-0.56000000000000005</v>
      </c>
      <c r="J86" s="20">
        <v>420</v>
      </c>
      <c r="K86" s="43">
        <v>127.71</v>
      </c>
      <c r="L86" s="44">
        <f t="shared" ref="L86:L132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2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119.16</v>
      </c>
      <c r="C130" s="30">
        <f t="shared" si="7"/>
        <v>2.96</v>
      </c>
      <c r="D130" s="9">
        <v>946</v>
      </c>
      <c r="E130" s="29">
        <v>98.27</v>
      </c>
      <c r="F130" s="30">
        <f t="shared" si="4"/>
        <v>1.69</v>
      </c>
      <c r="G130" s="9">
        <v>311</v>
      </c>
      <c r="H130" s="29">
        <v>107.25</v>
      </c>
      <c r="I130" s="30">
        <f t="shared" si="5"/>
        <v>-2</v>
      </c>
      <c r="J130" s="9">
        <v>353</v>
      </c>
      <c r="K130" s="29">
        <v>180.58</v>
      </c>
      <c r="L130" s="30">
        <f t="shared" si="6"/>
        <v>9.33</v>
      </c>
      <c r="M130" s="9">
        <v>282</v>
      </c>
    </row>
    <row r="131" spans="1:13" s="118" customFormat="1" ht="25.5" customHeight="1" x14ac:dyDescent="0.15">
      <c r="A131" s="96">
        <v>43221</v>
      </c>
      <c r="B131" s="30">
        <v>120.9</v>
      </c>
      <c r="C131" s="30">
        <f t="shared" si="7"/>
        <v>3.29</v>
      </c>
      <c r="D131" s="9">
        <v>923</v>
      </c>
      <c r="E131" s="29">
        <v>112.3</v>
      </c>
      <c r="F131" s="30">
        <f t="shared" si="4"/>
        <v>12.41</v>
      </c>
      <c r="G131" s="9">
        <v>337</v>
      </c>
      <c r="H131" s="29">
        <v>104.93</v>
      </c>
      <c r="I131" s="30">
        <f t="shared" si="5"/>
        <v>-3.42</v>
      </c>
      <c r="J131" s="9">
        <v>327</v>
      </c>
      <c r="K131" s="29">
        <v>175.98</v>
      </c>
      <c r="L131" s="30">
        <f t="shared" si="6"/>
        <v>6.55</v>
      </c>
      <c r="M131" s="9">
        <v>259</v>
      </c>
    </row>
    <row r="132" spans="1:13" s="119" customFormat="1" ht="25.5" customHeight="1" thickBot="1" x14ac:dyDescent="0.2">
      <c r="A132" s="96">
        <v>43252</v>
      </c>
      <c r="B132" s="30">
        <v>124.34</v>
      </c>
      <c r="C132" s="30">
        <f t="shared" si="7"/>
        <v>5.47</v>
      </c>
      <c r="D132" s="9">
        <v>803</v>
      </c>
      <c r="E132" s="29">
        <v>102.25</v>
      </c>
      <c r="F132" s="30">
        <f t="shared" si="4"/>
        <v>4.12</v>
      </c>
      <c r="G132" s="9">
        <v>306</v>
      </c>
      <c r="H132" s="29">
        <v>116.71</v>
      </c>
      <c r="I132" s="30">
        <f t="shared" si="5"/>
        <v>1.97</v>
      </c>
      <c r="J132" s="9">
        <v>281</v>
      </c>
      <c r="K132" s="29">
        <v>185.47</v>
      </c>
      <c r="L132" s="30">
        <f t="shared" si="6"/>
        <v>14.56</v>
      </c>
      <c r="M132" s="9">
        <v>216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2" si="4">IFERROR( ROUND((E86-E74)/E74*100,2),"")</f>
        <v>-3.28</v>
      </c>
      <c r="G86" s="20">
        <v>765</v>
      </c>
      <c r="H86" s="43">
        <v>96.18</v>
      </c>
      <c r="I86" s="44">
        <f t="shared" ref="I86:I132" si="5">IFERROR( ROUND((H86-H74)/H74*100,2),"")</f>
        <v>-3.11</v>
      </c>
      <c r="J86" s="20">
        <v>1830</v>
      </c>
      <c r="K86" s="43">
        <v>110.92</v>
      </c>
      <c r="L86" s="44">
        <f t="shared" ref="L86:L132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2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115.97</v>
      </c>
      <c r="C130" s="30">
        <f t="shared" si="7"/>
        <v>3.41</v>
      </c>
      <c r="D130" s="9">
        <v>4324</v>
      </c>
      <c r="E130" s="29">
        <v>105.91</v>
      </c>
      <c r="F130" s="30">
        <f t="shared" si="4"/>
        <v>1.36</v>
      </c>
      <c r="G130" s="9">
        <v>665</v>
      </c>
      <c r="H130" s="29">
        <v>103.95</v>
      </c>
      <c r="I130" s="30">
        <f t="shared" si="5"/>
        <v>4.57</v>
      </c>
      <c r="J130" s="9">
        <v>1447</v>
      </c>
      <c r="K130" s="29">
        <v>135.86000000000001</v>
      </c>
      <c r="L130" s="30">
        <f t="shared" si="6"/>
        <v>3.19</v>
      </c>
      <c r="M130" s="9">
        <v>2212</v>
      </c>
    </row>
    <row r="131" spans="1:13" s="118" customFormat="1" ht="25.5" customHeight="1" x14ac:dyDescent="0.15">
      <c r="A131" s="96">
        <v>43221</v>
      </c>
      <c r="B131" s="30">
        <v>115.71</v>
      </c>
      <c r="C131" s="30">
        <f t="shared" si="7"/>
        <v>3.95</v>
      </c>
      <c r="D131" s="9">
        <v>4185</v>
      </c>
      <c r="E131" s="29">
        <v>105.85</v>
      </c>
      <c r="F131" s="30">
        <f t="shared" si="4"/>
        <v>1.4</v>
      </c>
      <c r="G131" s="9">
        <v>751</v>
      </c>
      <c r="H131" s="29">
        <v>104.26</v>
      </c>
      <c r="I131" s="30">
        <f t="shared" si="5"/>
        <v>4.29</v>
      </c>
      <c r="J131" s="9">
        <v>1387</v>
      </c>
      <c r="K131" s="29">
        <v>135.54</v>
      </c>
      <c r="L131" s="30">
        <f t="shared" si="6"/>
        <v>3.73</v>
      </c>
      <c r="M131" s="9">
        <v>2047</v>
      </c>
    </row>
    <row r="132" spans="1:13" s="119" customFormat="1" ht="25.5" customHeight="1" thickBot="1" x14ac:dyDescent="0.2">
      <c r="A132" s="96">
        <v>43252</v>
      </c>
      <c r="B132" s="30">
        <v>115.11</v>
      </c>
      <c r="C132" s="30">
        <f t="shared" si="7"/>
        <v>2.71</v>
      </c>
      <c r="D132" s="9">
        <v>3634</v>
      </c>
      <c r="E132" s="29">
        <v>103.75</v>
      </c>
      <c r="F132" s="30">
        <f t="shared" si="4"/>
        <v>0.17</v>
      </c>
      <c r="G132" s="9">
        <v>710</v>
      </c>
      <c r="H132" s="29">
        <v>103.49</v>
      </c>
      <c r="I132" s="30">
        <f t="shared" si="5"/>
        <v>1.47</v>
      </c>
      <c r="J132" s="9">
        <v>1113</v>
      </c>
      <c r="K132" s="29">
        <v>135.78</v>
      </c>
      <c r="L132" s="30">
        <f t="shared" si="6"/>
        <v>3.25</v>
      </c>
      <c r="M132" s="9">
        <v>1811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2" si="4">IFERROR( ROUND((E86-E74)/E74*100,2),"")</f>
        <v>-4.53</v>
      </c>
      <c r="G86" s="20">
        <v>294</v>
      </c>
      <c r="H86" s="43">
        <v>98.68</v>
      </c>
      <c r="I86" s="44">
        <f t="shared" ref="I86:I132" si="5">IFERROR( ROUND((H86-H74)/H74*100,2),"")</f>
        <v>-0.65</v>
      </c>
      <c r="J86" s="20">
        <v>502</v>
      </c>
      <c r="K86" s="43">
        <v>109.38</v>
      </c>
      <c r="L86" s="44">
        <f t="shared" ref="L86:L132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2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103.96</v>
      </c>
      <c r="C130" s="30">
        <f t="shared" si="7"/>
        <v>1.75</v>
      </c>
      <c r="D130" s="9">
        <v>989</v>
      </c>
      <c r="E130" s="29">
        <v>99.12</v>
      </c>
      <c r="F130" s="30">
        <f t="shared" si="4"/>
        <v>0.53</v>
      </c>
      <c r="G130" s="9">
        <v>306</v>
      </c>
      <c r="H130" s="29">
        <v>97.09</v>
      </c>
      <c r="I130" s="30">
        <f t="shared" si="5"/>
        <v>2.09</v>
      </c>
      <c r="J130" s="9">
        <v>466</v>
      </c>
      <c r="K130" s="29">
        <v>141.96</v>
      </c>
      <c r="L130" s="30">
        <f t="shared" si="6"/>
        <v>4.42</v>
      </c>
      <c r="M130" s="9">
        <v>217</v>
      </c>
    </row>
    <row r="131" spans="1:13" s="118" customFormat="1" ht="25.5" customHeight="1" x14ac:dyDescent="0.15">
      <c r="A131" s="96">
        <v>43221</v>
      </c>
      <c r="B131" s="30">
        <v>104.12</v>
      </c>
      <c r="C131" s="30">
        <f t="shared" si="7"/>
        <v>-2.66</v>
      </c>
      <c r="D131" s="9">
        <v>838</v>
      </c>
      <c r="E131" s="29">
        <v>100.88</v>
      </c>
      <c r="F131" s="30">
        <f t="shared" si="4"/>
        <v>0.76</v>
      </c>
      <c r="G131" s="9">
        <v>309</v>
      </c>
      <c r="H131" s="29">
        <v>97.84</v>
      </c>
      <c r="I131" s="30">
        <f t="shared" si="5"/>
        <v>-4.6500000000000004</v>
      </c>
      <c r="J131" s="9">
        <v>365</v>
      </c>
      <c r="K131" s="29">
        <v>140.1</v>
      </c>
      <c r="L131" s="30">
        <f t="shared" si="6"/>
        <v>-0.51</v>
      </c>
      <c r="M131" s="9">
        <v>164</v>
      </c>
    </row>
    <row r="132" spans="1:13" s="119" customFormat="1" ht="25.5" customHeight="1" thickBot="1" x14ac:dyDescent="0.2">
      <c r="A132" s="96">
        <v>43252</v>
      </c>
      <c r="B132" s="30">
        <v>107.89</v>
      </c>
      <c r="C132" s="30">
        <f t="shared" si="7"/>
        <v>5.03</v>
      </c>
      <c r="D132" s="9">
        <v>704</v>
      </c>
      <c r="E132" s="29">
        <v>99.87</v>
      </c>
      <c r="F132" s="30">
        <f t="shared" si="4"/>
        <v>6.34</v>
      </c>
      <c r="G132" s="9">
        <v>282</v>
      </c>
      <c r="H132" s="29">
        <v>101.93</v>
      </c>
      <c r="I132" s="30">
        <f t="shared" si="5"/>
        <v>1.84</v>
      </c>
      <c r="J132" s="9">
        <v>262</v>
      </c>
      <c r="K132" s="29">
        <v>150.57</v>
      </c>
      <c r="L132" s="30">
        <f t="shared" si="6"/>
        <v>12.04</v>
      </c>
      <c r="M132" s="9">
        <v>160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2" si="4">IFERROR( ROUND((E86-E74)/E74*100,2),"")</f>
        <v>7.03</v>
      </c>
      <c r="G86" s="11">
        <v>347</v>
      </c>
      <c r="H86" s="33">
        <v>100.89</v>
      </c>
      <c r="I86" s="34">
        <f t="shared" ref="I86:I132" si="5">IFERROR( ROUND((H86-H74)/H74*100,2),"")</f>
        <v>1.37</v>
      </c>
      <c r="J86" s="11">
        <v>831</v>
      </c>
      <c r="K86" s="33">
        <v>117.24</v>
      </c>
      <c r="L86" s="34">
        <f t="shared" ref="L86:L132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2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117.56</v>
      </c>
      <c r="C130" s="30">
        <f t="shared" si="7"/>
        <v>6.26</v>
      </c>
      <c r="D130" s="9">
        <v>2028</v>
      </c>
      <c r="E130" s="29">
        <v>108.47</v>
      </c>
      <c r="F130" s="30">
        <f t="shared" si="4"/>
        <v>-0.54</v>
      </c>
      <c r="G130" s="9">
        <v>365</v>
      </c>
      <c r="H130" s="29">
        <v>102.74</v>
      </c>
      <c r="I130" s="30">
        <f t="shared" si="5"/>
        <v>5.26</v>
      </c>
      <c r="J130" s="9">
        <v>729</v>
      </c>
      <c r="K130" s="29">
        <v>150.16</v>
      </c>
      <c r="L130" s="30">
        <f t="shared" si="6"/>
        <v>10.57</v>
      </c>
      <c r="M130" s="9">
        <v>934</v>
      </c>
    </row>
    <row r="131" spans="1:13" s="118" customFormat="1" ht="25.5" customHeight="1" x14ac:dyDescent="0.15">
      <c r="A131" s="96">
        <v>43221</v>
      </c>
      <c r="B131" s="30">
        <v>114.36</v>
      </c>
      <c r="C131" s="30">
        <f t="shared" si="7"/>
        <v>4.82</v>
      </c>
      <c r="D131" s="9">
        <v>1601</v>
      </c>
      <c r="E131" s="29">
        <v>108.82</v>
      </c>
      <c r="F131" s="30">
        <f t="shared" si="4"/>
        <v>8.34</v>
      </c>
      <c r="G131" s="9">
        <v>307</v>
      </c>
      <c r="H131" s="29">
        <v>98.15</v>
      </c>
      <c r="I131" s="30">
        <f t="shared" si="5"/>
        <v>-0.23</v>
      </c>
      <c r="J131" s="9">
        <v>544</v>
      </c>
      <c r="K131" s="29">
        <v>144.75</v>
      </c>
      <c r="L131" s="30">
        <f t="shared" si="6"/>
        <v>5.14</v>
      </c>
      <c r="M131" s="9">
        <v>750</v>
      </c>
    </row>
    <row r="132" spans="1:13" s="119" customFormat="1" ht="25.5" customHeight="1" thickBot="1" x14ac:dyDescent="0.2">
      <c r="A132" s="96">
        <v>43252</v>
      </c>
      <c r="B132" s="30">
        <v>116.91</v>
      </c>
      <c r="C132" s="30">
        <f t="shared" si="7"/>
        <v>5.39</v>
      </c>
      <c r="D132" s="9">
        <v>1368</v>
      </c>
      <c r="E132" s="29">
        <v>114.04</v>
      </c>
      <c r="F132" s="30">
        <f t="shared" si="4"/>
        <v>11.8</v>
      </c>
      <c r="G132" s="9">
        <v>310</v>
      </c>
      <c r="H132" s="29">
        <v>101.06</v>
      </c>
      <c r="I132" s="30">
        <f t="shared" si="5"/>
        <v>-0.57999999999999996</v>
      </c>
      <c r="J132" s="9">
        <v>457</v>
      </c>
      <c r="K132" s="29">
        <v>147.15</v>
      </c>
      <c r="L132" s="30">
        <f t="shared" si="6"/>
        <v>6.82</v>
      </c>
      <c r="M132" s="9">
        <v>601</v>
      </c>
    </row>
    <row r="133" spans="1:13" x14ac:dyDescent="0.15">
      <c r="A133" s="108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0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0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0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0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127.06</v>
      </c>
      <c r="C418" s="30">
        <f t="shared" si="14"/>
        <v>7.23</v>
      </c>
      <c r="D418" s="9">
        <v>1858</v>
      </c>
      <c r="E418" s="29">
        <v>120.96</v>
      </c>
      <c r="F418" s="30">
        <f t="shared" si="17"/>
        <v>9.23</v>
      </c>
      <c r="G418" s="9">
        <v>189</v>
      </c>
      <c r="H418" s="29">
        <v>111.93</v>
      </c>
      <c r="I418" s="30">
        <f t="shared" si="16"/>
        <v>10.94</v>
      </c>
      <c r="J418" s="9">
        <v>432</v>
      </c>
      <c r="K418" s="29">
        <v>141.16</v>
      </c>
      <c r="L418" s="30">
        <f t="shared" si="15"/>
        <v>4.25</v>
      </c>
      <c r="M418" s="9">
        <v>1237</v>
      </c>
    </row>
    <row r="419" spans="1:13" s="118" customFormat="1" ht="25.5" customHeight="1" x14ac:dyDescent="0.15">
      <c r="A419" s="96">
        <v>43221</v>
      </c>
      <c r="B419" s="30">
        <v>125.61</v>
      </c>
      <c r="C419" s="30">
        <f t="shared" si="14"/>
        <v>6.45</v>
      </c>
      <c r="D419" s="9">
        <v>1782</v>
      </c>
      <c r="E419" s="29">
        <v>114.05</v>
      </c>
      <c r="F419" s="30">
        <f t="shared" si="17"/>
        <v>7.26</v>
      </c>
      <c r="G419" s="9">
        <v>224</v>
      </c>
      <c r="H419" s="29">
        <v>113.59</v>
      </c>
      <c r="I419" s="30">
        <f t="shared" si="16"/>
        <v>8.19</v>
      </c>
      <c r="J419" s="9">
        <v>406</v>
      </c>
      <c r="K419" s="29">
        <v>140.6</v>
      </c>
      <c r="L419" s="30">
        <f t="shared" si="15"/>
        <v>3.9</v>
      </c>
      <c r="M419" s="9">
        <v>1152</v>
      </c>
    </row>
    <row r="420" spans="1:13" s="119" customFormat="1" ht="25.5" customHeight="1" thickBot="1" x14ac:dyDescent="0.2">
      <c r="A420" s="96">
        <v>43252</v>
      </c>
      <c r="B420" s="30">
        <v>124.75</v>
      </c>
      <c r="C420" s="30">
        <f t="shared" si="14"/>
        <v>2.9</v>
      </c>
      <c r="D420" s="9">
        <v>1539</v>
      </c>
      <c r="E420" s="29">
        <v>112.51</v>
      </c>
      <c r="F420" s="30">
        <f t="shared" si="17"/>
        <v>1.54</v>
      </c>
      <c r="G420" s="9">
        <v>217</v>
      </c>
      <c r="H420" s="29">
        <v>111.46</v>
      </c>
      <c r="I420" s="30">
        <f t="shared" si="16"/>
        <v>0.48</v>
      </c>
      <c r="J420" s="9">
        <v>323</v>
      </c>
      <c r="K420" s="29">
        <v>140.87</v>
      </c>
      <c r="L420" s="30">
        <f t="shared" si="15"/>
        <v>3.68</v>
      </c>
      <c r="M420" s="9">
        <v>999</v>
      </c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  <row r="422" spans="1:13" ht="18.75" x14ac:dyDescent="0.15">
      <c r="A422" s="106" t="s">
        <v>64</v>
      </c>
    </row>
  </sheetData>
  <phoneticPr fontId="1"/>
  <conditionalFormatting sqref="A1:M21 A23:M420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0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0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0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0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107.1</v>
      </c>
      <c r="C418" s="30">
        <f t="shared" si="14"/>
        <v>3.66</v>
      </c>
      <c r="D418" s="9">
        <v>705</v>
      </c>
      <c r="E418" s="29">
        <v>99.63</v>
      </c>
      <c r="F418" s="30">
        <f t="shared" si="17"/>
        <v>1.05</v>
      </c>
      <c r="G418" s="9">
        <v>195</v>
      </c>
      <c r="H418" s="29">
        <v>100.48</v>
      </c>
      <c r="I418" s="30">
        <f t="shared" si="16"/>
        <v>5.13</v>
      </c>
      <c r="J418" s="9">
        <v>319</v>
      </c>
      <c r="K418" s="29">
        <v>144.07</v>
      </c>
      <c r="L418" s="30">
        <f t="shared" si="15"/>
        <v>6.38</v>
      </c>
      <c r="M418" s="9">
        <v>191</v>
      </c>
    </row>
    <row r="419" spans="1:13" s="118" customFormat="1" ht="25.5" customHeight="1" x14ac:dyDescent="0.15">
      <c r="A419" s="96">
        <v>43221</v>
      </c>
      <c r="B419" s="30">
        <v>105.96</v>
      </c>
      <c r="C419" s="30">
        <f t="shared" si="14"/>
        <v>-2.62</v>
      </c>
      <c r="D419" s="9">
        <v>612</v>
      </c>
      <c r="E419" s="29">
        <v>105.27</v>
      </c>
      <c r="F419" s="30">
        <f t="shared" si="17"/>
        <v>3.44</v>
      </c>
      <c r="G419" s="9">
        <v>201</v>
      </c>
      <c r="H419" s="29">
        <v>97.55</v>
      </c>
      <c r="I419" s="30">
        <f t="shared" si="16"/>
        <v>-6.3</v>
      </c>
      <c r="J419" s="9">
        <v>262</v>
      </c>
      <c r="K419" s="29">
        <v>139.47</v>
      </c>
      <c r="L419" s="30">
        <f t="shared" si="15"/>
        <v>0.61</v>
      </c>
      <c r="M419" s="9">
        <v>149</v>
      </c>
    </row>
    <row r="420" spans="1:13" s="119" customFormat="1" ht="25.5" customHeight="1" thickBot="1" x14ac:dyDescent="0.2">
      <c r="A420" s="96">
        <v>43252</v>
      </c>
      <c r="B420" s="30">
        <v>109.92</v>
      </c>
      <c r="C420" s="30">
        <f t="shared" si="14"/>
        <v>5.01</v>
      </c>
      <c r="D420" s="9">
        <v>524</v>
      </c>
      <c r="E420" s="29">
        <v>102.57</v>
      </c>
      <c r="F420" s="30">
        <f t="shared" si="17"/>
        <v>7.45</v>
      </c>
      <c r="G420" s="9">
        <v>191</v>
      </c>
      <c r="H420" s="29">
        <v>101.34</v>
      </c>
      <c r="I420" s="30">
        <f t="shared" si="16"/>
        <v>-0.06</v>
      </c>
      <c r="J420" s="9">
        <v>187</v>
      </c>
      <c r="K420" s="29">
        <v>153.82</v>
      </c>
      <c r="L420" s="30">
        <f t="shared" si="15"/>
        <v>14.83</v>
      </c>
      <c r="M420" s="9">
        <v>146</v>
      </c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  <row r="422" spans="1:13" ht="18.75" x14ac:dyDescent="0.15">
      <c r="A422" s="106" t="s">
        <v>55</v>
      </c>
    </row>
  </sheetData>
  <phoneticPr fontId="1"/>
  <conditionalFormatting sqref="A1:M21 A23:M420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0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0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0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0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116.19</v>
      </c>
      <c r="C418" s="30">
        <f t="shared" si="14"/>
        <v>5.95</v>
      </c>
      <c r="D418" s="9">
        <v>1085</v>
      </c>
      <c r="E418" s="29">
        <v>112.48</v>
      </c>
      <c r="F418" s="30">
        <f t="shared" si="17"/>
        <v>3.57</v>
      </c>
      <c r="G418" s="9">
        <v>166</v>
      </c>
      <c r="H418" s="29">
        <v>99.43</v>
      </c>
      <c r="I418" s="30">
        <f t="shared" si="16"/>
        <v>4.0599999999999996</v>
      </c>
      <c r="J418" s="9">
        <v>385</v>
      </c>
      <c r="K418" s="29">
        <v>146.27000000000001</v>
      </c>
      <c r="L418" s="30">
        <f t="shared" si="15"/>
        <v>8.82</v>
      </c>
      <c r="M418" s="9">
        <v>534</v>
      </c>
    </row>
    <row r="419" spans="1:13" s="118" customFormat="1" ht="25.5" customHeight="1" x14ac:dyDescent="0.15">
      <c r="A419" s="96">
        <v>43221</v>
      </c>
      <c r="B419" s="30">
        <v>115.27</v>
      </c>
      <c r="C419" s="30">
        <f t="shared" si="14"/>
        <v>4.8</v>
      </c>
      <c r="D419" s="9">
        <v>899</v>
      </c>
      <c r="E419" s="29">
        <v>106.88</v>
      </c>
      <c r="F419" s="30">
        <f t="shared" si="17"/>
        <v>-6.14</v>
      </c>
      <c r="G419" s="9">
        <v>139</v>
      </c>
      <c r="H419" s="29">
        <v>99.33</v>
      </c>
      <c r="I419" s="30">
        <f t="shared" si="16"/>
        <v>4.6500000000000004</v>
      </c>
      <c r="J419" s="9">
        <v>304</v>
      </c>
      <c r="K419" s="29">
        <v>144.15</v>
      </c>
      <c r="L419" s="30">
        <f t="shared" si="15"/>
        <v>5.03</v>
      </c>
      <c r="M419" s="9">
        <v>456</v>
      </c>
    </row>
    <row r="420" spans="1:13" s="119" customFormat="1" ht="25.5" customHeight="1" thickBot="1" x14ac:dyDescent="0.2">
      <c r="A420" s="96">
        <v>43252</v>
      </c>
      <c r="B420" s="30">
        <v>120.72</v>
      </c>
      <c r="C420" s="30">
        <f t="shared" si="14"/>
        <v>9.35</v>
      </c>
      <c r="D420" s="9">
        <v>689</v>
      </c>
      <c r="E420" s="29">
        <v>127.82</v>
      </c>
      <c r="F420" s="30">
        <f t="shared" si="17"/>
        <v>25.66</v>
      </c>
      <c r="G420" s="9">
        <v>127</v>
      </c>
      <c r="H420" s="29">
        <v>99.8</v>
      </c>
      <c r="I420" s="30">
        <f t="shared" si="16"/>
        <v>0.45</v>
      </c>
      <c r="J420" s="9">
        <v>214</v>
      </c>
      <c r="K420" s="29">
        <v>147.46</v>
      </c>
      <c r="L420" s="30">
        <f t="shared" si="15"/>
        <v>7.39</v>
      </c>
      <c r="M420" s="9">
        <v>348</v>
      </c>
    </row>
    <row r="421" spans="1:13" ht="13.5" customHeight="1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  <row r="422" spans="1:13" ht="18.75" x14ac:dyDescent="0.15">
      <c r="A422" s="106" t="s">
        <v>50</v>
      </c>
    </row>
  </sheetData>
  <phoneticPr fontId="1"/>
  <conditionalFormatting sqref="A1:M420">
    <cfRule type="expression" dxfId="2" priority="37">
      <formula>MATCH(MAX(A:A)+1,A:A, 1)-2&lt;=ROW($A1)=TRUE</formula>
    </cfRule>
  </conditionalFormatting>
  <conditionalFormatting sqref="E21:E420 H21:H420">
    <cfRule type="expression" dxfId="1" priority="6">
      <formula>AVERAGE(G10:G21) &lt; 100</formula>
    </cfRule>
  </conditionalFormatting>
  <conditionalFormatting sqref="F23:F420 I22:I420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2" si="4">IFERROR( ROUND((E86-E74)/E74*100,2),"")</f>
        <v>-11.67</v>
      </c>
      <c r="G86" s="11">
        <v>197</v>
      </c>
      <c r="H86" s="33">
        <v>97.47</v>
      </c>
      <c r="I86" s="34">
        <f t="shared" ref="I86:I132" si="5">IFERROR( ROUND((H86-H74)/H74*100,2),"")</f>
        <v>-3.96</v>
      </c>
      <c r="J86" s="11">
        <v>245</v>
      </c>
      <c r="K86" s="33">
        <v>134.71</v>
      </c>
      <c r="L86" s="34">
        <f t="shared" ref="L86:L132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2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122.67</v>
      </c>
      <c r="C130" s="30">
        <f t="shared" si="7"/>
        <v>5.5</v>
      </c>
      <c r="D130" s="9">
        <v>592</v>
      </c>
      <c r="E130" s="29">
        <v>106.37</v>
      </c>
      <c r="F130" s="30">
        <f t="shared" si="4"/>
        <v>7.71</v>
      </c>
      <c r="G130" s="9">
        <v>228</v>
      </c>
      <c r="H130" s="29">
        <v>113.43</v>
      </c>
      <c r="I130" s="30">
        <f t="shared" si="5"/>
        <v>6.19</v>
      </c>
      <c r="J130" s="9">
        <v>220</v>
      </c>
      <c r="K130" s="29">
        <v>172.65</v>
      </c>
      <c r="L130" s="30">
        <f t="shared" si="6"/>
        <v>2.0499999999999998</v>
      </c>
      <c r="M130" s="9">
        <v>144</v>
      </c>
    </row>
    <row r="131" spans="1:13" s="118" customFormat="1" ht="25.5" customHeight="1" x14ac:dyDescent="0.15">
      <c r="A131" s="96">
        <v>43221</v>
      </c>
      <c r="B131" s="30">
        <v>123.47</v>
      </c>
      <c r="C131" s="30">
        <f t="shared" si="7"/>
        <v>6.48</v>
      </c>
      <c r="D131" s="9">
        <v>522</v>
      </c>
      <c r="E131" s="29">
        <v>97.2</v>
      </c>
      <c r="F131" s="30">
        <f t="shared" si="4"/>
        <v>-1.03</v>
      </c>
      <c r="G131" s="9">
        <v>218</v>
      </c>
      <c r="H131" s="29">
        <v>122.45</v>
      </c>
      <c r="I131" s="30">
        <f t="shared" si="5"/>
        <v>12.14</v>
      </c>
      <c r="J131" s="9">
        <v>184</v>
      </c>
      <c r="K131" s="29">
        <v>171.89</v>
      </c>
      <c r="L131" s="30">
        <f t="shared" si="6"/>
        <v>4.7699999999999996</v>
      </c>
      <c r="M131" s="9">
        <v>120</v>
      </c>
    </row>
    <row r="132" spans="1:13" s="119" customFormat="1" ht="25.5" customHeight="1" thickBot="1" x14ac:dyDescent="0.2">
      <c r="A132" s="96">
        <v>43252</v>
      </c>
      <c r="B132" s="30">
        <v>114.76</v>
      </c>
      <c r="C132" s="30">
        <f t="shared" si="7"/>
        <v>-3.94</v>
      </c>
      <c r="D132" s="9">
        <v>494</v>
      </c>
      <c r="E132" s="29">
        <v>99.01</v>
      </c>
      <c r="F132" s="30">
        <f t="shared" si="4"/>
        <v>-0.48</v>
      </c>
      <c r="G132" s="9">
        <v>233</v>
      </c>
      <c r="H132" s="29">
        <v>105.73</v>
      </c>
      <c r="I132" s="30">
        <f t="shared" si="5"/>
        <v>-9.1199999999999992</v>
      </c>
      <c r="J132" s="9">
        <v>161</v>
      </c>
      <c r="K132" s="29">
        <v>173.43</v>
      </c>
      <c r="L132" s="30">
        <f t="shared" si="6"/>
        <v>5.61</v>
      </c>
      <c r="M132" s="9">
        <v>100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2" si="4">IFERROR( ROUND((E86-E74)/E74*100,2),"")</f>
        <v>2.0699999999999998</v>
      </c>
      <c r="G86" s="20">
        <v>414</v>
      </c>
      <c r="H86" s="43">
        <v>113.44</v>
      </c>
      <c r="I86" s="44">
        <f t="shared" ref="I86:I132" si="5">IFERROR( ROUND((H86-H74)/H74*100,2),"")</f>
        <v>0.36</v>
      </c>
      <c r="J86" s="20">
        <v>342</v>
      </c>
      <c r="K86" s="43">
        <v>168.89</v>
      </c>
      <c r="L86" s="44">
        <f t="shared" ref="L86:L132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2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123.17</v>
      </c>
      <c r="C130" s="30">
        <f t="shared" si="7"/>
        <v>0.06</v>
      </c>
      <c r="D130" s="9">
        <v>782</v>
      </c>
      <c r="E130" s="29">
        <v>112.51</v>
      </c>
      <c r="F130" s="30">
        <f t="shared" si="4"/>
        <v>9.89</v>
      </c>
      <c r="G130" s="9">
        <v>332</v>
      </c>
      <c r="H130" s="29">
        <v>116.48</v>
      </c>
      <c r="I130" s="30">
        <f t="shared" si="5"/>
        <v>-4.7300000000000004</v>
      </c>
      <c r="J130" s="9">
        <v>320</v>
      </c>
      <c r="K130" s="29">
        <v>187.66</v>
      </c>
      <c r="L130" s="30">
        <f t="shared" si="6"/>
        <v>-4.1100000000000003</v>
      </c>
      <c r="M130" s="9">
        <v>130</v>
      </c>
    </row>
    <row r="131" spans="1:13" s="118" customFormat="1" ht="25.5" customHeight="1" x14ac:dyDescent="0.15">
      <c r="A131" s="96">
        <v>43221</v>
      </c>
      <c r="B131" s="30">
        <v>120.27</v>
      </c>
      <c r="C131" s="30">
        <f t="shared" si="7"/>
        <v>-3.08</v>
      </c>
      <c r="D131" s="9">
        <v>825</v>
      </c>
      <c r="E131" s="29">
        <v>106.43</v>
      </c>
      <c r="F131" s="30">
        <f t="shared" si="4"/>
        <v>3.24</v>
      </c>
      <c r="G131" s="9">
        <v>350</v>
      </c>
      <c r="H131" s="29">
        <v>115.09</v>
      </c>
      <c r="I131" s="30">
        <f t="shared" si="5"/>
        <v>-7.09</v>
      </c>
      <c r="J131" s="9">
        <v>352</v>
      </c>
      <c r="K131" s="29">
        <v>185.37</v>
      </c>
      <c r="L131" s="30">
        <f t="shared" si="6"/>
        <v>-3.18</v>
      </c>
      <c r="M131" s="9">
        <v>123</v>
      </c>
    </row>
    <row r="132" spans="1:13" s="119" customFormat="1" ht="25.5" customHeight="1" thickBot="1" x14ac:dyDescent="0.2">
      <c r="A132" s="96">
        <v>43252</v>
      </c>
      <c r="B132" s="30">
        <v>116.08</v>
      </c>
      <c r="C132" s="30">
        <f t="shared" si="7"/>
        <v>-2.42</v>
      </c>
      <c r="D132" s="9">
        <v>769</v>
      </c>
      <c r="E132" s="29">
        <v>101.11</v>
      </c>
      <c r="F132" s="30">
        <f t="shared" si="4"/>
        <v>-4.3499999999999996</v>
      </c>
      <c r="G132" s="9">
        <v>346</v>
      </c>
      <c r="H132" s="29">
        <v>113.95</v>
      </c>
      <c r="I132" s="30">
        <f t="shared" si="5"/>
        <v>-0.56000000000000005</v>
      </c>
      <c r="J132" s="9">
        <v>308</v>
      </c>
      <c r="K132" s="29">
        <v>185.22</v>
      </c>
      <c r="L132" s="30">
        <f t="shared" si="6"/>
        <v>0.74</v>
      </c>
      <c r="M132" s="9">
        <v>115</v>
      </c>
    </row>
    <row r="133" spans="1:13" ht="13.5" customHeight="1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134" spans="1:13" ht="17.25" x14ac:dyDescent="0.15">
      <c r="G134" s="110" t="s">
        <v>21</v>
      </c>
      <c r="H134" s="110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2" si="4">IFERROR( ROUND((E86-E74)/E74*100,2),"")</f>
        <v>-2.5</v>
      </c>
      <c r="G86" s="20">
        <v>989</v>
      </c>
      <c r="H86" s="43">
        <v>97.13</v>
      </c>
      <c r="I86" s="44">
        <f t="shared" ref="I86:I132" si="5">IFERROR( ROUND((H86-H74)/H74*100,2),"")</f>
        <v>-2.98</v>
      </c>
      <c r="J86" s="20">
        <v>2100</v>
      </c>
      <c r="K86" s="43">
        <v>110.97</v>
      </c>
      <c r="L86" s="44">
        <f t="shared" ref="L86:L132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2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113.43</v>
      </c>
      <c r="C130" s="30">
        <f t="shared" si="7"/>
        <v>2.08</v>
      </c>
      <c r="D130" s="9">
        <v>4801</v>
      </c>
      <c r="E130" s="29">
        <v>101.17</v>
      </c>
      <c r="F130" s="30">
        <f t="shared" si="4"/>
        <v>-0.09</v>
      </c>
      <c r="G130" s="9">
        <v>860</v>
      </c>
      <c r="H130" s="29">
        <v>102.55</v>
      </c>
      <c r="I130" s="30">
        <f t="shared" si="5"/>
        <v>2.37</v>
      </c>
      <c r="J130" s="9">
        <v>1696</v>
      </c>
      <c r="K130" s="29">
        <v>134.88</v>
      </c>
      <c r="L130" s="30">
        <f t="shared" si="6"/>
        <v>2.8</v>
      </c>
      <c r="M130" s="9">
        <v>2245</v>
      </c>
    </row>
    <row r="131" spans="1:13" s="118" customFormat="1" ht="25.5" customHeight="1" x14ac:dyDescent="0.15">
      <c r="A131" s="96">
        <v>43221</v>
      </c>
      <c r="B131" s="30">
        <v>112.93</v>
      </c>
      <c r="C131" s="30">
        <f t="shared" si="7"/>
        <v>2.23</v>
      </c>
      <c r="D131" s="9">
        <v>4668</v>
      </c>
      <c r="E131" s="29">
        <v>101.43</v>
      </c>
      <c r="F131" s="30">
        <f t="shared" si="4"/>
        <v>-0.83</v>
      </c>
      <c r="G131" s="9">
        <v>965</v>
      </c>
      <c r="H131" s="29">
        <v>101.83</v>
      </c>
      <c r="I131" s="30">
        <f t="shared" si="5"/>
        <v>1.22</v>
      </c>
      <c r="J131" s="9">
        <v>1624</v>
      </c>
      <c r="K131" s="29">
        <v>135.03</v>
      </c>
      <c r="L131" s="30">
        <f t="shared" si="6"/>
        <v>3.87</v>
      </c>
      <c r="M131" s="9">
        <v>2079</v>
      </c>
    </row>
    <row r="132" spans="1:13" s="119" customFormat="1" ht="25.5" customHeight="1" thickBot="1" x14ac:dyDescent="0.2">
      <c r="A132" s="96">
        <v>43252</v>
      </c>
      <c r="B132" s="30">
        <v>112.64</v>
      </c>
      <c r="C132" s="30">
        <f t="shared" si="7"/>
        <v>1.9</v>
      </c>
      <c r="D132" s="9">
        <v>4059</v>
      </c>
      <c r="E132" s="29">
        <v>100.85</v>
      </c>
      <c r="F132" s="30">
        <f t="shared" si="4"/>
        <v>-0.3</v>
      </c>
      <c r="G132" s="9">
        <v>890</v>
      </c>
      <c r="H132" s="29">
        <v>100.75</v>
      </c>
      <c r="I132" s="30">
        <f t="shared" si="5"/>
        <v>-0.56000000000000005</v>
      </c>
      <c r="J132" s="9">
        <v>1320</v>
      </c>
      <c r="K132" s="29">
        <v>135.51</v>
      </c>
      <c r="L132" s="30">
        <f t="shared" si="6"/>
        <v>3.6</v>
      </c>
      <c r="M132" s="9">
        <v>1849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2" si="4">IFERROR( ROUND((E86-E74)/E74*100,2),"")</f>
        <v>6.08</v>
      </c>
      <c r="G86" s="20">
        <v>107</v>
      </c>
      <c r="H86" s="43">
        <v>98.58</v>
      </c>
      <c r="I86" s="44">
        <f t="shared" ref="I86:I132" si="5">IFERROR( ROUND((H86-H74)/H74*100,2),"")</f>
        <v>3.79</v>
      </c>
      <c r="J86" s="20">
        <v>82</v>
      </c>
      <c r="K86" s="43">
        <v>112.89</v>
      </c>
      <c r="L86" s="44">
        <f t="shared" ref="L86:L132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2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112.82</v>
      </c>
      <c r="C130" s="30">
        <f t="shared" si="7"/>
        <v>0.82</v>
      </c>
      <c r="D130" s="9">
        <v>202</v>
      </c>
      <c r="E130" s="29">
        <v>111.68</v>
      </c>
      <c r="F130" s="30">
        <f t="shared" si="4"/>
        <v>4.8</v>
      </c>
      <c r="G130" s="9">
        <v>111</v>
      </c>
      <c r="H130" s="29">
        <v>110.28</v>
      </c>
      <c r="I130" s="30">
        <f t="shared" si="5"/>
        <v>-7.0000000000000007E-2</v>
      </c>
      <c r="J130" s="9">
        <v>74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-2.91</v>
      </c>
      <c r="D131" s="9">
        <v>209</v>
      </c>
      <c r="E131" s="29">
        <v>101.01</v>
      </c>
      <c r="F131" s="30">
        <f t="shared" si="4"/>
        <v>-0.82</v>
      </c>
      <c r="G131" s="9">
        <v>110</v>
      </c>
      <c r="H131" s="29">
        <v>99.54</v>
      </c>
      <c r="I131" s="30">
        <f t="shared" si="5"/>
        <v>-5.97</v>
      </c>
      <c r="J131" s="9">
        <v>81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thickBot="1" x14ac:dyDescent="0.2">
      <c r="A132" s="96">
        <v>43252</v>
      </c>
      <c r="B132" s="30">
        <v>112.19</v>
      </c>
      <c r="C132" s="30">
        <f t="shared" si="7"/>
        <v>6.52</v>
      </c>
      <c r="D132" s="9">
        <v>187</v>
      </c>
      <c r="E132" s="29">
        <v>99.68</v>
      </c>
      <c r="F132" s="30">
        <f t="shared" si="4"/>
        <v>-4.45</v>
      </c>
      <c r="G132" s="9">
        <v>106</v>
      </c>
      <c r="H132" s="29">
        <v>123.75</v>
      </c>
      <c r="I132" s="30">
        <f t="shared" si="5"/>
        <v>24.89</v>
      </c>
      <c r="J132" s="9">
        <v>65</v>
      </c>
      <c r="K132" s="29">
        <v>129.22999999999999</v>
      </c>
      <c r="L132" s="30">
        <f t="shared" si="6"/>
        <v>-16.16</v>
      </c>
      <c r="M132" s="9">
        <v>16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134" spans="1:13" ht="17.25" x14ac:dyDescent="0.15">
      <c r="G134" s="110" t="s">
        <v>21</v>
      </c>
      <c r="H134" s="110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2 F22:F132 I22:I132 L22:L132">
    <cfRule type="expression" dxfId="23" priority="10">
      <formula>AVERAGE(D11:D22) &lt; 100</formula>
    </cfRule>
  </conditionalFormatting>
  <conditionalFormatting sqref="B21:B132 E21:E132 H21:H132 K21:K132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2" si="4">IFERROR( ROUND((E86-E74)/E74*100,2),"")</f>
        <v>-4.08</v>
      </c>
      <c r="G86" s="20">
        <v>494</v>
      </c>
      <c r="H86" s="43">
        <v>98.85</v>
      </c>
      <c r="I86" s="44">
        <f t="shared" ref="I86:I132" si="5">IFERROR( ROUND((H86-H74)/H74*100,2),"")</f>
        <v>2.59</v>
      </c>
      <c r="J86" s="20">
        <v>728</v>
      </c>
      <c r="K86" s="43">
        <v>109.01</v>
      </c>
      <c r="L86" s="44">
        <f t="shared" ref="L86:L132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2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98.12</v>
      </c>
      <c r="C130" s="30">
        <f t="shared" si="7"/>
        <v>-2.41</v>
      </c>
      <c r="D130" s="9">
        <v>1449</v>
      </c>
      <c r="E130" s="29">
        <v>90.28</v>
      </c>
      <c r="F130" s="30">
        <f t="shared" si="4"/>
        <v>-4.63</v>
      </c>
      <c r="G130" s="9">
        <v>517</v>
      </c>
      <c r="H130" s="29">
        <v>92.52</v>
      </c>
      <c r="I130" s="30">
        <f t="shared" si="5"/>
        <v>-3.27</v>
      </c>
      <c r="J130" s="9">
        <v>661</v>
      </c>
      <c r="K130" s="29">
        <v>145.52000000000001</v>
      </c>
      <c r="L130" s="30">
        <f t="shared" si="6"/>
        <v>6.76</v>
      </c>
      <c r="M130" s="9">
        <v>271</v>
      </c>
    </row>
    <row r="131" spans="1:13" s="118" customFormat="1" ht="25.5" customHeight="1" x14ac:dyDescent="0.15">
      <c r="A131" s="96">
        <v>43221</v>
      </c>
      <c r="B131" s="30">
        <v>96.84</v>
      </c>
      <c r="C131" s="30">
        <f t="shared" si="7"/>
        <v>-4.83</v>
      </c>
      <c r="D131" s="9">
        <v>1263</v>
      </c>
      <c r="E131" s="29">
        <v>91.97</v>
      </c>
      <c r="F131" s="30">
        <f t="shared" si="4"/>
        <v>-2.67</v>
      </c>
      <c r="G131" s="9">
        <v>500</v>
      </c>
      <c r="H131" s="29">
        <v>91.25</v>
      </c>
      <c r="I131" s="30">
        <f t="shared" si="5"/>
        <v>-7.28</v>
      </c>
      <c r="J131" s="9">
        <v>558</v>
      </c>
      <c r="K131" s="29">
        <v>140.69</v>
      </c>
      <c r="L131" s="30">
        <f t="shared" si="6"/>
        <v>1.79</v>
      </c>
      <c r="M131" s="9">
        <v>205</v>
      </c>
    </row>
    <row r="132" spans="1:13" s="119" customFormat="1" ht="25.5" customHeight="1" thickBot="1" x14ac:dyDescent="0.2">
      <c r="A132" s="96">
        <v>43252</v>
      </c>
      <c r="B132" s="30">
        <v>102.46</v>
      </c>
      <c r="C132" s="30">
        <f t="shared" si="7"/>
        <v>3.89</v>
      </c>
      <c r="D132" s="9">
        <v>1103</v>
      </c>
      <c r="E132" s="29">
        <v>91.83</v>
      </c>
      <c r="F132" s="30">
        <f t="shared" si="4"/>
        <v>1.95</v>
      </c>
      <c r="G132" s="9">
        <v>479</v>
      </c>
      <c r="H132" s="29">
        <v>98.87</v>
      </c>
      <c r="I132" s="30">
        <f t="shared" si="5"/>
        <v>2.0499999999999998</v>
      </c>
      <c r="J132" s="9">
        <v>421</v>
      </c>
      <c r="K132" s="29">
        <v>152.38999999999999</v>
      </c>
      <c r="L132" s="30">
        <f t="shared" si="6"/>
        <v>14.86</v>
      </c>
      <c r="M132" s="9">
        <v>203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2" si="4">IFERROR( ROUND((E86-E74)/E74*100,2),"")</f>
        <v>2.5499999999999998</v>
      </c>
      <c r="G86" s="20">
        <v>449</v>
      </c>
      <c r="H86" s="43">
        <v>100.81</v>
      </c>
      <c r="I86" s="44">
        <f t="shared" ref="I86:I132" si="5">IFERROR( ROUND((H86-H74)/H74*100,2),"")</f>
        <v>0.85</v>
      </c>
      <c r="J86" s="20">
        <v>1018</v>
      </c>
      <c r="K86" s="43">
        <v>116.77</v>
      </c>
      <c r="L86" s="44">
        <f t="shared" ref="L86:L132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2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115.06</v>
      </c>
      <c r="C130" s="30">
        <f t="shared" si="7"/>
        <v>4.76</v>
      </c>
      <c r="D130" s="9">
        <v>2338</v>
      </c>
      <c r="E130" s="29">
        <v>106.84</v>
      </c>
      <c r="F130" s="30">
        <f t="shared" si="4"/>
        <v>-1.48</v>
      </c>
      <c r="G130" s="9">
        <v>466</v>
      </c>
      <c r="H130" s="29">
        <v>100.83</v>
      </c>
      <c r="I130" s="30">
        <f t="shared" si="5"/>
        <v>3.92</v>
      </c>
      <c r="J130" s="9">
        <v>875</v>
      </c>
      <c r="K130" s="29">
        <v>148.91999999999999</v>
      </c>
      <c r="L130" s="30">
        <f t="shared" si="6"/>
        <v>9.1199999999999992</v>
      </c>
      <c r="M130" s="9">
        <v>997</v>
      </c>
    </row>
    <row r="131" spans="1:13" s="118" customFormat="1" ht="25.5" customHeight="1" x14ac:dyDescent="0.15">
      <c r="A131" s="96">
        <v>43221</v>
      </c>
      <c r="B131" s="30">
        <v>111.77</v>
      </c>
      <c r="C131" s="30">
        <f t="shared" si="7"/>
        <v>3.3</v>
      </c>
      <c r="D131" s="9">
        <v>1862</v>
      </c>
      <c r="E131" s="29">
        <v>103.87</v>
      </c>
      <c r="F131" s="30">
        <f t="shared" si="4"/>
        <v>1.43</v>
      </c>
      <c r="G131" s="9">
        <v>391</v>
      </c>
      <c r="H131" s="29">
        <v>97.75</v>
      </c>
      <c r="I131" s="30">
        <f t="shared" si="5"/>
        <v>-0.09</v>
      </c>
      <c r="J131" s="9">
        <v>675</v>
      </c>
      <c r="K131" s="29">
        <v>144</v>
      </c>
      <c r="L131" s="30">
        <f t="shared" si="6"/>
        <v>5.26</v>
      </c>
      <c r="M131" s="9">
        <v>796</v>
      </c>
    </row>
    <row r="132" spans="1:13" s="119" customFormat="1" ht="25.5" customHeight="1" thickBot="1" x14ac:dyDescent="0.2">
      <c r="A132" s="96">
        <v>43252</v>
      </c>
      <c r="B132" s="30">
        <v>114.34</v>
      </c>
      <c r="C132" s="30">
        <f t="shared" si="7"/>
        <v>5.61</v>
      </c>
      <c r="D132" s="9">
        <v>1623</v>
      </c>
      <c r="E132" s="29">
        <v>108.87</v>
      </c>
      <c r="F132" s="30">
        <f t="shared" si="4"/>
        <v>9.6</v>
      </c>
      <c r="G132" s="9">
        <v>405</v>
      </c>
      <c r="H132" s="29">
        <v>100.72</v>
      </c>
      <c r="I132" s="30">
        <f t="shared" si="5"/>
        <v>1.48</v>
      </c>
      <c r="J132" s="9">
        <v>561</v>
      </c>
      <c r="K132" s="29">
        <v>145.94999999999999</v>
      </c>
      <c r="L132" s="30">
        <f t="shared" si="6"/>
        <v>6.46</v>
      </c>
      <c r="M132" s="9">
        <v>657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2" si="4">IFERROR( ROUND((E86-E74)/E74*100,2),"")</f>
        <v>10.7</v>
      </c>
      <c r="G86" s="20">
        <v>169</v>
      </c>
      <c r="H86" s="43">
        <v>100.62</v>
      </c>
      <c r="I86" s="44">
        <f t="shared" ref="I86:I132" si="5">IFERROR( ROUND((H86-H74)/H74*100,2),"")</f>
        <v>-8.91</v>
      </c>
      <c r="J86" s="20">
        <v>269</v>
      </c>
      <c r="K86" s="43">
        <v>116.71</v>
      </c>
      <c r="L86" s="44">
        <f t="shared" ref="L86:L132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2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112.34</v>
      </c>
      <c r="C130" s="30">
        <f t="shared" si="7"/>
        <v>7.11</v>
      </c>
      <c r="D130" s="9">
        <v>509</v>
      </c>
      <c r="E130" s="29">
        <v>102.56</v>
      </c>
      <c r="F130" s="30">
        <f t="shared" si="4"/>
        <v>7.83</v>
      </c>
      <c r="G130" s="9">
        <v>170</v>
      </c>
      <c r="H130" s="29">
        <v>107.07</v>
      </c>
      <c r="I130" s="30">
        <f t="shared" si="5"/>
        <v>4.8600000000000003</v>
      </c>
      <c r="J130" s="9">
        <v>266</v>
      </c>
      <c r="K130" s="29">
        <v>161.05000000000001</v>
      </c>
      <c r="L130" s="30">
        <f t="shared" si="6"/>
        <v>12.17</v>
      </c>
      <c r="M130" s="9">
        <v>73</v>
      </c>
    </row>
    <row r="131" spans="1:13" s="118" customFormat="1" ht="25.5" customHeight="1" x14ac:dyDescent="0.15">
      <c r="A131" s="96">
        <v>43221</v>
      </c>
      <c r="B131" s="30">
        <v>112.45</v>
      </c>
      <c r="C131" s="30">
        <f t="shared" si="7"/>
        <v>9.16</v>
      </c>
      <c r="D131" s="9">
        <v>381</v>
      </c>
      <c r="E131" s="29">
        <v>99.18</v>
      </c>
      <c r="F131" s="30">
        <f t="shared" si="4"/>
        <v>11.04</v>
      </c>
      <c r="G131" s="9">
        <v>149</v>
      </c>
      <c r="H131" s="29">
        <v>110.49</v>
      </c>
      <c r="I131" s="30">
        <f t="shared" si="5"/>
        <v>7.62</v>
      </c>
      <c r="J131" s="9">
        <v>171</v>
      </c>
      <c r="K131" s="29">
        <v>159.29</v>
      </c>
      <c r="L131" s="30">
        <f t="shared" si="6"/>
        <v>12.98</v>
      </c>
      <c r="M131" s="9">
        <v>61</v>
      </c>
    </row>
    <row r="132" spans="1:13" s="119" customFormat="1" ht="25.5" customHeight="1" thickBot="1" x14ac:dyDescent="0.2">
      <c r="A132" s="96">
        <v>43252</v>
      </c>
      <c r="B132" s="30">
        <v>100.68</v>
      </c>
      <c r="C132" s="30">
        <f t="shared" si="7"/>
        <v>-3.35</v>
      </c>
      <c r="D132" s="9">
        <v>205</v>
      </c>
      <c r="E132" s="29">
        <v>106.94</v>
      </c>
      <c r="F132" s="30">
        <f t="shared" si="4"/>
        <v>15.76</v>
      </c>
      <c r="G132" s="9">
        <v>99</v>
      </c>
      <c r="H132" s="29">
        <v>84.17</v>
      </c>
      <c r="I132" s="30">
        <f t="shared" si="5"/>
        <v>-18.64</v>
      </c>
      <c r="J132" s="9">
        <v>83</v>
      </c>
      <c r="K132" s="29">
        <v>156.35</v>
      </c>
      <c r="L132" s="30">
        <f t="shared" si="6"/>
        <v>12.58</v>
      </c>
      <c r="M132" s="9">
        <v>23</v>
      </c>
    </row>
    <row r="133" spans="1:13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134" spans="1:13" ht="17.25" x14ac:dyDescent="0.15">
      <c r="G134" s="110" t="s">
        <v>21</v>
      </c>
      <c r="H134" s="110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2 F22:F132 I22:I132 L22:L132">
    <cfRule type="expression" dxfId="18" priority="10">
      <formula>AVERAGE(D11:D22) &lt; 100</formula>
    </cfRule>
  </conditionalFormatting>
  <conditionalFormatting sqref="B21:B132 E21:E132 H21:H132 K21:K132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2" si="4">IFERROR( ROUND((E86-E74)/E74*100,2),"")</f>
        <v>5.72</v>
      </c>
      <c r="G86" s="20">
        <v>98</v>
      </c>
      <c r="H86" s="43">
        <v>97</v>
      </c>
      <c r="I86" s="44">
        <f t="shared" ref="I86:I132" si="5">IFERROR( ROUND((H86-H74)/H74*100,2),"")</f>
        <v>12.15</v>
      </c>
      <c r="J86" s="20">
        <v>88</v>
      </c>
      <c r="K86" s="43">
        <v>127.97</v>
      </c>
      <c r="L86" s="44">
        <f t="shared" ref="L86:L132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2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101.94</v>
      </c>
      <c r="C130" s="30">
        <f t="shared" si="7"/>
        <v>-3.72</v>
      </c>
      <c r="D130" s="9">
        <v>253</v>
      </c>
      <c r="E130" s="29">
        <v>92.85</v>
      </c>
      <c r="F130" s="30">
        <f t="shared" si="4"/>
        <v>-4.45</v>
      </c>
      <c r="G130" s="9">
        <v>115</v>
      </c>
      <c r="H130" s="29">
        <v>95.96</v>
      </c>
      <c r="I130" s="30">
        <f t="shared" si="5"/>
        <v>-7.34</v>
      </c>
      <c r="J130" s="9">
        <v>107</v>
      </c>
      <c r="K130" s="29">
        <v>178.05</v>
      </c>
      <c r="L130" s="30">
        <f t="shared" si="6"/>
        <v>11.51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106.05</v>
      </c>
      <c r="C131" s="30">
        <f t="shared" si="7"/>
        <v>5.09</v>
      </c>
      <c r="D131" s="9">
        <v>210</v>
      </c>
      <c r="E131" s="29">
        <v>99.43</v>
      </c>
      <c r="F131" s="30">
        <f t="shared" si="4"/>
        <v>7.72</v>
      </c>
      <c r="G131" s="9">
        <v>106</v>
      </c>
      <c r="H131" s="29">
        <v>100.33</v>
      </c>
      <c r="I131" s="30">
        <f t="shared" si="5"/>
        <v>1.28</v>
      </c>
      <c r="J131" s="9">
        <v>79</v>
      </c>
      <c r="K131" s="29">
        <v>169.9</v>
      </c>
      <c r="L131" s="30">
        <f t="shared" si="6"/>
        <v>11.21</v>
      </c>
      <c r="M131" s="9">
        <v>25</v>
      </c>
    </row>
    <row r="132" spans="1:13" s="119" customFormat="1" ht="25.5" customHeight="1" thickBot="1" x14ac:dyDescent="0.2">
      <c r="A132" s="96">
        <v>43252</v>
      </c>
      <c r="B132" s="30">
        <v>104.78</v>
      </c>
      <c r="C132" s="30">
        <f t="shared" si="7"/>
        <v>-0.74</v>
      </c>
      <c r="D132" s="9">
        <v>177</v>
      </c>
      <c r="E132" s="29">
        <v>96.65</v>
      </c>
      <c r="F132" s="30">
        <f t="shared" si="4"/>
        <v>5.79</v>
      </c>
      <c r="G132" s="9">
        <v>81</v>
      </c>
      <c r="H132" s="29">
        <v>102</v>
      </c>
      <c r="I132" s="30">
        <f t="shared" si="5"/>
        <v>-1.85</v>
      </c>
      <c r="J132" s="9">
        <v>67</v>
      </c>
      <c r="K132" s="29">
        <v>155.82</v>
      </c>
      <c r="L132" s="30">
        <f t="shared" si="6"/>
        <v>-8.83</v>
      </c>
      <c r="M132" s="9">
        <v>29</v>
      </c>
    </row>
    <row r="133" spans="1:13" ht="13.5" customHeight="1" x14ac:dyDescent="0.15">
      <c r="A133" s="108"/>
      <c r="B133" s="107"/>
      <c r="C133" s="107"/>
      <c r="D133" s="109"/>
      <c r="E133" s="107"/>
      <c r="F133" s="107"/>
      <c r="G133" s="109"/>
      <c r="H133" s="107"/>
      <c r="I133" s="107"/>
      <c r="J133" s="109"/>
      <c r="K133" s="107"/>
      <c r="L133" s="107"/>
      <c r="M133" s="109"/>
    </row>
    <row r="134" spans="1:13" ht="17.25" x14ac:dyDescent="0.15">
      <c r="G134" s="110" t="s">
        <v>21</v>
      </c>
      <c r="H134" s="110"/>
    </row>
    <row r="421" spans="1:13" x14ac:dyDescent="0.15">
      <c r="A421" s="108"/>
      <c r="B421" s="107"/>
      <c r="C421" s="107"/>
      <c r="D421" s="109"/>
      <c r="E421" s="107"/>
      <c r="F421" s="107"/>
      <c r="G421" s="109"/>
      <c r="H421" s="107"/>
      <c r="I421" s="107"/>
      <c r="J421" s="109"/>
      <c r="K421" s="107"/>
      <c r="L421" s="107"/>
      <c r="M421" s="109"/>
    </row>
  </sheetData>
  <phoneticPr fontId="1"/>
  <conditionalFormatting sqref="A1:M21 A23:M132 A22:B22 D22:M22">
    <cfRule type="expression" dxfId="16" priority="86">
      <formula>MATCH(MAX(A:A)+1,A:A, 1)-2&lt;=ROW($A1)=TRUE</formula>
    </cfRule>
  </conditionalFormatting>
  <conditionalFormatting sqref="E21:E132 B21:B132 H21:H132 K21:K132">
    <cfRule type="expression" dxfId="15" priority="9">
      <formula>AVERAGE(D10:D21) &lt; 100</formula>
    </cfRule>
  </conditionalFormatting>
  <conditionalFormatting sqref="C23:C132 F22:F132 I22:I132 L22:L132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2018-09-18T07:38:16Z</dcterms:modified>
</cp:coreProperties>
</file>