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予算計理企画共有\企画班\共通\３．政策\⑤行政事業レビュー・基金シート\H30行政事業レビュー\1-3.基金（復興庁基金含む）\300928 基金シート最終公表\公表様式\"/>
    </mc:Choice>
  </mc:AlternateContent>
  <bookViews>
    <workbookView xWindow="0" yWindow="0" windowWidth="20490" windowHeight="7230" tabRatio="664"/>
  </bookViews>
  <sheets>
    <sheet name="国土交通省" sheetId="45" r:id="rId1"/>
  </sheets>
  <definedNames>
    <definedName name="_xlnm._FilterDatabase" localSheetId="0" hidden="1">国土交通省!$A$5:$L$34</definedName>
    <definedName name="_xlnm.Print_Area" localSheetId="0">国土交通省!$A$1:$K$34</definedName>
    <definedName name="_xlnm.Print_Titles" localSheetId="0">国土交通省!$A:$C,国土交通省!$2:$5</definedName>
  </definedNames>
  <calcPr calcId="152511"/>
</workbook>
</file>

<file path=xl/calcChain.xml><?xml version="1.0" encoding="utf-8"?>
<calcChain xmlns="http://schemas.openxmlformats.org/spreadsheetml/2006/main">
  <c r="K11" i="45" l="1"/>
  <c r="K10" i="45"/>
  <c r="K9" i="45"/>
  <c r="K8" i="45"/>
  <c r="K7" i="45"/>
  <c r="K6" i="45"/>
  <c r="K23" i="45" l="1"/>
  <c r="K22" i="45"/>
  <c r="K21" i="45"/>
  <c r="K16" i="45" l="1"/>
  <c r="K17" i="45"/>
  <c r="K18" i="45"/>
  <c r="K19" i="45"/>
  <c r="K20" i="45"/>
  <c r="K15" i="45"/>
  <c r="K31" i="45" l="1"/>
  <c r="J31" i="45"/>
  <c r="I31" i="45"/>
  <c r="H31" i="45"/>
  <c r="G31" i="45"/>
</calcChain>
</file>

<file path=xl/sharedStrings.xml><?xml version="1.0" encoding="utf-8"?>
<sst xmlns="http://schemas.openxmlformats.org/spreadsheetml/2006/main" count="153" uniqueCount="100">
  <si>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</si>
  <si>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</si>
  <si>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</si>
  <si>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</si>
  <si>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</si>
  <si>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</si>
  <si>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</si>
  <si>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</si>
  <si>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</si>
  <si>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</si>
  <si>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</si>
  <si>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</si>
  <si>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</si>
  <si>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</si>
  <si>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</si>
  <si>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</si>
  <si>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貸付</t>
    <rPh sb="0" eb="2">
      <t>カシツケ</t>
    </rPh>
    <phoneticPr fontId="1"/>
  </si>
  <si>
    <t>保有型</t>
    <rPh sb="0" eb="2">
      <t>ホユウ</t>
    </rPh>
    <rPh sb="2" eb="3">
      <t>ガタ</t>
    </rPh>
    <phoneticPr fontId="1"/>
  </si>
  <si>
    <t>出資</t>
    <rPh sb="0" eb="2">
      <t>シュッシ</t>
    </rPh>
    <phoneticPr fontId="1"/>
  </si>
  <si>
    <t>－</t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</si>
  <si>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</si>
  <si>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</si>
  <si>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</si>
  <si>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</si>
  <si>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</si>
  <si>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</si>
  <si>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</si>
  <si>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</si>
  <si>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運用型</t>
    <rPh sb="0" eb="3">
      <t>ウンヨウガタ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</si>
  <si>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</si>
  <si>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</si>
  <si>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</si>
  <si>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</si>
  <si>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</si>
  <si>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</si>
  <si>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</si>
  <si>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</si>
  <si>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</si>
  <si>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</si>
  <si>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</si>
  <si>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</si>
  <si>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</si>
  <si>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</si>
  <si>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</si>
  <si>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</si>
  <si>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</si>
  <si>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</si>
  <si>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</si>
  <si>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</si>
  <si>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貸付
その他</t>
    <rPh sb="0" eb="2">
      <t>カシツケ</t>
    </rPh>
    <rPh sb="5" eb="6">
      <t>タ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</si>
  <si>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</si>
  <si>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</si>
  <si>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</si>
  <si>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</si>
  <si>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</si>
  <si>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</si>
  <si>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</si>
  <si>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</si>
  <si>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</si>
  <si>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</si>
  <si>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</si>
  <si>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信用・指導基金</t>
  </si>
  <si>
    <t>（一財）建設業振興基金</t>
  </si>
  <si>
    <t>保有型</t>
  </si>
  <si>
    <t>債務保証
利子助成・補給
補助
調査等</t>
  </si>
  <si>
    <t>（公財）不動産流通推進センター</t>
  </si>
  <si>
    <t>債務保証
利子助成・補給
調査等</t>
  </si>
  <si>
    <t>建設業安定化基金</t>
  </si>
  <si>
    <t>建設業緊急安定化事業</t>
  </si>
  <si>
    <t>債務保証
補助
調査等</t>
    <rPh sb="8" eb="10">
      <t>チョウサ</t>
    </rPh>
    <rPh sb="10" eb="11">
      <t>トウ</t>
    </rPh>
    <phoneticPr fontId="1"/>
  </si>
  <si>
    <t>建設業金融円滑化基金</t>
  </si>
  <si>
    <t>取崩し型</t>
  </si>
  <si>
    <t>建設業債権保全基金</t>
  </si>
  <si>
    <t>下請債権保全支援事業</t>
  </si>
  <si>
    <t>補助
補てん</t>
  </si>
  <si>
    <t>耐震・環境不動産支援基金</t>
  </si>
  <si>
    <t>耐震・環境不動産形成促進事業</t>
  </si>
  <si>
    <t>（一社）環境不動産普及促進機構</t>
  </si>
  <si>
    <t>回転型</t>
  </si>
  <si>
    <t>出資</t>
  </si>
  <si>
    <t>8-1</t>
  </si>
  <si>
    <t>8-2</t>
  </si>
  <si>
    <t>15-1</t>
  </si>
  <si>
    <t>15-2</t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</si>
  <si>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1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</si>
  <si>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2"/>
  </si>
  <si>
    <t xml:space="preserve"> </t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</si>
  <si>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</si>
  <si>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平成30年度公益法人等に造成された基金の執行状況一覧表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</si>
  <si>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28年度末
基金残高
（a）</t>
    <rPh sb="2" eb="5">
      <t>ネンドマツ</t>
    </rPh>
    <rPh sb="6" eb="8">
      <t>キキン</t>
    </rPh>
    <rPh sb="8" eb="10">
      <t>ザンダカ</t>
    </rPh>
    <phoneticPr fontId="1"/>
  </si>
  <si>
    <t>29年度
収入額
（b)</t>
    <rPh sb="5" eb="7">
      <t>シュウニュウ</t>
    </rPh>
    <rPh sb="7" eb="8">
      <t>ガク</t>
    </rPh>
    <phoneticPr fontId="1"/>
  </si>
  <si>
    <t>29年度
支出額
（c)</t>
    <rPh sb="5" eb="7">
      <t>シシュツ</t>
    </rPh>
    <rPh sb="7" eb="8">
      <t>ガク</t>
    </rPh>
    <phoneticPr fontId="1"/>
  </si>
  <si>
    <t>29年度
国庫返納額
(d)</t>
    <rPh sb="5" eb="7">
      <t>コッコ</t>
    </rPh>
    <rPh sb="7" eb="9">
      <t>ヘンノウ</t>
    </rPh>
    <rPh sb="9" eb="10">
      <t>ガク</t>
    </rPh>
    <phoneticPr fontId="1"/>
  </si>
  <si>
    <t>29年度末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</si>
  <si>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・「収入額」、「支出額」、「国庫返納額」等の計数は、それぞれ四捨五入によっているため、端数において「29年度末基金残高」とは一致しないものがある。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</si>
  <si>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-</t>
    <phoneticPr fontId="1"/>
  </si>
  <si>
    <t>-</t>
    <phoneticPr fontId="1"/>
  </si>
  <si>
    <t>-</t>
  </si>
  <si>
    <t>（一財）建設業振興基金</t>
    <phoneticPr fontId="1"/>
  </si>
  <si>
    <t>建設業災害対応金融支援事業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</si>
</sst>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1" fontId="5" fillId="0" borderId="4" xfId="0" applyNumberFormat="1" applyFont="1" applyFill="1" applyBorder="1" applyAlignment="1">
      <alignment horizontal="right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RowHeight="13.5" x14ac:dyDescent="0.15"/>
  <cols>
    <col min="1" max="1" width="6.625" style="15" customWidth="1"/>
    <col min="2" max="4" width="30.625" style="22" customWidth="1"/>
    <col min="5" max="5" width="10.625" style="1" customWidth="1" collapsed="1"/>
    <col min="6" max="6" width="10.625" style="1" customWidth="1"/>
    <col min="7" max="11" width="12.625" style="28" customWidth="1"/>
  </cols>
  <sheetData>
    <row r="1" spans="1:12" ht="33.4" customHeight="1" x14ac:dyDescent="0.15">
      <c r="A1" s="2" t="s">
        <v>88</v>
      </c>
      <c r="B1" s="16"/>
      <c r="C1" s="16"/>
      <c r="D1" s="16"/>
      <c r="E1" s="23"/>
      <c r="F1" s="23"/>
      <c r="G1" s="26"/>
      <c r="H1" s="26"/>
      <c r="I1" s="26"/>
      <c r="J1" s="26"/>
      <c r="K1" s="26"/>
    </row>
    <row r="2" spans="1:12" ht="21.75" thickBot="1" x14ac:dyDescent="0.2">
      <c r="B2" s="17"/>
      <c r="C2" s="17"/>
      <c r="D2" s="17"/>
      <c r="E2" s="24"/>
      <c r="F2" s="25"/>
      <c r="G2" s="27"/>
      <c r="H2" s="27"/>
      <c r="I2" s="27"/>
      <c r="J2" s="4"/>
      <c r="K2" s="4" t="s">
        <v>2</v>
      </c>
    </row>
    <row r="3" spans="1:12" s="29" customFormat="1" ht="18.399999999999999" customHeight="1" x14ac:dyDescent="0.15">
      <c r="A3" s="51" t="s">
        <v>3</v>
      </c>
      <c r="B3" s="51" t="s">
        <v>7</v>
      </c>
      <c r="C3" s="51" t="s">
        <v>8</v>
      </c>
      <c r="D3" s="51" t="s">
        <v>9</v>
      </c>
      <c r="E3" s="51" t="s">
        <v>1</v>
      </c>
      <c r="F3" s="51" t="s">
        <v>0</v>
      </c>
      <c r="G3" s="55" t="s">
        <v>89</v>
      </c>
      <c r="H3" s="45" t="s">
        <v>90</v>
      </c>
      <c r="I3" s="45" t="s">
        <v>91</v>
      </c>
      <c r="J3" s="58" t="s">
        <v>92</v>
      </c>
      <c r="K3" s="45" t="s">
        <v>93</v>
      </c>
    </row>
    <row r="4" spans="1:12" s="29" customFormat="1" ht="18.399999999999999" customHeight="1" x14ac:dyDescent="0.15">
      <c r="A4" s="52"/>
      <c r="B4" s="52"/>
      <c r="C4" s="52"/>
      <c r="D4" s="52"/>
      <c r="E4" s="52"/>
      <c r="F4" s="52"/>
      <c r="G4" s="56"/>
      <c r="H4" s="46"/>
      <c r="I4" s="46"/>
      <c r="J4" s="59"/>
      <c r="K4" s="46"/>
    </row>
    <row r="5" spans="1:12" s="29" customFormat="1" ht="39.950000000000003" customHeight="1" thickBot="1" x14ac:dyDescent="0.2">
      <c r="A5" s="53"/>
      <c r="B5" s="53"/>
      <c r="C5" s="53"/>
      <c r="D5" s="53"/>
      <c r="E5" s="53"/>
      <c r="F5" s="53"/>
      <c r="G5" s="57"/>
      <c r="H5" s="47"/>
      <c r="I5" s="47"/>
      <c r="J5" s="60"/>
      <c r="K5" s="47"/>
    </row>
    <row r="6" spans="1:12" s="6" customFormat="1" ht="39.950000000000003" customHeight="1" thickBot="1" x14ac:dyDescent="0.2">
      <c r="A6" s="44">
        <v>1</v>
      </c>
      <c r="B6" s="14" t="s">
        <v>61</v>
      </c>
      <c r="C6" s="5" t="s">
        <v>19</v>
      </c>
      <c r="D6" s="14" t="s">
        <v>62</v>
      </c>
      <c r="E6" s="11" t="s">
        <v>63</v>
      </c>
      <c r="F6" s="41" t="s">
        <v>64</v>
      </c>
      <c r="G6" s="10">
        <v>7086</v>
      </c>
      <c r="H6" s="10">
        <v>80.697999999999993</v>
      </c>
      <c r="I6" s="10">
        <v>80.697999999999993</v>
      </c>
      <c r="J6" s="10">
        <v>0</v>
      </c>
      <c r="K6" s="10">
        <f>G6+H6-I6</f>
        <v>7086</v>
      </c>
      <c r="L6" s="30"/>
    </row>
    <row r="7" spans="1:12" s="6" customFormat="1" ht="39.950000000000003" customHeight="1" thickBot="1" x14ac:dyDescent="0.2">
      <c r="A7" s="44">
        <v>2</v>
      </c>
      <c r="B7" s="14" t="s">
        <v>61</v>
      </c>
      <c r="C7" s="5" t="s">
        <v>19</v>
      </c>
      <c r="D7" s="18" t="s">
        <v>65</v>
      </c>
      <c r="E7" s="11" t="s">
        <v>63</v>
      </c>
      <c r="F7" s="40" t="s">
        <v>66</v>
      </c>
      <c r="G7" s="10">
        <v>2552</v>
      </c>
      <c r="H7" s="42">
        <v>49</v>
      </c>
      <c r="I7" s="42">
        <v>49</v>
      </c>
      <c r="J7" s="10" t="s">
        <v>95</v>
      </c>
      <c r="K7" s="10">
        <f>G7+H7-I7</f>
        <v>2552</v>
      </c>
      <c r="L7" s="30"/>
    </row>
    <row r="8" spans="1:12" s="6" customFormat="1" ht="39.950000000000003" customHeight="1" thickBot="1" x14ac:dyDescent="0.2">
      <c r="A8" s="44">
        <v>3</v>
      </c>
      <c r="B8" s="14" t="s">
        <v>67</v>
      </c>
      <c r="C8" s="5" t="s">
        <v>68</v>
      </c>
      <c r="D8" s="14" t="s">
        <v>62</v>
      </c>
      <c r="E8" s="11" t="s">
        <v>63</v>
      </c>
      <c r="F8" s="11" t="s">
        <v>69</v>
      </c>
      <c r="G8" s="10">
        <v>14818.552</v>
      </c>
      <c r="H8" s="10">
        <v>192.74299999999999</v>
      </c>
      <c r="I8" s="10">
        <v>192.74299999999999</v>
      </c>
      <c r="J8" s="42">
        <v>0</v>
      </c>
      <c r="K8" s="10">
        <f>G8+H8-I8</f>
        <v>14818.552</v>
      </c>
      <c r="L8" s="30"/>
    </row>
    <row r="9" spans="1:12" s="6" customFormat="1" ht="39.950000000000003" customHeight="1" thickBot="1" x14ac:dyDescent="0.2">
      <c r="A9" s="8">
        <v>4</v>
      </c>
      <c r="B9" s="14" t="s">
        <v>70</v>
      </c>
      <c r="C9" s="5" t="s">
        <v>99</v>
      </c>
      <c r="D9" s="14" t="s">
        <v>98</v>
      </c>
      <c r="E9" s="11" t="s">
        <v>71</v>
      </c>
      <c r="F9" s="43" t="s">
        <v>87</v>
      </c>
      <c r="G9" s="10">
        <v>49.838999999999999</v>
      </c>
      <c r="H9" s="10">
        <v>0</v>
      </c>
      <c r="I9" s="10">
        <v>12.039</v>
      </c>
      <c r="J9" s="10">
        <v>37.799999999999997</v>
      </c>
      <c r="K9" s="10">
        <f>G9+H9-I9-J9</f>
        <v>0</v>
      </c>
      <c r="L9" s="30"/>
    </row>
    <row r="10" spans="1:12" s="6" customFormat="1" ht="39.950000000000003" customHeight="1" thickBot="1" x14ac:dyDescent="0.2">
      <c r="A10" s="44">
        <v>5</v>
      </c>
      <c r="B10" s="14" t="s">
        <v>72</v>
      </c>
      <c r="C10" s="5" t="s">
        <v>73</v>
      </c>
      <c r="D10" s="18" t="s">
        <v>62</v>
      </c>
      <c r="E10" s="11" t="s">
        <v>71</v>
      </c>
      <c r="F10" s="11" t="s">
        <v>74</v>
      </c>
      <c r="G10" s="10">
        <v>3310.0309999999999</v>
      </c>
      <c r="H10" s="10">
        <v>157.50200000000001</v>
      </c>
      <c r="I10" s="10">
        <v>281.01900000000001</v>
      </c>
      <c r="J10" s="10">
        <v>0</v>
      </c>
      <c r="K10" s="10">
        <f>G10+H10-I10-J10</f>
        <v>3186.5140000000001</v>
      </c>
      <c r="L10" s="30"/>
    </row>
    <row r="11" spans="1:12" s="6" customFormat="1" ht="39.950000000000003" customHeight="1" thickBot="1" x14ac:dyDescent="0.2">
      <c r="A11" s="44">
        <v>6</v>
      </c>
      <c r="B11" s="19" t="s">
        <v>75</v>
      </c>
      <c r="C11" s="14" t="s">
        <v>76</v>
      </c>
      <c r="D11" s="19" t="s">
        <v>77</v>
      </c>
      <c r="E11" s="13" t="s">
        <v>78</v>
      </c>
      <c r="F11" s="13" t="s">
        <v>79</v>
      </c>
      <c r="G11" s="7">
        <v>23003</v>
      </c>
      <c r="H11" s="7">
        <v>1055</v>
      </c>
      <c r="I11" s="7">
        <v>6690</v>
      </c>
      <c r="J11" s="7">
        <v>0</v>
      </c>
      <c r="K11" s="10">
        <f>G11+H11-I11-J11</f>
        <v>17368</v>
      </c>
      <c r="L11" s="30"/>
    </row>
    <row r="12" spans="1:12" s="6" customFormat="1" ht="39.950000000000003" customHeight="1" thickBot="1" x14ac:dyDescent="0.2">
      <c r="A12" s="44">
        <v>7</v>
      </c>
      <c r="B12" s="14" t="s">
        <v>21</v>
      </c>
      <c r="C12" s="14" t="s">
        <v>19</v>
      </c>
      <c r="D12" s="14" t="s">
        <v>22</v>
      </c>
      <c r="E12" s="11" t="s">
        <v>13</v>
      </c>
      <c r="F12" s="11" t="s">
        <v>18</v>
      </c>
      <c r="G12" s="10">
        <v>4985</v>
      </c>
      <c r="H12" s="10">
        <v>89</v>
      </c>
      <c r="I12" s="10">
        <v>234</v>
      </c>
      <c r="J12" s="10" t="s">
        <v>96</v>
      </c>
      <c r="K12" s="10">
        <v>4840</v>
      </c>
      <c r="L12" s="30"/>
    </row>
    <row r="13" spans="1:12" s="6" customFormat="1" ht="39.950000000000003" customHeight="1" thickBot="1" x14ac:dyDescent="0.2">
      <c r="A13" s="8" t="s">
        <v>80</v>
      </c>
      <c r="B13" s="14" t="s">
        <v>23</v>
      </c>
      <c r="C13" s="5" t="s">
        <v>24</v>
      </c>
      <c r="D13" s="14" t="s">
        <v>20</v>
      </c>
      <c r="E13" s="11" t="s">
        <v>13</v>
      </c>
      <c r="F13" s="11" t="s">
        <v>18</v>
      </c>
      <c r="G13" s="10">
        <v>12784</v>
      </c>
      <c r="H13" s="10">
        <v>1908</v>
      </c>
      <c r="I13" s="10">
        <v>720</v>
      </c>
      <c r="J13" s="10">
        <v>439</v>
      </c>
      <c r="K13" s="10">
        <v>13533</v>
      </c>
      <c r="L13" s="30"/>
    </row>
    <row r="14" spans="1:12" s="6" customFormat="1" ht="39.950000000000003" customHeight="1" thickBot="1" x14ac:dyDescent="0.2">
      <c r="A14" s="8" t="s">
        <v>81</v>
      </c>
      <c r="B14" s="14" t="s">
        <v>23</v>
      </c>
      <c r="C14" s="5" t="s">
        <v>25</v>
      </c>
      <c r="D14" s="14" t="s">
        <v>20</v>
      </c>
      <c r="E14" s="11" t="s">
        <v>13</v>
      </c>
      <c r="F14" s="11" t="s">
        <v>18</v>
      </c>
      <c r="G14" s="10">
        <v>506.08</v>
      </c>
      <c r="H14" s="10">
        <v>3.1E-2</v>
      </c>
      <c r="I14" s="10">
        <v>3.4119999999999999</v>
      </c>
      <c r="J14" s="10">
        <v>0</v>
      </c>
      <c r="K14" s="10">
        <v>502.69900000000001</v>
      </c>
      <c r="L14" s="30"/>
    </row>
    <row r="15" spans="1:12" s="6" customFormat="1" ht="39.950000000000003" customHeight="1" thickBot="1" x14ac:dyDescent="0.2">
      <c r="A15" s="44">
        <v>9</v>
      </c>
      <c r="B15" s="14" t="s">
        <v>26</v>
      </c>
      <c r="C15" s="14" t="s">
        <v>19</v>
      </c>
      <c r="D15" s="14" t="s">
        <v>27</v>
      </c>
      <c r="E15" s="11" t="s">
        <v>28</v>
      </c>
      <c r="F15" s="11" t="s">
        <v>14</v>
      </c>
      <c r="G15" s="10">
        <v>1076.1980000000001</v>
      </c>
      <c r="H15" s="10">
        <v>19.111999999999998</v>
      </c>
      <c r="I15" s="10">
        <v>27.288</v>
      </c>
      <c r="J15" s="10">
        <v>0</v>
      </c>
      <c r="K15" s="10">
        <f>G15+H15-I15-J15</f>
        <v>1068.0220000000002</v>
      </c>
      <c r="L15" s="30"/>
    </row>
    <row r="16" spans="1:12" s="6" customFormat="1" ht="39.950000000000003" customHeight="1" thickBot="1" x14ac:dyDescent="0.2">
      <c r="A16" s="44">
        <v>10</v>
      </c>
      <c r="B16" s="14" t="s">
        <v>29</v>
      </c>
      <c r="C16" s="14" t="s">
        <v>19</v>
      </c>
      <c r="D16" s="14" t="s">
        <v>30</v>
      </c>
      <c r="E16" s="11" t="s">
        <v>28</v>
      </c>
      <c r="F16" s="11" t="s">
        <v>14</v>
      </c>
      <c r="G16" s="10">
        <v>364.37599999999998</v>
      </c>
      <c r="H16" s="10">
        <v>4.6829999999999998</v>
      </c>
      <c r="I16" s="10">
        <v>7.359</v>
      </c>
      <c r="J16" s="10">
        <v>0</v>
      </c>
      <c r="K16" s="10">
        <f t="shared" ref="K16:K20" si="0">G16+H16-I16-J16</f>
        <v>361.7</v>
      </c>
      <c r="L16" s="30"/>
    </row>
    <row r="17" spans="1:12" s="6" customFormat="1" ht="39.950000000000003" customHeight="1" thickBot="1" x14ac:dyDescent="0.2">
      <c r="A17" s="44">
        <v>11</v>
      </c>
      <c r="B17" s="14" t="s">
        <v>31</v>
      </c>
      <c r="C17" s="14" t="s">
        <v>19</v>
      </c>
      <c r="D17" s="14" t="s">
        <v>32</v>
      </c>
      <c r="E17" s="11" t="s">
        <v>28</v>
      </c>
      <c r="F17" s="11" t="s">
        <v>14</v>
      </c>
      <c r="G17" s="10">
        <v>300</v>
      </c>
      <c r="H17" s="10">
        <v>3.556</v>
      </c>
      <c r="I17" s="10">
        <v>3.556</v>
      </c>
      <c r="J17" s="10">
        <v>0</v>
      </c>
      <c r="K17" s="10">
        <f t="shared" si="0"/>
        <v>300</v>
      </c>
      <c r="L17" s="30"/>
    </row>
    <row r="18" spans="1:12" s="6" customFormat="1" ht="39.950000000000003" customHeight="1" thickBot="1" x14ac:dyDescent="0.2">
      <c r="A18" s="44">
        <v>12</v>
      </c>
      <c r="B18" s="14" t="s">
        <v>33</v>
      </c>
      <c r="C18" s="14" t="s">
        <v>19</v>
      </c>
      <c r="D18" s="14" t="s">
        <v>34</v>
      </c>
      <c r="E18" s="11" t="s">
        <v>28</v>
      </c>
      <c r="F18" s="11" t="s">
        <v>14</v>
      </c>
      <c r="G18" s="10">
        <v>75</v>
      </c>
      <c r="H18" s="10">
        <v>0.74399999999999999</v>
      </c>
      <c r="I18" s="10">
        <v>0.74399999999999999</v>
      </c>
      <c r="J18" s="10">
        <v>0</v>
      </c>
      <c r="K18" s="10">
        <f t="shared" si="0"/>
        <v>75</v>
      </c>
      <c r="L18" s="30"/>
    </row>
    <row r="19" spans="1:12" s="6" customFormat="1" ht="39.950000000000003" customHeight="1" thickBot="1" x14ac:dyDescent="0.2">
      <c r="A19" s="44">
        <v>13</v>
      </c>
      <c r="B19" s="14" t="s">
        <v>35</v>
      </c>
      <c r="C19" s="14" t="s">
        <v>19</v>
      </c>
      <c r="D19" s="14" t="s">
        <v>36</v>
      </c>
      <c r="E19" s="11" t="s">
        <v>28</v>
      </c>
      <c r="F19" s="11" t="s">
        <v>14</v>
      </c>
      <c r="G19" s="10">
        <v>529.303</v>
      </c>
      <c r="H19" s="10">
        <v>8.5399999999999991</v>
      </c>
      <c r="I19" s="10">
        <v>12.786</v>
      </c>
      <c r="J19" s="10">
        <v>0</v>
      </c>
      <c r="K19" s="10">
        <f t="shared" si="0"/>
        <v>525.05700000000002</v>
      </c>
      <c r="L19" s="30"/>
    </row>
    <row r="20" spans="1:12" s="6" customFormat="1" ht="39.950000000000003" customHeight="1" thickBot="1" x14ac:dyDescent="0.2">
      <c r="A20" s="44">
        <v>14</v>
      </c>
      <c r="B20" s="14" t="s">
        <v>37</v>
      </c>
      <c r="C20" s="14" t="s">
        <v>19</v>
      </c>
      <c r="D20" s="14" t="s">
        <v>38</v>
      </c>
      <c r="E20" s="11" t="s">
        <v>28</v>
      </c>
      <c r="F20" s="11" t="s">
        <v>14</v>
      </c>
      <c r="G20" s="10">
        <v>311.23899999999998</v>
      </c>
      <c r="H20" s="9">
        <v>4.7220000000000004</v>
      </c>
      <c r="I20" s="9">
        <v>4.7009999999999996</v>
      </c>
      <c r="J20" s="9">
        <v>0</v>
      </c>
      <c r="K20" s="10">
        <f t="shared" si="0"/>
        <v>311.25999999999993</v>
      </c>
      <c r="L20" s="30"/>
    </row>
    <row r="21" spans="1:12" s="6" customFormat="1" ht="39.950000000000003" customHeight="1" thickBot="1" x14ac:dyDescent="0.2">
      <c r="A21" s="8" t="s">
        <v>82</v>
      </c>
      <c r="B21" s="14" t="s">
        <v>39</v>
      </c>
      <c r="C21" s="5" t="s">
        <v>40</v>
      </c>
      <c r="D21" s="14" t="s">
        <v>41</v>
      </c>
      <c r="E21" s="11" t="s">
        <v>42</v>
      </c>
      <c r="F21" s="11" t="s">
        <v>14</v>
      </c>
      <c r="G21" s="10">
        <v>267047.81720199989</v>
      </c>
      <c r="H21" s="10">
        <v>942.69804499999998</v>
      </c>
      <c r="I21" s="10">
        <v>31563.239997000001</v>
      </c>
      <c r="J21" s="10">
        <v>56920.479561</v>
      </c>
      <c r="K21" s="10">
        <f>+G21+H21-I21-J21</f>
        <v>179506.79568899993</v>
      </c>
      <c r="L21" s="30"/>
    </row>
    <row r="22" spans="1:12" s="6" customFormat="1" ht="39.950000000000003" customHeight="1" thickBot="1" x14ac:dyDescent="0.2">
      <c r="A22" s="8" t="s">
        <v>83</v>
      </c>
      <c r="B22" s="14" t="s">
        <v>39</v>
      </c>
      <c r="C22" s="5" t="s">
        <v>43</v>
      </c>
      <c r="D22" s="14" t="s">
        <v>41</v>
      </c>
      <c r="E22" s="11" t="s">
        <v>42</v>
      </c>
      <c r="F22" s="11" t="s">
        <v>14</v>
      </c>
      <c r="G22" s="10">
        <v>9190.4949059999999</v>
      </c>
      <c r="H22" s="10">
        <v>27.436450000000001</v>
      </c>
      <c r="I22" s="10">
        <v>1702.911018</v>
      </c>
      <c r="J22" s="10">
        <v>0</v>
      </c>
      <c r="K22" s="10">
        <f>+G22+H22-I22-J22</f>
        <v>7515.0203379999994</v>
      </c>
      <c r="L22" s="30"/>
    </row>
    <row r="23" spans="1:12" s="6" customFormat="1" ht="39.950000000000003" customHeight="1" thickBot="1" x14ac:dyDescent="0.2">
      <c r="A23" s="44">
        <v>16</v>
      </c>
      <c r="B23" s="14" t="s">
        <v>44</v>
      </c>
      <c r="C23" s="5" t="s">
        <v>45</v>
      </c>
      <c r="D23" s="14" t="s">
        <v>41</v>
      </c>
      <c r="E23" s="11" t="s">
        <v>42</v>
      </c>
      <c r="F23" s="11" t="s">
        <v>14</v>
      </c>
      <c r="G23" s="10">
        <v>416.91806100000002</v>
      </c>
      <c r="H23" s="10">
        <v>0</v>
      </c>
      <c r="I23" s="10">
        <v>79.066332000000003</v>
      </c>
      <c r="J23" s="10">
        <v>188.73832100000001</v>
      </c>
      <c r="K23" s="10">
        <f t="shared" ref="K23" si="1">+G23+H23-I23-J23</f>
        <v>149.11340800000002</v>
      </c>
      <c r="L23" s="30"/>
    </row>
    <row r="24" spans="1:12" s="6" customFormat="1" ht="39.950000000000003" customHeight="1" thickBot="1" x14ac:dyDescent="0.2">
      <c r="A24" s="44">
        <v>17</v>
      </c>
      <c r="B24" s="14" t="s">
        <v>46</v>
      </c>
      <c r="C24" s="14" t="s">
        <v>19</v>
      </c>
      <c r="D24" s="14" t="s">
        <v>22</v>
      </c>
      <c r="E24" s="11" t="s">
        <v>17</v>
      </c>
      <c r="F24" s="11" t="s">
        <v>15</v>
      </c>
      <c r="G24" s="10">
        <v>1319</v>
      </c>
      <c r="H24" s="10">
        <v>21</v>
      </c>
      <c r="I24" s="10">
        <v>36</v>
      </c>
      <c r="J24" s="10" t="s">
        <v>95</v>
      </c>
      <c r="K24" s="10">
        <v>1304</v>
      </c>
      <c r="L24" s="30"/>
    </row>
    <row r="25" spans="1:12" s="6" customFormat="1" ht="39.950000000000003" customHeight="1" thickBot="1" x14ac:dyDescent="0.2">
      <c r="A25" s="44">
        <v>18</v>
      </c>
      <c r="B25" s="14" t="s">
        <v>47</v>
      </c>
      <c r="C25" s="14" t="s">
        <v>19</v>
      </c>
      <c r="D25" s="14" t="s">
        <v>48</v>
      </c>
      <c r="E25" s="11" t="s">
        <v>17</v>
      </c>
      <c r="F25" s="11" t="s">
        <v>49</v>
      </c>
      <c r="G25" s="10">
        <v>10050</v>
      </c>
      <c r="H25" s="10">
        <v>449</v>
      </c>
      <c r="I25" s="10">
        <v>2</v>
      </c>
      <c r="J25" s="10" t="s">
        <v>95</v>
      </c>
      <c r="K25" s="10">
        <v>10497</v>
      </c>
      <c r="L25" s="30"/>
    </row>
    <row r="26" spans="1:12" s="6" customFormat="1" ht="39.950000000000003" customHeight="1" thickBot="1" x14ac:dyDescent="0.2">
      <c r="A26" s="44">
        <v>19</v>
      </c>
      <c r="B26" s="14" t="s">
        <v>50</v>
      </c>
      <c r="C26" s="14" t="s">
        <v>19</v>
      </c>
      <c r="D26" s="14" t="s">
        <v>51</v>
      </c>
      <c r="E26" s="11" t="s">
        <v>17</v>
      </c>
      <c r="F26" s="11" t="s">
        <v>15</v>
      </c>
      <c r="G26" s="10">
        <v>404</v>
      </c>
      <c r="H26" s="10">
        <v>74</v>
      </c>
      <c r="I26" s="10">
        <v>74</v>
      </c>
      <c r="J26" s="10">
        <v>0</v>
      </c>
      <c r="K26" s="10">
        <v>404</v>
      </c>
      <c r="L26" s="30"/>
    </row>
    <row r="27" spans="1:12" s="6" customFormat="1" ht="39.950000000000003" customHeight="1" thickBot="1" x14ac:dyDescent="0.2">
      <c r="A27" s="44">
        <v>20</v>
      </c>
      <c r="B27" s="14" t="s">
        <v>52</v>
      </c>
      <c r="C27" s="14" t="s">
        <v>53</v>
      </c>
      <c r="D27" s="14" t="s">
        <v>54</v>
      </c>
      <c r="E27" s="11" t="s">
        <v>11</v>
      </c>
      <c r="F27" s="11" t="s">
        <v>12</v>
      </c>
      <c r="G27" s="10">
        <v>45060</v>
      </c>
      <c r="H27" s="10">
        <v>49700</v>
      </c>
      <c r="I27" s="10">
        <v>43505</v>
      </c>
      <c r="J27" s="10">
        <v>0</v>
      </c>
      <c r="K27" s="10">
        <v>51256</v>
      </c>
      <c r="L27" s="30"/>
    </row>
    <row r="28" spans="1:12" s="6" customFormat="1" ht="39.950000000000003" customHeight="1" thickBot="1" x14ac:dyDescent="0.2">
      <c r="A28" s="44">
        <v>21</v>
      </c>
      <c r="B28" s="5" t="s">
        <v>55</v>
      </c>
      <c r="C28" s="5" t="s">
        <v>19</v>
      </c>
      <c r="D28" s="5" t="s">
        <v>56</v>
      </c>
      <c r="E28" s="39" t="s">
        <v>13</v>
      </c>
      <c r="F28" s="39" t="s">
        <v>16</v>
      </c>
      <c r="G28" s="10">
        <v>4954.1719999999996</v>
      </c>
      <c r="H28" s="10">
        <v>313.75099999999998</v>
      </c>
      <c r="I28" s="10">
        <v>103.60599999999999</v>
      </c>
      <c r="J28" s="10">
        <v>99</v>
      </c>
      <c r="K28" s="10">
        <v>4744.0280000000002</v>
      </c>
      <c r="L28" s="30"/>
    </row>
    <row r="29" spans="1:12" s="6" customFormat="1" ht="39.950000000000003" customHeight="1" thickBot="1" x14ac:dyDescent="0.2">
      <c r="A29" s="44">
        <v>22</v>
      </c>
      <c r="B29" s="14" t="s">
        <v>57</v>
      </c>
      <c r="C29" s="5" t="s">
        <v>19</v>
      </c>
      <c r="D29" s="14" t="s">
        <v>58</v>
      </c>
      <c r="E29" s="11" t="s">
        <v>11</v>
      </c>
      <c r="F29" s="11" t="s">
        <v>12</v>
      </c>
      <c r="G29" s="10">
        <v>2399.0419999999999</v>
      </c>
      <c r="H29" s="10">
        <v>219.75399999999999</v>
      </c>
      <c r="I29" s="9">
        <v>493.73</v>
      </c>
      <c r="J29" s="9" t="s">
        <v>97</v>
      </c>
      <c r="K29" s="10">
        <v>2125.0659999999998</v>
      </c>
      <c r="L29" s="30"/>
    </row>
    <row r="30" spans="1:12" s="6" customFormat="1" ht="39.950000000000003" customHeight="1" thickBot="1" x14ac:dyDescent="0.2">
      <c r="A30" s="44">
        <v>23</v>
      </c>
      <c r="B30" s="14" t="s">
        <v>84</v>
      </c>
      <c r="C30" s="5" t="s">
        <v>19</v>
      </c>
      <c r="D30" s="14" t="s">
        <v>85</v>
      </c>
      <c r="E30" s="11" t="s">
        <v>59</v>
      </c>
      <c r="F30" s="11" t="s">
        <v>60</v>
      </c>
      <c r="G30" s="10">
        <v>1620</v>
      </c>
      <c r="H30" s="10">
        <v>38.841323000000003</v>
      </c>
      <c r="I30" s="10">
        <v>66</v>
      </c>
      <c r="J30" s="9">
        <v>32</v>
      </c>
      <c r="K30" s="10">
        <v>1561.426318</v>
      </c>
      <c r="L30" s="30"/>
    </row>
    <row r="31" spans="1:12" s="30" customFormat="1" ht="39.950000000000003" customHeight="1" thickBot="1" x14ac:dyDescent="0.2">
      <c r="A31" s="48" t="s">
        <v>10</v>
      </c>
      <c r="B31" s="49"/>
      <c r="C31" s="49"/>
      <c r="D31" s="49"/>
      <c r="E31" s="49"/>
      <c r="F31" s="50"/>
      <c r="G31" s="10">
        <f>SUM(G6:G30)</f>
        <v>414212.06216899992</v>
      </c>
      <c r="H31" s="10">
        <f>SUM(H6:H30)</f>
        <v>55359.811817999995</v>
      </c>
      <c r="I31" s="10">
        <f>SUM(I6:I30)</f>
        <v>85944.898346999995</v>
      </c>
      <c r="J31" s="10">
        <f>SUM(J6:J30)</f>
        <v>57717.017882</v>
      </c>
      <c r="K31" s="10">
        <f>SUM(K6:K30)</f>
        <v>325590.25375299994</v>
      </c>
    </row>
    <row r="32" spans="1:12" s="30" customFormat="1" ht="12" x14ac:dyDescent="0.15">
      <c r="A32" s="33" t="s">
        <v>4</v>
      </c>
      <c r="B32" s="20" t="s">
        <v>6</v>
      </c>
      <c r="C32" s="21"/>
      <c r="D32" s="21"/>
      <c r="E32" s="33"/>
      <c r="F32" s="33"/>
      <c r="G32" s="34"/>
      <c r="H32" s="34"/>
      <c r="I32" s="34"/>
      <c r="J32" s="34"/>
      <c r="K32" s="34"/>
    </row>
    <row r="33" spans="1:11" s="30" customFormat="1" ht="12" x14ac:dyDescent="0.15">
      <c r="A33" s="32"/>
      <c r="B33" s="3" t="s">
        <v>5</v>
      </c>
      <c r="C33" s="21"/>
      <c r="D33" s="21"/>
      <c r="E33" s="33"/>
      <c r="F33" s="33"/>
      <c r="G33" s="35"/>
      <c r="H33" s="35"/>
      <c r="I33" s="35"/>
      <c r="J33" s="35"/>
      <c r="K33" s="35"/>
    </row>
    <row r="34" spans="1:11" s="30" customFormat="1" ht="14.25" customHeight="1" x14ac:dyDescent="0.15">
      <c r="A34" s="32"/>
      <c r="B34" s="3" t="s">
        <v>94</v>
      </c>
      <c r="C34" s="21"/>
      <c r="D34" s="21"/>
      <c r="E34" s="33"/>
      <c r="F34" s="33"/>
      <c r="G34" s="34"/>
      <c r="H34" s="34"/>
      <c r="I34" s="34"/>
      <c r="J34" s="12"/>
      <c r="K34" s="34"/>
    </row>
    <row r="35" spans="1:11" s="31" customFormat="1" ht="12" x14ac:dyDescent="0.15">
      <c r="A35" s="36" t="s">
        <v>86</v>
      </c>
      <c r="B35" s="54"/>
      <c r="C35" s="54"/>
      <c r="D35" s="22"/>
      <c r="E35" s="37"/>
      <c r="F35" s="37"/>
      <c r="G35" s="38"/>
      <c r="H35" s="38"/>
      <c r="I35" s="38"/>
      <c r="J35" s="38"/>
      <c r="K35" s="38"/>
    </row>
  </sheetData>
  <autoFilter ref="A5:L34"/>
  <mergeCells count="13">
    <mergeCell ref="B35:C35"/>
    <mergeCell ref="G3:G5"/>
    <mergeCell ref="H3:H5"/>
    <mergeCell ref="I3:I5"/>
    <mergeCell ref="J3:J5"/>
    <mergeCell ref="K3:K5"/>
    <mergeCell ref="A31:F31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なし</cp:lastModifiedBy>
  <cp:lastPrinted>2018-07-03T08:26:06Z</cp:lastPrinted>
  <dcterms:created xsi:type="dcterms:W3CDTF">2010-08-24T08:00:05Z</dcterms:created>
  <dcterms:modified xsi:type="dcterms:W3CDTF">2018-09-21T02:23:33Z</dcterms:modified>
</cp:coreProperties>
</file>