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s-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<sst xmlns="http://schemas.openxmlformats.org/spreadsheetml/2006/main" count="30" uniqueCount="30">
  <si>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（単位：１００万円）</t>
  </si>
  <si>
    <t>　　　部　　　　　　門</t>
  </si>
  <si>
    <t>国内生産額</t>
  </si>
  <si>
    <t>家計外　　　　　　　消費支出</t>
  </si>
  <si>
    <t xml:space="preserve">３　運輸関連産業の平成１２年粗付加価値額一覧                                                                                                                                 </t>
  </si>
  <si>
    <t>中間投入　合　　　計</t>
  </si>
  <si>
    <t>雇用者所得</t>
  </si>
  <si>
    <t>営業余剰</t>
  </si>
  <si>
    <t>資本減耗　　引当</t>
  </si>
  <si>
    <t>間接税</t>
  </si>
  <si>
    <t>経常補助金</t>
  </si>
  <si>
    <t>粗付加価値計</t>
  </si>
  <si>
    <t>　営  　 　 業　　　 輸　　 　送</t>
  </si>
  <si>
    <t>　自　　  　家　 　　輸　　 　送</t>
  </si>
  <si>
    <t>　運  輸 付  帯  サ  ー ビ  ス</t>
  </si>
  <si>
    <t xml:space="preserve">  運　　輸　　部　　門　　計</t>
  </si>
  <si>
    <t>　（運輸部門計（除自家輸送））</t>
  </si>
  <si>
    <t>　製　　　 　　造　　　　 　　業</t>
  </si>
  <si>
    <t>　運  輸  関  係 公 共 事 業</t>
  </si>
  <si>
    <t>　運 輸 関 連 サ ー ビ ス 業</t>
  </si>
  <si>
    <t xml:space="preserve">  運　輸　関　連　部　門　計</t>
  </si>
  <si>
    <t>　    合　　　　　　　　　　計</t>
  </si>
  <si>
    <t xml:space="preserve">      （合計（除自家輸送））</t>
  </si>
  <si>
    <t>(-214,791)</t>
  </si>
  <si>
    <t xml:space="preserve"> </t>
  </si>
  <si>
    <t xml:space="preserve"> </t>
  </si>
  <si>
    <t xml:space="preserve"> </t>
  </si>
  <si>
    <r>
      <t xml:space="preserve">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-344,696)</t>
    </r>
  </si>
  <si>
    <r>
      <t xml:space="preserve">（参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考）　　 　国内総生産</t>
    </r>
  </si>
  <si>
    <t>粗　　　　付　　　　加　　　　価　　　　値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</si>
</sst>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#,##0.0_ "/>
    <numFmt numFmtId="179" formatCode="#,##0_ "/>
    <numFmt numFmtId="180" formatCode="#,##0_ ;[Red]\-#,##0\ "/>
    <numFmt numFmtId="181" formatCode="0_);\(0\)"/>
  </numFmts>
  <fonts count="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5" xfId="0" applyFont="1" applyBorder="1" applyAlignment="1">
      <alignment/>
    </xf>
    <xf numFmtId="38" fontId="1" fillId="0" borderId="6" xfId="17" applyFont="1" applyBorder="1" applyAlignment="1">
      <alignment/>
    </xf>
    <xf numFmtId="38" fontId="1" fillId="0" borderId="0" xfId="17" applyFont="1" applyBorder="1" applyAlignment="1">
      <alignment/>
    </xf>
    <xf numFmtId="38" fontId="1" fillId="0" borderId="7" xfId="17" applyFont="1" applyBorder="1" applyAlignment="1">
      <alignment/>
    </xf>
    <xf numFmtId="38" fontId="1" fillId="0" borderId="8" xfId="17" applyFont="1" applyBorder="1" applyAlignment="1">
      <alignment/>
    </xf>
    <xf numFmtId="38" fontId="1" fillId="0" borderId="9" xfId="17" applyFont="1" applyBorder="1" applyAlignment="1">
      <alignment/>
    </xf>
    <xf numFmtId="38" fontId="1" fillId="0" borderId="10" xfId="17" applyFont="1" applyBorder="1" applyAlignment="1">
      <alignment/>
    </xf>
    <xf numFmtId="38" fontId="1" fillId="0" borderId="11" xfId="17" applyFont="1" applyBorder="1" applyAlignment="1">
      <alignment/>
    </xf>
    <xf numFmtId="38" fontId="1" fillId="0" borderId="12" xfId="17" applyFont="1" applyBorder="1" applyAlignment="1">
      <alignment/>
    </xf>
    <xf numFmtId="38" fontId="1" fillId="0" borderId="13" xfId="17" applyFont="1" applyBorder="1" applyAlignment="1">
      <alignment/>
    </xf>
    <xf numFmtId="38" fontId="1" fillId="0" borderId="14" xfId="17" applyFont="1" applyBorder="1" applyAlignment="1">
      <alignment/>
    </xf>
    <xf numFmtId="38" fontId="1" fillId="0" borderId="15" xfId="17" applyFont="1" applyBorder="1" applyAlignment="1">
      <alignment/>
    </xf>
    <xf numFmtId="38" fontId="1" fillId="0" borderId="16" xfId="17" applyFont="1" applyBorder="1" applyAlignment="1">
      <alignment/>
    </xf>
    <xf numFmtId="38" fontId="1" fillId="0" borderId="17" xfId="17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6" xfId="17" applyNumberFormat="1" applyFont="1" applyBorder="1" applyAlignment="1">
      <alignment/>
    </xf>
    <xf numFmtId="3" fontId="1" fillId="0" borderId="17" xfId="17" applyNumberFormat="1" applyFont="1" applyBorder="1" applyAlignment="1">
      <alignment/>
    </xf>
    <xf numFmtId="3" fontId="1" fillId="0" borderId="0" xfId="17" applyNumberFormat="1" applyFont="1" applyBorder="1" applyAlignment="1">
      <alignment horizontal="center"/>
    </xf>
    <xf numFmtId="3" fontId="1" fillId="0" borderId="9" xfId="17" applyNumberFormat="1" applyFont="1" applyBorder="1" applyAlignment="1">
      <alignment/>
    </xf>
    <xf numFmtId="3" fontId="1" fillId="0" borderId="15" xfId="17" applyNumberFormat="1" applyFont="1" applyBorder="1" applyAlignment="1">
      <alignment/>
    </xf>
    <xf numFmtId="3" fontId="1" fillId="0" borderId="0" xfId="17" applyNumberFormat="1" applyFont="1" applyBorder="1" applyAlignment="1">
      <alignment/>
    </xf>
    <xf numFmtId="179" fontId="1" fillId="0" borderId="9" xfId="17" applyNumberFormat="1" applyFont="1" applyBorder="1" applyAlignment="1">
      <alignment/>
    </xf>
    <xf numFmtId="176" fontId="0" fillId="0" borderId="14" xfId="17" applyNumberFormat="1" applyFont="1" applyBorder="1" applyAlignment="1">
      <alignment/>
    </xf>
    <xf numFmtId="176" fontId="0" fillId="0" borderId="15" xfId="17" applyNumberFormat="1" applyFont="1" applyBorder="1" applyAlignment="1">
      <alignment/>
    </xf>
    <xf numFmtId="38" fontId="0" fillId="0" borderId="14" xfId="17" applyFont="1" applyBorder="1" applyAlignment="1">
      <alignment horizontal="right"/>
    </xf>
    <xf numFmtId="38" fontId="0" fillId="0" borderId="0" xfId="17" applyFont="1" applyBorder="1" applyAlignment="1">
      <alignment/>
    </xf>
    <xf numFmtId="176" fontId="0" fillId="0" borderId="6" xfId="17" applyNumberFormat="1" applyFont="1" applyBorder="1" applyAlignment="1">
      <alignment/>
    </xf>
    <xf numFmtId="176" fontId="0" fillId="0" borderId="0" xfId="17" applyNumberFormat="1" applyFont="1" applyBorder="1" applyAlignment="1">
      <alignment/>
    </xf>
    <xf numFmtId="179" fontId="0" fillId="0" borderId="0" xfId="17" applyNumberFormat="1" applyFont="1" applyBorder="1" applyAlignment="1">
      <alignment/>
    </xf>
    <xf numFmtId="176" fontId="1" fillId="0" borderId="7" xfId="17" applyNumberFormat="1" applyFont="1" applyBorder="1" applyAlignment="1">
      <alignment/>
    </xf>
    <xf numFmtId="38" fontId="1" fillId="0" borderId="19" xfId="17" applyFont="1" applyBorder="1" applyAlignment="1">
      <alignment/>
    </xf>
    <xf numFmtId="176" fontId="1" fillId="0" borderId="20" xfId="17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27.00390625" style="0" customWidth="1"/>
    <col min="2" max="2" width="10.75390625" style="0" customWidth="1"/>
    <col min="3" max="3" width="11.625" style="0" customWidth="1"/>
    <col min="4" max="4" width="12.625" style="0" customWidth="1"/>
    <col min="5" max="6" width="11.75390625" style="0" bestFit="1" customWidth="1"/>
    <col min="7" max="7" width="10.50390625" style="0" bestFit="1" customWidth="1"/>
    <col min="8" max="8" width="10.375" style="0" bestFit="1" customWidth="1"/>
    <col min="9" max="9" width="12.125" style="0" customWidth="1"/>
    <col min="10" max="10" width="12.25390625" style="0" customWidth="1"/>
    <col min="11" max="11" width="12.75390625" style="0" customWidth="1"/>
  </cols>
  <sheetData>
    <row r="1" ht="17.25">
      <c r="A1" s="5" t="s">
        <v>4</v>
      </c>
    </row>
    <row r="2" ht="14.25" thickBot="1">
      <c r="J2" t="s">
        <v>0</v>
      </c>
    </row>
    <row r="3" spans="1:11" s="1" customFormat="1" ht="21.75" customHeight="1">
      <c r="A3" s="6"/>
      <c r="B3" s="44" t="s">
        <v>5</v>
      </c>
      <c r="C3" s="41" t="s">
        <v>29</v>
      </c>
      <c r="D3" s="42"/>
      <c r="E3" s="42"/>
      <c r="F3" s="42"/>
      <c r="G3" s="42"/>
      <c r="H3" s="42"/>
      <c r="I3" s="43"/>
      <c r="J3" s="44" t="s">
        <v>2</v>
      </c>
      <c r="K3" s="48" t="s">
        <v>28</v>
      </c>
    </row>
    <row r="4" spans="1:11" s="1" customFormat="1" ht="21.75" customHeight="1">
      <c r="A4" s="7" t="s">
        <v>1</v>
      </c>
      <c r="B4" s="45"/>
      <c r="C4" s="47" t="s">
        <v>3</v>
      </c>
      <c r="D4" s="47" t="s">
        <v>6</v>
      </c>
      <c r="E4" s="47" t="s">
        <v>7</v>
      </c>
      <c r="F4" s="47" t="s">
        <v>8</v>
      </c>
      <c r="G4" s="47" t="s">
        <v>9</v>
      </c>
      <c r="H4" s="51" t="s">
        <v>10</v>
      </c>
      <c r="I4" s="51" t="s">
        <v>11</v>
      </c>
      <c r="J4" s="45"/>
      <c r="K4" s="49"/>
    </row>
    <row r="5" spans="1:11" s="1" customFormat="1" ht="21.75" customHeight="1">
      <c r="A5" s="8"/>
      <c r="B5" s="46"/>
      <c r="C5" s="46"/>
      <c r="D5" s="46"/>
      <c r="E5" s="46"/>
      <c r="F5" s="46"/>
      <c r="G5" s="46"/>
      <c r="H5" s="52"/>
      <c r="I5" s="52"/>
      <c r="J5" s="46"/>
      <c r="K5" s="50"/>
    </row>
    <row r="6" spans="1:11" s="1" customFormat="1" ht="27.75" customHeight="1">
      <c r="A6" s="2" t="s">
        <v>12</v>
      </c>
      <c r="B6" s="10">
        <v>13036224</v>
      </c>
      <c r="C6" s="11">
        <v>784443</v>
      </c>
      <c r="D6" s="10">
        <v>12944766</v>
      </c>
      <c r="E6" s="10">
        <v>1012751</v>
      </c>
      <c r="F6" s="11">
        <v>2627097</v>
      </c>
      <c r="G6" s="10">
        <v>1174584</v>
      </c>
      <c r="H6" s="26">
        <v>-166932</v>
      </c>
      <c r="I6" s="10">
        <f>SUM(C6:H6)</f>
        <v>18376709</v>
      </c>
      <c r="J6" s="11">
        <v>31412933</v>
      </c>
      <c r="K6" s="12">
        <f>I6-C6</f>
        <v>17592266</v>
      </c>
    </row>
    <row r="7" spans="1:11" s="1" customFormat="1" ht="27.75" customHeight="1">
      <c r="A7" s="9" t="s">
        <v>13</v>
      </c>
      <c r="B7" s="13">
        <v>9753911</v>
      </c>
      <c r="C7" s="14">
        <v>0</v>
      </c>
      <c r="D7" s="13">
        <v>0</v>
      </c>
      <c r="E7" s="13">
        <v>0</v>
      </c>
      <c r="F7" s="14">
        <v>0</v>
      </c>
      <c r="G7" s="13">
        <v>0</v>
      </c>
      <c r="H7" s="27">
        <v>0</v>
      </c>
      <c r="I7" s="13">
        <v>0</v>
      </c>
      <c r="J7" s="14">
        <v>9753911</v>
      </c>
      <c r="K7" s="15">
        <v>0</v>
      </c>
    </row>
    <row r="8" spans="1:11" s="1" customFormat="1" ht="27.75" customHeight="1">
      <c r="A8" s="9" t="s">
        <v>14</v>
      </c>
      <c r="B8" s="13">
        <v>2224354</v>
      </c>
      <c r="C8" s="14">
        <v>228361</v>
      </c>
      <c r="D8" s="13">
        <v>1862805</v>
      </c>
      <c r="E8" s="13">
        <v>1580786</v>
      </c>
      <c r="F8" s="14">
        <v>419102</v>
      </c>
      <c r="G8" s="13">
        <v>472498</v>
      </c>
      <c r="H8" s="27">
        <v>-47859</v>
      </c>
      <c r="I8" s="13">
        <f>SUM(C8:H8)</f>
        <v>4515693</v>
      </c>
      <c r="J8" s="14">
        <v>6740047</v>
      </c>
      <c r="K8" s="15">
        <f aca="true" t="shared" si="0" ref="K8:K18">I8-C8</f>
        <v>4287332</v>
      </c>
    </row>
    <row r="9" spans="1:11" s="1" customFormat="1" ht="27.75" customHeight="1">
      <c r="A9" s="23" t="s">
        <v>15</v>
      </c>
      <c r="B9" s="22">
        <v>25014489</v>
      </c>
      <c r="C9" s="21">
        <v>1012804</v>
      </c>
      <c r="D9" s="22">
        <v>14807571</v>
      </c>
      <c r="E9" s="24">
        <v>2593537</v>
      </c>
      <c r="F9" s="22">
        <v>3046199</v>
      </c>
      <c r="G9" s="21">
        <v>1647082</v>
      </c>
      <c r="H9" s="25">
        <v>-214791</v>
      </c>
      <c r="I9" s="21">
        <f>SUM(C9:H9)</f>
        <v>22892402</v>
      </c>
      <c r="J9" s="22">
        <v>47906891</v>
      </c>
      <c r="K9" s="39">
        <f t="shared" si="0"/>
        <v>21879598</v>
      </c>
    </row>
    <row r="10" spans="1:11" s="1" customFormat="1" ht="27.75" customHeight="1">
      <c r="A10" s="3" t="s">
        <v>16</v>
      </c>
      <c r="B10" s="31">
        <v>-15260578</v>
      </c>
      <c r="C10" s="32">
        <v>-1012804</v>
      </c>
      <c r="D10" s="31">
        <v>-14807571</v>
      </c>
      <c r="E10" s="32">
        <v>-2593537</v>
      </c>
      <c r="F10" s="31">
        <v>-3046199</v>
      </c>
      <c r="G10" s="32">
        <v>-1647082</v>
      </c>
      <c r="H10" s="33" t="s">
        <v>23</v>
      </c>
      <c r="I10" s="32">
        <v>-22892402</v>
      </c>
      <c r="J10" s="31">
        <v>-38152980</v>
      </c>
      <c r="K10" s="40">
        <v>-21879598</v>
      </c>
    </row>
    <row r="11" spans="1:11" s="1" customFormat="1" ht="27.75" customHeight="1">
      <c r="A11" s="3" t="s">
        <v>17</v>
      </c>
      <c r="B11" s="19">
        <v>32011100</v>
      </c>
      <c r="C11" s="20">
        <v>391914</v>
      </c>
      <c r="D11" s="19">
        <v>6194475</v>
      </c>
      <c r="E11" s="19">
        <v>717910</v>
      </c>
      <c r="F11" s="20">
        <v>1866785</v>
      </c>
      <c r="G11" s="19">
        <v>550487</v>
      </c>
      <c r="H11" s="28">
        <v>-17273</v>
      </c>
      <c r="I11" s="19">
        <v>9704298</v>
      </c>
      <c r="J11" s="20">
        <v>41715398</v>
      </c>
      <c r="K11" s="15">
        <f t="shared" si="0"/>
        <v>9312384</v>
      </c>
    </row>
    <row r="12" spans="1:11" s="1" customFormat="1" ht="27.75" customHeight="1">
      <c r="A12" s="2" t="s">
        <v>18</v>
      </c>
      <c r="B12" s="10">
        <v>2367159</v>
      </c>
      <c r="C12" s="11">
        <v>65673.00038521347</v>
      </c>
      <c r="D12" s="10">
        <v>1596281</v>
      </c>
      <c r="E12" s="10">
        <v>82783</v>
      </c>
      <c r="F12" s="11">
        <v>320903.79160357127</v>
      </c>
      <c r="G12" s="10">
        <v>188078.99955929344</v>
      </c>
      <c r="H12" s="29">
        <v>-103398.10473432693</v>
      </c>
      <c r="I12" s="10">
        <f>SUM(C12:H12)</f>
        <v>2150321.6868137512</v>
      </c>
      <c r="J12" s="11">
        <v>4517481</v>
      </c>
      <c r="K12" s="15">
        <f t="shared" si="0"/>
        <v>2084648.6864285378</v>
      </c>
    </row>
    <row r="13" spans="1:11" s="1" customFormat="1" ht="27.75" customHeight="1">
      <c r="A13" s="9" t="s">
        <v>19</v>
      </c>
      <c r="B13" s="13">
        <v>8066414</v>
      </c>
      <c r="C13" s="14">
        <v>358178</v>
      </c>
      <c r="D13" s="13">
        <v>5024395</v>
      </c>
      <c r="E13" s="13">
        <v>984736</v>
      </c>
      <c r="F13" s="14">
        <v>1614846</v>
      </c>
      <c r="G13" s="13">
        <v>581678</v>
      </c>
      <c r="H13" s="27">
        <v>-9234</v>
      </c>
      <c r="I13" s="13">
        <v>8554599</v>
      </c>
      <c r="J13" s="14">
        <v>16621013</v>
      </c>
      <c r="K13" s="15">
        <f t="shared" si="0"/>
        <v>8196421</v>
      </c>
    </row>
    <row r="14" spans="1:11" s="1" customFormat="1" ht="27.75" customHeight="1">
      <c r="A14" s="9" t="s">
        <v>20</v>
      </c>
      <c r="B14" s="13">
        <f aca="true" t="shared" si="1" ref="B14:J14">B11+B12+B13</f>
        <v>42444673</v>
      </c>
      <c r="C14" s="14">
        <f t="shared" si="1"/>
        <v>815765.0003852134</v>
      </c>
      <c r="D14" s="13">
        <f t="shared" si="1"/>
        <v>12815151</v>
      </c>
      <c r="E14" s="13">
        <f t="shared" si="1"/>
        <v>1785429</v>
      </c>
      <c r="F14" s="14">
        <f t="shared" si="1"/>
        <v>3802534.7916035713</v>
      </c>
      <c r="G14" s="13">
        <f t="shared" si="1"/>
        <v>1320243.9995592935</v>
      </c>
      <c r="H14" s="30">
        <f t="shared" si="1"/>
        <v>-129905.10473432693</v>
      </c>
      <c r="I14" s="13">
        <f t="shared" si="1"/>
        <v>20409218.68681375</v>
      </c>
      <c r="J14" s="14">
        <f t="shared" si="1"/>
        <v>62853892</v>
      </c>
      <c r="K14" s="15">
        <f t="shared" si="0"/>
        <v>19593453.686428536</v>
      </c>
    </row>
    <row r="15" spans="1:11" s="1" customFormat="1" ht="21.75" customHeight="1">
      <c r="A15" s="2"/>
      <c r="B15" s="10"/>
      <c r="C15" s="11"/>
      <c r="D15" s="10"/>
      <c r="E15" s="10"/>
      <c r="F15" s="11"/>
      <c r="G15" s="10"/>
      <c r="H15" s="11"/>
      <c r="I15" s="10"/>
      <c r="J15" s="11"/>
      <c r="K15" s="12" t="s">
        <v>24</v>
      </c>
    </row>
    <row r="16" spans="1:11" s="1" customFormat="1" ht="19.5" customHeight="1">
      <c r="A16" s="2" t="s">
        <v>21</v>
      </c>
      <c r="B16" s="10">
        <f aca="true" t="shared" si="2" ref="B16:J16">B9+B14</f>
        <v>67459162</v>
      </c>
      <c r="C16" s="11">
        <f t="shared" si="2"/>
        <v>1828569.0003852134</v>
      </c>
      <c r="D16" s="10">
        <f t="shared" si="2"/>
        <v>27622722</v>
      </c>
      <c r="E16" s="10">
        <f t="shared" si="2"/>
        <v>4378966</v>
      </c>
      <c r="F16" s="11">
        <f t="shared" si="2"/>
        <v>6848733.791603571</v>
      </c>
      <c r="G16" s="10">
        <f t="shared" si="2"/>
        <v>2967325.9995592935</v>
      </c>
      <c r="H16" s="29">
        <f t="shared" si="2"/>
        <v>-344696.10473432695</v>
      </c>
      <c r="I16" s="10">
        <f t="shared" si="2"/>
        <v>43301620.68681375</v>
      </c>
      <c r="J16" s="11">
        <f t="shared" si="2"/>
        <v>110760783</v>
      </c>
      <c r="K16" s="12">
        <f t="shared" si="0"/>
        <v>41473051.68642854</v>
      </c>
    </row>
    <row r="17" spans="1:11" s="1" customFormat="1" ht="19.5" customHeight="1">
      <c r="A17" s="2"/>
      <c r="B17" s="10"/>
      <c r="C17" s="11"/>
      <c r="D17" s="10"/>
      <c r="E17" s="10"/>
      <c r="F17" s="11"/>
      <c r="G17" s="10"/>
      <c r="H17" s="11"/>
      <c r="I17" s="10"/>
      <c r="J17" s="11"/>
      <c r="K17" s="12" t="s">
        <v>25</v>
      </c>
    </row>
    <row r="18" spans="1:11" s="1" customFormat="1" ht="19.5" customHeight="1">
      <c r="A18" s="2" t="s">
        <v>22</v>
      </c>
      <c r="B18" s="35">
        <v>-57705251</v>
      </c>
      <c r="C18" s="36">
        <v>-1828569</v>
      </c>
      <c r="D18" s="35">
        <v>-27622723</v>
      </c>
      <c r="E18" s="35">
        <v>-4378966</v>
      </c>
      <c r="F18" s="36">
        <v>-6848734</v>
      </c>
      <c r="G18" s="35">
        <v>-2867326</v>
      </c>
      <c r="H18" s="37" t="s">
        <v>27</v>
      </c>
      <c r="I18" s="35">
        <v>-43301621</v>
      </c>
      <c r="J18" s="34">
        <f>J16-J7</f>
        <v>101006872</v>
      </c>
      <c r="K18" s="38">
        <f t="shared" si="0"/>
        <v>-41473052</v>
      </c>
    </row>
    <row r="19" spans="1:11" s="1" customFormat="1" ht="19.5" customHeight="1" thickBot="1">
      <c r="A19" s="4"/>
      <c r="B19" s="16"/>
      <c r="C19" s="17"/>
      <c r="D19" s="16"/>
      <c r="E19" s="16"/>
      <c r="F19" s="17"/>
      <c r="G19" s="16"/>
      <c r="H19" s="17"/>
      <c r="I19" s="16"/>
      <c r="J19" s="17"/>
      <c r="K19" s="18" t="s">
        <v>26</v>
      </c>
    </row>
  </sheetData>
  <mergeCells count="11">
    <mergeCell ref="K3:K5"/>
    <mergeCell ref="C4:C5"/>
    <mergeCell ref="D4:D5"/>
    <mergeCell ref="E4:E5"/>
    <mergeCell ref="F4:F5"/>
    <mergeCell ref="H4:H5"/>
    <mergeCell ref="I4:I5"/>
    <mergeCell ref="C3:I3"/>
    <mergeCell ref="B3:B5"/>
    <mergeCell ref="G4:G5"/>
    <mergeCell ref="J3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2004-05-27T08:01:07Z</cp:lastPrinted>
  <dcterms:created xsi:type="dcterms:W3CDTF">2004-03-10T08:55:19Z</dcterms:created>
  <dcterms:modified xsi:type="dcterms:W3CDTF">2006-02-02T07:42:01Z</dcterms:modified>
  <cp:category/>
  <cp:version/>
  <cp:contentType/>
  <cp:contentStatus/>
</cp:coreProperties>
</file>