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の１" sheetId="11" r:id="rId11"/>
    <sheet name="第１０表の２" sheetId="12" r:id="rId12"/>
    <sheet name="第１１表の１" sheetId="13" r:id="rId13"/>
    <sheet name="第１１表の２" sheetId="14" r:id="rId14"/>
    <sheet name="第１２表" sheetId="15" r:id="rId15"/>
    <sheet name="第１３表" sheetId="16" r:id="rId16"/>
  </sheets>
  <definedNames>
    <definedName name="_CO5__Q48_R5_">'第７表'!$FZ$7963</definedName>
    <definedName name="_GOTO_A1_">'第７表'!$FZ$7963</definedName>
    <definedName name="_GOTO_O5__EDIT_">'第７表'!$FZ$7963</definedName>
    <definedName name="_MO3_R3_">'第７表'!$FZ$7963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'第７表'!$FZ$7963</definedName>
    <definedName name="_WCCSP1__Q1_8_">'第７表'!$FZ$7963</definedName>
    <definedName name="_WDCC1__E1_">'第７表'!$FZ$7963</definedName>
    <definedName name="_WXCL4__N48_R4_">'第７表'!$FZ$7963</definedName>
    <definedName name="\a">'第７表'!$FZ$7963</definedName>
    <definedName name="_xlnm.Print_Area" localSheetId="0">'時系列'!$A$1:$M$71</definedName>
    <definedName name="_xlnm.Print_Area" localSheetId="10">'第１０表の１'!$A$1:$W$49</definedName>
    <definedName name="_xlnm.Print_Area" localSheetId="12">'第１１表の１'!$A$1:$P$45</definedName>
    <definedName name="_xlnm.Print_Area" localSheetId="14">'第１２表'!$A$1:$V$65</definedName>
    <definedName name="_xlnm.Print_Area" localSheetId="15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'第７表'!$A$1:$I$23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<sst xmlns="http://schemas.openxmlformats.org/spreadsheetml/2006/main" count="1144" uniqueCount="331">
  <si>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</si>
  <si>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</si>
  <si>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</si>
  <si>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</si>
  <si>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</si>
  <si>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</si>
  <si>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</si>
  <si>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</si>
  <si>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</si>
  <si>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</si>
  <si>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</si>
  <si>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</si>
  <si>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</si>
  <si>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</si>
  <si>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</si>
  <si>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</si>
  <si>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</si>
  <si>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</si>
  <si>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</si>
  <si>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</si>
  <si>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</si>
  <si>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</si>
  <si>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</si>
  <si>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</si>
  <si>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/>
  </si>
  <si>
    <t>△</t>
  </si>
  <si>
    <t>第１表　大臣・知事許可別，経営組織別－業者数，完成工事高，元請完成工事高</t>
  </si>
  <si>
    <t>（単位：数，百万円，％）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</si>
  <si>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</si>
  <si>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</si>
  <si>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</si>
  <si>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</si>
  <si>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</si>
  <si>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</si>
  <si>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</si>
  <si>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</si>
  <si>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</si>
  <si>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</si>
  <si>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</si>
  <si>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</si>
  <si>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</si>
  <si>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</si>
  <si>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</si>
  <si>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</si>
  <si>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第２表　業種別－完成工事高，元請完成工事高，元請比率，下請完成工事高</t>
  </si>
  <si>
    <t>（単位：百万円，％）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</si>
  <si>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</si>
  <si>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</si>
  <si>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</si>
  <si>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</si>
  <si>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</si>
  <si>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</si>
  <si>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</si>
  <si>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</si>
  <si>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</si>
  <si>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</si>
  <si>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</si>
  <si>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</si>
  <si>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</si>
  <si>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</si>
  <si>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</si>
  <si>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</si>
  <si>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</si>
  <si>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</si>
  <si>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</si>
  <si>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</si>
  <si>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</si>
  <si>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</si>
  <si>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</si>
  <si>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</si>
  <si>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</si>
  <si>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</si>
  <si>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</si>
  <si>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</si>
  <si>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</si>
  <si>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</si>
  <si>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</si>
  <si>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</si>
  <si>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</si>
  <si>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</si>
  <si>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</si>
  <si>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</si>
  <si>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</si>
  <si>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</si>
  <si>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</si>
  <si>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</si>
  <si>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</si>
  <si>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</si>
  <si>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</si>
  <si>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</si>
  <si>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</si>
  <si>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</si>
  <si>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</si>
  <si>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</si>
  <si>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</si>
  <si>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</si>
  <si>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</si>
  <si>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</si>
  <si>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</si>
  <si>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</si>
  <si>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</si>
  <si>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</si>
  <si>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</si>
  <si>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</si>
  <si>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</si>
  <si>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</si>
  <si>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</si>
  <si>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</si>
  <si>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</si>
  <si>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</si>
  <si>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</si>
  <si>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</si>
  <si>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</si>
  <si>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</si>
  <si>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</si>
  <si>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</si>
  <si>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</si>
  <si>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</si>
  <si>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</si>
  <si>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</si>
  <si>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</si>
  <si>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</si>
  <si>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</si>
  <si>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</si>
  <si>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</si>
  <si>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</si>
  <si>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</si>
  <si>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</si>
  <si>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</si>
  <si>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</si>
  <si>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</si>
  <si>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</si>
  <si>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</si>
  <si>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</si>
  <si>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</si>
  <si>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</si>
  <si>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</si>
  <si>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</si>
  <si>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</si>
  <si>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</si>
  <si>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</si>
  <si>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</si>
  <si>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</si>
  <si>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</si>
  <si>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</si>
  <si>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</si>
  <si>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</si>
  <si>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計</t>
  </si>
  <si>
    <t>　新 　 設</t>
  </si>
  <si>
    <t xml:space="preserve"> 維持・修繕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</si>
  <si>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</si>
  <si>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</si>
  <si>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</si>
  <si>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</si>
  <si>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</si>
  <si>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機械装置等工事</t>
  </si>
  <si>
    <t>民
間</t>
  </si>
  <si>
    <t>公
共</t>
  </si>
  <si>
    <t>第７表　　　　建設業専業　　経営組織別，資本金階層別-受注高</t>
  </si>
  <si>
    <t>専業＋兼業</t>
  </si>
  <si>
    <t>　　受　　　 注　 　　高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</si>
  <si>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</si>
  <si>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</si>
  <si>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</si>
  <si>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</si>
  <si>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</si>
  <si>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</si>
  <si>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</si>
  <si>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</si>
  <si>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</si>
  <si>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</si>
  <si>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</si>
  <si>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</si>
  <si>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</si>
  <si>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</si>
  <si>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注１）四捨五入の関係で，計数には不整合を生じる場合がある。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</si>
  <si>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</si>
  <si>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</si>
  <si>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</si>
  <si>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 xml:space="preserve"> 建設業就業者数</t>
  </si>
  <si>
    <t>建設業</t>
  </si>
  <si>
    <t xml:space="preserve"> 従業者数</t>
  </si>
  <si>
    <t xml:space="preserve"> 労務外注労働者数</t>
  </si>
  <si>
    <t>以外の</t>
  </si>
  <si>
    <t xml:space="preserve"> 常　雇　等</t>
  </si>
  <si>
    <t xml:space="preserve"> 臨　時・日　雇</t>
  </si>
  <si>
    <t>うち安定</t>
  </si>
  <si>
    <t>部門の</t>
  </si>
  <si>
    <t>的な者</t>
  </si>
  <si>
    <t>常雇数</t>
  </si>
  <si>
    <t>はつり・解体工事業</t>
  </si>
  <si>
    <t>第９表</t>
  </si>
  <si>
    <t>建設業専業</t>
  </si>
  <si>
    <t>経営組織別，資本金階層別－就業者数</t>
  </si>
  <si>
    <t xml:space="preserve"> 労務外注労働者数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</si>
  <si>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</si>
  <si>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</si>
  <si>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</si>
  <si>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</si>
  <si>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</si>
  <si>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</si>
  <si>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</si>
  <si>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</si>
  <si>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</si>
  <si>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</si>
  <si>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</si>
  <si>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</si>
  <si>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</si>
  <si>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</si>
  <si>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</si>
  <si>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</si>
  <si>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 xml:space="preserve">   （単位：百万円，％）</t>
  </si>
  <si>
    <t>租　税　公　課</t>
  </si>
  <si>
    <t>営　業　損　益</t>
  </si>
  <si>
    <t>人　　件　　費</t>
  </si>
  <si>
    <t>経営組織別，資本金階層別－付加価値額</t>
  </si>
  <si>
    <t>労務費</t>
  </si>
  <si>
    <t>人件費</t>
  </si>
  <si>
    <t>租税公課</t>
  </si>
  <si>
    <t>営業損益</t>
  </si>
  <si>
    <t>総　　　　　　　　　　　　　　　数</t>
  </si>
  <si>
    <t>知　事　許　可　業　者</t>
  </si>
  <si>
    <t>大　臣　許　可　業　者</t>
  </si>
  <si>
    <t>27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</si>
  <si>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</si>
  <si>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</si>
  <si>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</si>
  <si>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</si>
  <si>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</si>
  <si>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</si>
  <si>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</si>
  <si>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</si>
  <si>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</si>
  <si>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</si>
  <si>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</si>
  <si>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</si>
  <si>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</si>
  <si>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</si>
  <si>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</si>
  <si>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</si>
  <si>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</si>
  <si>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</si>
  <si>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</si>
  <si>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</si>
  <si>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</si>
  <si>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</si>
  <si>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</si>
  <si>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</si>
  <si>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</si>
  <si>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</si>
  <si>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</si>
  <si>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</si>
  <si>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</si>
  <si>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</si>
  <si>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</si>
  <si>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</si>
  <si>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</si>
  <si>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</si>
  <si>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</si>
  <si>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</si>
  <si>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</si>
  <si>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</si>
  <si>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</si>
  <si>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</si>
  <si>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</si>
  <si>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</si>
  <si>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</si>
  <si>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</si>
  <si>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</si>
  <si>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</si>
  <si>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</si>
  <si>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</si>
  <si>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第１２表　大臣・知事許可別，業者所在都道府県別－元請完成工事高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</si>
  <si>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</si>
  <si>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</si>
  <si>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</si>
  <si>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</si>
  <si>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</si>
  <si>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>27　　年　　度</t>
  </si>
  <si>
    <t>28　　年　　度</t>
  </si>
  <si>
    <t>28　　　　年　　　　度</t>
  </si>
  <si>
    <t>28年度</t>
  </si>
  <si>
    <t>28　　　年　　　度</t>
  </si>
  <si>
    <t>28年度</t>
  </si>
  <si>
    <t>28　　　年　　　度</t>
  </si>
  <si>
    <t>28　年　度</t>
  </si>
  <si>
    <t>29　　年　　度</t>
  </si>
  <si>
    <t>29　　　　年　　　　度</t>
  </si>
  <si>
    <t>公　　　　　　　　　共</t>
  </si>
  <si>
    <t>29年度</t>
  </si>
  <si>
    <t>29　　年　　度</t>
  </si>
  <si>
    <t>29　　　年　　　度</t>
  </si>
  <si>
    <t>29年度</t>
  </si>
  <si>
    <t>29　　　　　年　　　　　度</t>
  </si>
  <si>
    <t>28　　　　　年　　　　　度</t>
  </si>
  <si>
    <t>第１０表の１　業種別－付加価値額</t>
  </si>
  <si>
    <t>28　　　年　　　度</t>
  </si>
  <si>
    <t>29　　　年　　　度</t>
  </si>
  <si>
    <t>労　　務　　費</t>
  </si>
  <si>
    <t>はつり・解体工事業</t>
  </si>
  <si>
    <t>第１０表の２　業種別－完成工事原価</t>
  </si>
  <si>
    <t>材　　料　　費</t>
  </si>
  <si>
    <t>労　　務　　費</t>
  </si>
  <si>
    <t>外　　注　　費</t>
  </si>
  <si>
    <t>経　　費</t>
  </si>
  <si>
    <t>うち
労務外注費</t>
  </si>
  <si>
    <t>うち
人件費</t>
  </si>
  <si>
    <t>29　　　年　　　度</t>
  </si>
  <si>
    <t>第１１表の１</t>
  </si>
  <si>
    <t>第１１表の２</t>
  </si>
  <si>
    <t>経営組織別，資本金階層別－完成工事原価</t>
  </si>
  <si>
    <t>材料費</t>
  </si>
  <si>
    <t>労務費</t>
  </si>
  <si>
    <t>外注費</t>
  </si>
  <si>
    <t>経費</t>
  </si>
  <si>
    <t>うち
労務外注費</t>
  </si>
  <si>
    <t>うち
人件費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</si>
  <si>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</si>
  <si>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</si>
  <si>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</si>
  <si>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</si>
  <si>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</si>
  <si>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</si>
  <si>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</si>
  <si>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</si>
  <si>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</si>
  <si>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</si>
  <si>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</si>
  <si>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</si>
  <si>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29　年　度</t>
  </si>
  <si>
    <t>完  成  工  事  高  等  時  系  列  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</si>
</sst>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#,##0.0"/>
    <numFmt numFmtId="182" formatCode="\-0.0"/>
    <numFmt numFmtId="183" formatCode="0.0_);[Red]\(0.0\)"/>
    <numFmt numFmtId="184" formatCode="0.0%"/>
    <numFmt numFmtId="185" formatCode="#,##0.0;\-#,##0.0"/>
    <numFmt numFmtId="186" formatCode="#,##0_);[Red]\(#,##0\)"/>
    <numFmt numFmtId="187" formatCode="&quot;¥&quot;#,##0_);[Red]\(&quot;¥&quot;#,##0\)"/>
    <numFmt numFmtId="188" formatCode="0_);[Red]\(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double"/>
    </border>
    <border>
      <left/>
      <right style="medium"/>
      <top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19" fillId="0" borderId="0">
      <alignment/>
      <protection/>
    </xf>
    <xf numFmtId="0" fontId="59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9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9" applyFont="1" applyBorder="1" applyAlignment="1" quotePrefix="1">
      <alignment horizontal="centerContinuous" vertical="center"/>
    </xf>
    <xf numFmtId="38" fontId="3" fillId="0" borderId="12" xfId="49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 quotePrefix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28" xfId="0" applyFont="1" applyBorder="1" applyAlignment="1" quotePrefix="1">
      <alignment horizontal="left" vertical="center"/>
    </xf>
    <xf numFmtId="38" fontId="9" fillId="0" borderId="0" xfId="49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180" fontId="9" fillId="0" borderId="29" xfId="0" applyNumberFormat="1" applyFont="1" applyFill="1" applyBorder="1" applyAlignment="1" quotePrefix="1">
      <alignment horizontal="right" vertical="center"/>
    </xf>
    <xf numFmtId="176" fontId="9" fillId="0" borderId="3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80" fontId="9" fillId="0" borderId="19" xfId="0" applyNumberFormat="1" applyFont="1" applyFill="1" applyBorder="1" applyAlignment="1" quotePrefix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38" fontId="9" fillId="0" borderId="15" xfId="49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8" fontId="9" fillId="0" borderId="18" xfId="49" applyFont="1" applyBorder="1" applyAlignment="1">
      <alignment vertical="center"/>
    </xf>
    <xf numFmtId="180" fontId="9" fillId="0" borderId="20" xfId="0" applyNumberFormat="1" applyFont="1" applyFill="1" applyBorder="1" applyAlignment="1" quotePrefix="1">
      <alignment horizontal="right" vertical="center"/>
    </xf>
    <xf numFmtId="176" fontId="9" fillId="0" borderId="27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38" fontId="9" fillId="0" borderId="34" xfId="49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1" fillId="0" borderId="37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" fontId="9" fillId="0" borderId="19" xfId="0" applyNumberFormat="1" applyFont="1" applyBorder="1" applyAlignment="1">
      <alignment horizontal="right" vertical="center"/>
    </xf>
    <xf numFmtId="180" fontId="9" fillId="0" borderId="14" xfId="0" applyNumberFormat="1" applyFont="1" applyFill="1" applyBorder="1" applyAlignment="1" quotePrefix="1">
      <alignment horizontal="right" vertical="center"/>
    </xf>
    <xf numFmtId="180" fontId="9" fillId="0" borderId="0" xfId="0" applyNumberFormat="1" applyFont="1" applyFill="1" applyBorder="1" applyAlignment="1" quotePrefix="1">
      <alignment horizontal="right" vertical="center"/>
    </xf>
    <xf numFmtId="176" fontId="9" fillId="0" borderId="40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3" fontId="9" fillId="0" borderId="43" xfId="0" applyNumberFormat="1" applyFont="1" applyBorder="1" applyAlignment="1">
      <alignment horizontal="right" vertical="center"/>
    </xf>
    <xf numFmtId="180" fontId="9" fillId="0" borderId="34" xfId="0" applyNumberFormat="1" applyFont="1" applyFill="1" applyBorder="1" applyAlignment="1" quotePrefix="1">
      <alignment horizontal="right" vertical="center"/>
    </xf>
    <xf numFmtId="176" fontId="9" fillId="0" borderId="43" xfId="0" applyNumberFormat="1" applyFont="1" applyBorder="1" applyAlignment="1">
      <alignment vertical="center"/>
    </xf>
    <xf numFmtId="180" fontId="9" fillId="0" borderId="42" xfId="0" applyNumberFormat="1" applyFont="1" applyFill="1" applyBorder="1" applyAlignment="1" quotePrefix="1">
      <alignment horizontal="right" vertical="center"/>
    </xf>
    <xf numFmtId="176" fontId="9" fillId="0" borderId="44" xfId="0" applyNumberFormat="1" applyFont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51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 quotePrefix="1">
      <alignment horizontal="right" vertical="center"/>
    </xf>
    <xf numFmtId="38" fontId="9" fillId="0" borderId="34" xfId="49" applyFont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176" fontId="9" fillId="0" borderId="5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54" xfId="0" applyFont="1" applyBorder="1" applyAlignment="1" quotePrefix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38" fontId="2" fillId="0" borderId="48" xfId="49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Continuous"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34" xfId="49" applyNumberFormat="1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79" fontId="16" fillId="0" borderId="0" xfId="0" applyNumberFormat="1" applyFont="1" applyAlignment="1" quotePrefix="1">
      <alignment horizontal="center" vertical="center"/>
    </xf>
    <xf numFmtId="0" fontId="16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Continuous" vertical="center"/>
    </xf>
    <xf numFmtId="183" fontId="2" fillId="0" borderId="48" xfId="0" applyNumberFormat="1" applyFont="1" applyBorder="1" applyAlignment="1">
      <alignment horizontal="centerContinuous" vertical="center"/>
    </xf>
    <xf numFmtId="179" fontId="2" fillId="0" borderId="48" xfId="0" applyNumberFormat="1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3" applyNumberFormat="1" applyFont="1" applyAlignment="1">
      <alignment vertical="center"/>
    </xf>
    <xf numFmtId="0" fontId="2" fillId="0" borderId="58" xfId="0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60" xfId="49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0" fontId="2" fillId="0" borderId="34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80" fontId="2" fillId="0" borderId="35" xfId="0" applyNumberFormat="1" applyFont="1" applyFill="1" applyBorder="1" applyAlignment="1" quotePrefix="1">
      <alignment horizontal="right" vertical="center"/>
    </xf>
    <xf numFmtId="176" fontId="2" fillId="0" borderId="44" xfId="0" applyNumberFormat="1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184" fontId="9" fillId="0" borderId="0" xfId="4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3" xfId="0" applyFont="1" applyBorder="1" applyAlignment="1" applyProtection="1" quotePrefix="1">
      <alignment horizontal="centerContinuous" vertical="center"/>
      <protection/>
    </xf>
    <xf numFmtId="0" fontId="2" fillId="0" borderId="64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38" fontId="9" fillId="0" borderId="40" xfId="49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38" fontId="9" fillId="0" borderId="58" xfId="49" applyFont="1" applyBorder="1" applyAlignment="1">
      <alignment vertical="center"/>
    </xf>
    <xf numFmtId="176" fontId="9" fillId="0" borderId="58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38" fontId="9" fillId="0" borderId="61" xfId="49" applyFont="1" applyBorder="1" applyAlignment="1">
      <alignment vertical="center"/>
    </xf>
    <xf numFmtId="38" fontId="9" fillId="0" borderId="66" xfId="49" applyFont="1" applyBorder="1" applyAlignment="1">
      <alignment horizontal="right" vertical="center"/>
    </xf>
    <xf numFmtId="176" fontId="9" fillId="0" borderId="66" xfId="0" applyNumberFormat="1" applyFont="1" applyBorder="1" applyAlignment="1">
      <alignment horizontal="right" vertical="center"/>
    </xf>
    <xf numFmtId="38" fontId="9" fillId="0" borderId="67" xfId="49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38" fontId="9" fillId="0" borderId="43" xfId="49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9" fillId="0" borderId="40" xfId="49" applyFont="1" applyFill="1" applyBorder="1" applyAlignment="1">
      <alignment vertical="center"/>
    </xf>
    <xf numFmtId="38" fontId="9" fillId="0" borderId="61" xfId="49" applyFont="1" applyFill="1" applyBorder="1" applyAlignment="1">
      <alignment vertical="center"/>
    </xf>
    <xf numFmtId="38" fontId="9" fillId="0" borderId="44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Alignment="1" quotePrefix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0" borderId="14" xfId="49" applyNumberFormat="1" applyFont="1" applyBorder="1" applyAlignment="1">
      <alignment vertical="center"/>
    </xf>
    <xf numFmtId="176" fontId="9" fillId="0" borderId="40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vertical="center"/>
    </xf>
    <xf numFmtId="38" fontId="9" fillId="0" borderId="14" xfId="49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3" fontId="9" fillId="0" borderId="14" xfId="49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38" fontId="9" fillId="0" borderId="14" xfId="49" applyFont="1" applyBorder="1" applyAlignment="1" applyProtection="1" quotePrefix="1">
      <alignment horizontal="right" vertical="center"/>
      <protection/>
    </xf>
    <xf numFmtId="38" fontId="9" fillId="0" borderId="34" xfId="49" applyFont="1" applyBorder="1" applyAlignment="1" applyProtection="1">
      <alignment vertical="center"/>
      <protection/>
    </xf>
    <xf numFmtId="176" fontId="9" fillId="0" borderId="34" xfId="0" applyNumberFormat="1" applyFont="1" applyBorder="1" applyAlignment="1" applyProtection="1">
      <alignment vertical="center"/>
      <protection/>
    </xf>
    <xf numFmtId="3" fontId="9" fillId="0" borderId="34" xfId="49" applyNumberFormat="1" applyFont="1" applyBorder="1" applyAlignment="1" applyProtection="1">
      <alignment vertical="center"/>
      <protection/>
    </xf>
    <xf numFmtId="176" fontId="9" fillId="0" borderId="34" xfId="0" applyNumberFormat="1" applyFont="1" applyBorder="1" applyAlignment="1" applyProtection="1">
      <alignment horizontal="right" vertical="center"/>
      <protection/>
    </xf>
    <xf numFmtId="176" fontId="9" fillId="0" borderId="4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3" fontId="9" fillId="0" borderId="14" xfId="49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85" fontId="9" fillId="0" borderId="14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3" fontId="9" fillId="0" borderId="58" xfId="49" applyNumberFormat="1" applyFont="1" applyBorder="1" applyAlignment="1">
      <alignment vertical="center"/>
    </xf>
    <xf numFmtId="176" fontId="9" fillId="0" borderId="61" xfId="0" applyNumberFormat="1" applyFont="1" applyBorder="1" applyAlignment="1">
      <alignment horizontal="right" vertical="center"/>
    </xf>
    <xf numFmtId="185" fontId="9" fillId="0" borderId="0" xfId="0" applyNumberFormat="1" applyFont="1" applyAlignment="1">
      <alignment vertical="center"/>
    </xf>
    <xf numFmtId="184" fontId="3" fillId="0" borderId="0" xfId="43" applyNumberFormat="1" applyFont="1" applyAlignment="1">
      <alignment vertical="center"/>
    </xf>
    <xf numFmtId="3" fontId="9" fillId="0" borderId="34" xfId="49" applyNumberFormat="1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59" xfId="0" applyNumberFormat="1" applyFont="1" applyBorder="1" applyAlignment="1">
      <alignment horizontal="right" vertical="center"/>
    </xf>
    <xf numFmtId="3" fontId="3" fillId="0" borderId="0" xfId="49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26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/>
      <protection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38" fontId="3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1" xfId="0" applyFont="1" applyBorder="1" applyAlignment="1" applyProtection="1">
      <alignment horizontal="center"/>
      <protection/>
    </xf>
    <xf numFmtId="38" fontId="2" fillId="0" borderId="34" xfId="49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38" fontId="2" fillId="0" borderId="14" xfId="49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27" fillId="0" borderId="0" xfId="0" applyNumberFormat="1" applyFont="1" applyFill="1" applyBorder="1" applyAlignment="1" quotePrefix="1">
      <alignment horizontal="right" vertical="center"/>
    </xf>
    <xf numFmtId="0" fontId="16" fillId="0" borderId="0" xfId="0" applyFont="1" applyAlignment="1" applyProtection="1" quotePrefix="1">
      <alignment horizontal="centerContinuous" vertic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/>
    </xf>
    <xf numFmtId="0" fontId="2" fillId="0" borderId="42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2" fillId="0" borderId="68" xfId="0" applyFont="1" applyBorder="1" applyAlignment="1">
      <alignment horizontal="centerContinuous" vertical="center"/>
    </xf>
    <xf numFmtId="0" fontId="2" fillId="0" borderId="63" xfId="0" applyFont="1" applyBorder="1" applyAlignment="1" applyProtection="1">
      <alignment horizontal="centerContinuous" vertical="center"/>
      <protection/>
    </xf>
    <xf numFmtId="0" fontId="2" fillId="0" borderId="69" xfId="0" applyFont="1" applyBorder="1" applyAlignment="1">
      <alignment horizontal="centerContinuous" vertical="center"/>
    </xf>
    <xf numFmtId="0" fontId="2" fillId="0" borderId="70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>
      <alignment horizontal="center" vertical="center"/>
    </xf>
    <xf numFmtId="0" fontId="7" fillId="0" borderId="57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9" fillId="0" borderId="73" xfId="0" applyNumberFormat="1" applyFont="1" applyBorder="1" applyAlignment="1" applyProtection="1">
      <alignment vertical="center"/>
      <protection/>
    </xf>
    <xf numFmtId="176" fontId="9" fillId="0" borderId="40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72" xfId="0" applyNumberFormat="1" applyFont="1" applyBorder="1" applyAlignment="1" applyProtection="1">
      <alignment vertical="center"/>
      <protection/>
    </xf>
    <xf numFmtId="176" fontId="9" fillId="0" borderId="20" xfId="0" applyNumberFormat="1" applyFont="1" applyBorder="1" applyAlignment="1" applyProtection="1">
      <alignment vertical="center"/>
      <protection/>
    </xf>
    <xf numFmtId="176" fontId="9" fillId="0" borderId="57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 quotePrefix="1">
      <alignment horizontal="right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176" fontId="9" fillId="0" borderId="74" xfId="0" applyNumberFormat="1" applyFont="1" applyBorder="1" applyAlignment="1" applyProtection="1">
      <alignment vertical="center"/>
      <protection/>
    </xf>
    <xf numFmtId="176" fontId="9" fillId="0" borderId="43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75" xfId="0" applyFont="1" applyBorder="1" applyAlignment="1">
      <alignment vertical="center"/>
    </xf>
    <xf numFmtId="0" fontId="9" fillId="0" borderId="23" xfId="0" applyFont="1" applyBorder="1" applyAlignment="1" applyProtection="1" quotePrefix="1">
      <alignment horizontal="center" vertical="center"/>
      <protection/>
    </xf>
    <xf numFmtId="0" fontId="2" fillId="0" borderId="63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 applyProtection="1" quotePrefix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 quotePrefix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lef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185" fontId="9" fillId="0" borderId="18" xfId="0" applyNumberFormat="1" applyFont="1" applyBorder="1" applyAlignment="1" applyProtection="1">
      <alignment horizontal="right" vertical="center"/>
      <protection/>
    </xf>
    <xf numFmtId="185" fontId="9" fillId="0" borderId="18" xfId="0" applyNumberFormat="1" applyFont="1" applyBorder="1" applyAlignment="1" applyProtection="1">
      <alignment vertical="center"/>
      <protection/>
    </xf>
    <xf numFmtId="185" fontId="9" fillId="0" borderId="57" xfId="0" applyNumberFormat="1" applyFont="1" applyBorder="1" applyAlignment="1" applyProtection="1">
      <alignment vertical="center"/>
      <protection/>
    </xf>
    <xf numFmtId="0" fontId="11" fillId="33" borderId="77" xfId="0" applyFont="1" applyFill="1" applyBorder="1" applyAlignment="1" applyProtection="1">
      <alignment horizontal="lef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37" fontId="9" fillId="0" borderId="77" xfId="0" applyNumberFormat="1" applyFont="1" applyBorder="1" applyAlignment="1" applyProtection="1">
      <alignment vertical="center"/>
      <protection/>
    </xf>
    <xf numFmtId="185" fontId="9" fillId="0" borderId="10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185" fontId="9" fillId="0" borderId="78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85" fontId="9" fillId="0" borderId="14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185" fontId="9" fillId="0" borderId="40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1" fillId="33" borderId="58" xfId="0" applyFont="1" applyFill="1" applyBorder="1" applyAlignment="1" applyProtection="1">
      <alignment horizontal="left" vertical="center"/>
      <protection/>
    </xf>
    <xf numFmtId="0" fontId="11" fillId="33" borderId="79" xfId="0" applyFont="1" applyFill="1" applyBorder="1" applyAlignment="1" applyProtection="1">
      <alignment horizontal="left" vertical="center"/>
      <protection/>
    </xf>
    <xf numFmtId="37" fontId="9" fillId="0" borderId="60" xfId="0" applyNumberFormat="1" applyFont="1" applyBorder="1" applyAlignment="1" applyProtection="1">
      <alignment vertical="center"/>
      <protection/>
    </xf>
    <xf numFmtId="185" fontId="9" fillId="0" borderId="58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 applyProtection="1">
      <alignment vertical="center"/>
      <protection/>
    </xf>
    <xf numFmtId="185" fontId="9" fillId="0" borderId="61" xfId="0" applyNumberFormat="1" applyFont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11" fillId="33" borderId="34" xfId="0" applyFont="1" applyFill="1" applyBorder="1" applyAlignment="1" applyProtection="1">
      <alignment horizontal="left" vertical="center"/>
      <protection/>
    </xf>
    <xf numFmtId="0" fontId="11" fillId="33" borderId="35" xfId="0" applyFont="1" applyFill="1" applyBorder="1" applyAlignment="1" applyProtection="1">
      <alignment horizontal="left" vertical="center"/>
      <protection/>
    </xf>
    <xf numFmtId="37" fontId="9" fillId="0" borderId="42" xfId="0" applyNumberFormat="1" applyFont="1" applyBorder="1" applyAlignment="1" applyProtection="1">
      <alignment horizontal="right" vertical="center"/>
      <protection/>
    </xf>
    <xf numFmtId="185" fontId="9" fillId="0" borderId="43" xfId="0" applyNumberFormat="1" applyFont="1" applyBorder="1" applyAlignment="1" applyProtection="1">
      <alignment vertical="center"/>
      <protection/>
    </xf>
    <xf numFmtId="181" fontId="9" fillId="0" borderId="34" xfId="0" applyNumberFormat="1" applyFont="1" applyBorder="1" applyAlignment="1" applyProtection="1">
      <alignment horizontal="right" vertical="center"/>
      <protection/>
    </xf>
    <xf numFmtId="37" fontId="9" fillId="0" borderId="34" xfId="0" applyNumberFormat="1" applyFont="1" applyBorder="1" applyAlignment="1" applyProtection="1">
      <alignment vertical="center"/>
      <protection/>
    </xf>
    <xf numFmtId="185" fontId="9" fillId="0" borderId="34" xfId="0" applyNumberFormat="1" applyFont="1" applyBorder="1" applyAlignment="1" applyProtection="1">
      <alignment vertical="center"/>
      <protection/>
    </xf>
    <xf numFmtId="185" fontId="9" fillId="0" borderId="44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 applyProtection="1" quotePrefix="1">
      <alignment horizontal="centerContinuous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right" vertical="center"/>
      <protection/>
    </xf>
    <xf numFmtId="0" fontId="8" fillId="0" borderId="75" xfId="0" applyFont="1" applyBorder="1" applyAlignment="1">
      <alignment vertical="center"/>
    </xf>
    <xf numFmtId="0" fontId="18" fillId="0" borderId="62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0" fontId="2" fillId="0" borderId="80" xfId="0" applyFont="1" applyBorder="1" applyAlignment="1" applyProtection="1">
      <alignment horizontal="left" vertical="center"/>
      <protection/>
    </xf>
    <xf numFmtId="49" fontId="15" fillId="0" borderId="2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3" fontId="9" fillId="0" borderId="40" xfId="49" applyNumberFormat="1" applyFont="1" applyBorder="1" applyAlignment="1">
      <alignment vertical="center"/>
    </xf>
    <xf numFmtId="3" fontId="9" fillId="0" borderId="44" xfId="49" applyNumberFormat="1" applyFont="1" applyBorder="1" applyAlignment="1">
      <alignment vertical="center"/>
    </xf>
    <xf numFmtId="3" fontId="9" fillId="0" borderId="40" xfId="49" applyNumberFormat="1" applyFont="1" applyBorder="1" applyAlignment="1">
      <alignment horizontal="right" vertical="center"/>
    </xf>
    <xf numFmtId="176" fontId="9" fillId="34" borderId="14" xfId="0" applyNumberFormat="1" applyFont="1" applyFill="1" applyBorder="1" applyAlignment="1">
      <alignment horizontal="right" vertical="center"/>
    </xf>
    <xf numFmtId="38" fontId="9" fillId="34" borderId="14" xfId="49" applyFont="1" applyFill="1" applyBorder="1" applyAlignment="1">
      <alignment horizontal="right" vertical="center"/>
    </xf>
    <xf numFmtId="3" fontId="9" fillId="34" borderId="14" xfId="49" applyNumberFormat="1" applyFont="1" applyFill="1" applyBorder="1" applyAlignment="1">
      <alignment horizontal="right" vertical="center"/>
    </xf>
    <xf numFmtId="3" fontId="9" fillId="34" borderId="40" xfId="49" applyNumberFormat="1" applyFont="1" applyFill="1" applyBorder="1" applyAlignment="1">
      <alignment horizontal="right" vertical="center"/>
    </xf>
    <xf numFmtId="185" fontId="9" fillId="34" borderId="14" xfId="0" applyNumberFormat="1" applyFont="1" applyFill="1" applyBorder="1" applyAlignment="1">
      <alignment horizontal="right" vertical="center"/>
    </xf>
    <xf numFmtId="176" fontId="9" fillId="34" borderId="58" xfId="0" applyNumberFormat="1" applyFont="1" applyFill="1" applyBorder="1" applyAlignment="1">
      <alignment horizontal="right" vertical="center"/>
    </xf>
    <xf numFmtId="38" fontId="9" fillId="34" borderId="58" xfId="49" applyFont="1" applyFill="1" applyBorder="1" applyAlignment="1">
      <alignment vertical="center"/>
    </xf>
    <xf numFmtId="176" fontId="9" fillId="34" borderId="59" xfId="0" applyNumberFormat="1" applyFont="1" applyFill="1" applyBorder="1" applyAlignment="1">
      <alignment horizontal="right" vertical="center"/>
    </xf>
    <xf numFmtId="176" fontId="9" fillId="34" borderId="58" xfId="0" applyNumberFormat="1" applyFont="1" applyFill="1" applyBorder="1" applyAlignment="1">
      <alignment vertical="center"/>
    </xf>
    <xf numFmtId="3" fontId="9" fillId="34" borderId="58" xfId="49" applyNumberFormat="1" applyFont="1" applyFill="1" applyBorder="1" applyAlignment="1">
      <alignment vertical="center"/>
    </xf>
    <xf numFmtId="3" fontId="9" fillId="34" borderId="61" xfId="49" applyNumberFormat="1" applyFont="1" applyFill="1" applyBorder="1" applyAlignment="1">
      <alignment vertical="center"/>
    </xf>
    <xf numFmtId="38" fontId="9" fillId="34" borderId="14" xfId="49" applyFont="1" applyFill="1" applyBorder="1" applyAlignment="1">
      <alignment vertical="center"/>
    </xf>
    <xf numFmtId="176" fontId="9" fillId="34" borderId="14" xfId="0" applyNumberFormat="1" applyFont="1" applyFill="1" applyBorder="1" applyAlignment="1">
      <alignment vertical="center"/>
    </xf>
    <xf numFmtId="3" fontId="9" fillId="34" borderId="14" xfId="49" applyNumberFormat="1" applyFont="1" applyFill="1" applyBorder="1" applyAlignment="1">
      <alignment vertical="center"/>
    </xf>
    <xf numFmtId="3" fontId="9" fillId="34" borderId="40" xfId="49" applyNumberFormat="1" applyFont="1" applyFill="1" applyBorder="1" applyAlignment="1">
      <alignment vertical="center"/>
    </xf>
    <xf numFmtId="186" fontId="9" fillId="0" borderId="81" xfId="0" applyNumberFormat="1" applyFont="1" applyBorder="1" applyAlignment="1" applyProtection="1">
      <alignment vertical="center"/>
      <protection/>
    </xf>
    <xf numFmtId="186" fontId="9" fillId="0" borderId="14" xfId="0" applyNumberFormat="1" applyFont="1" applyBorder="1" applyAlignment="1" applyProtection="1">
      <alignment vertical="center"/>
      <protection/>
    </xf>
    <xf numFmtId="186" fontId="9" fillId="0" borderId="71" xfId="0" applyNumberFormat="1" applyFont="1" applyBorder="1" applyAlignment="1" applyProtection="1">
      <alignment vertical="center"/>
      <protection/>
    </xf>
    <xf numFmtId="186" fontId="9" fillId="0" borderId="18" xfId="0" applyNumberFormat="1" applyFont="1" applyBorder="1" applyAlignment="1" applyProtection="1">
      <alignment vertical="center"/>
      <protection/>
    </xf>
    <xf numFmtId="186" fontId="9" fillId="0" borderId="82" xfId="0" applyNumberFormat="1" applyFont="1" applyBorder="1" applyAlignment="1" applyProtection="1">
      <alignment vertical="center"/>
      <protection/>
    </xf>
    <xf numFmtId="186" fontId="9" fillId="0" borderId="34" xfId="0" applyNumberFormat="1" applyFont="1" applyBorder="1" applyAlignment="1" applyProtection="1">
      <alignment vertical="center"/>
      <protection/>
    </xf>
    <xf numFmtId="3" fontId="9" fillId="0" borderId="14" xfId="0" applyNumberFormat="1" applyFont="1" applyBorder="1" applyAlignment="1" applyProtection="1">
      <alignment vertical="center"/>
      <protection/>
    </xf>
    <xf numFmtId="3" fontId="9" fillId="0" borderId="18" xfId="0" applyNumberFormat="1" applyFont="1" applyBorder="1" applyAlignment="1" applyProtection="1">
      <alignment vertical="center"/>
      <protection/>
    </xf>
    <xf numFmtId="3" fontId="9" fillId="0" borderId="34" xfId="0" applyNumberFormat="1" applyFont="1" applyBorder="1" applyAlignment="1" applyProtection="1">
      <alignment vertical="center"/>
      <protection/>
    </xf>
    <xf numFmtId="3" fontId="9" fillId="0" borderId="81" xfId="0" applyNumberFormat="1" applyFont="1" applyBorder="1" applyAlignment="1" applyProtection="1">
      <alignment vertical="center"/>
      <protection/>
    </xf>
    <xf numFmtId="3" fontId="9" fillId="0" borderId="71" xfId="0" applyNumberFormat="1" applyFont="1" applyBorder="1" applyAlignment="1" applyProtection="1">
      <alignment vertical="center"/>
      <protection/>
    </xf>
    <xf numFmtId="3" fontId="9" fillId="0" borderId="82" xfId="0" applyNumberFormat="1" applyFont="1" applyBorder="1" applyAlignment="1" applyProtection="1">
      <alignment vertical="center"/>
      <protection/>
    </xf>
    <xf numFmtId="3" fontId="9" fillId="0" borderId="40" xfId="0" applyNumberFormat="1" applyFont="1" applyBorder="1" applyAlignment="1" applyProtection="1">
      <alignment vertical="center"/>
      <protection/>
    </xf>
    <xf numFmtId="3" fontId="9" fillId="0" borderId="44" xfId="0" applyNumberFormat="1" applyFont="1" applyBorder="1" applyAlignment="1" applyProtection="1">
      <alignment vertical="center"/>
      <protection/>
    </xf>
    <xf numFmtId="3" fontId="9" fillId="0" borderId="14" xfId="0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61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37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85" xfId="0" applyFont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28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94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="115" zoomScaleNormal="115" zoomScalePageLayoutView="0" workbookViewId="0" topLeftCell="A1">
      <pane ySplit="6" topLeftCell="A7" activePane="bottomLeft" state="frozen"/>
      <selection pane="topLeft" activeCell="H69" sqref="A1:IV16384"/>
      <selection pane="bottomLeft" activeCell="J70" sqref="J70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330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21</v>
      </c>
    </row>
    <row r="4" spans="1:13" ht="21.75" customHeight="1">
      <c r="A4" s="10" t="s">
        <v>0</v>
      </c>
      <c r="B4" s="11" t="s">
        <v>1</v>
      </c>
      <c r="C4" s="12"/>
      <c r="D4" s="13"/>
      <c r="E4" s="14" t="s">
        <v>2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489" t="s">
        <v>3</v>
      </c>
      <c r="C5" s="18"/>
      <c r="D5" s="19"/>
      <c r="E5" s="489" t="s">
        <v>3</v>
      </c>
      <c r="F5" s="18"/>
      <c r="G5" s="19"/>
      <c r="H5" s="489" t="s">
        <v>4</v>
      </c>
      <c r="I5" s="18"/>
      <c r="J5" s="19"/>
      <c r="K5" s="489" t="s">
        <v>18</v>
      </c>
      <c r="L5" s="18"/>
      <c r="M5" s="20"/>
    </row>
    <row r="6" spans="1:13" ht="15.75" customHeight="1">
      <c r="A6" s="23" t="s">
        <v>5</v>
      </c>
      <c r="B6" s="490"/>
      <c r="C6" s="487" t="s">
        <v>19</v>
      </c>
      <c r="D6" s="488"/>
      <c r="E6" s="490"/>
      <c r="F6" s="487" t="s">
        <v>19</v>
      </c>
      <c r="G6" s="488"/>
      <c r="H6" s="490"/>
      <c r="I6" s="487" t="s">
        <v>19</v>
      </c>
      <c r="J6" s="488"/>
      <c r="K6" s="490"/>
      <c r="L6" s="487" t="s">
        <v>19</v>
      </c>
      <c r="M6" s="488"/>
    </row>
    <row r="7" spans="1:15" ht="15" customHeight="1">
      <c r="A7" s="24" t="s">
        <v>6</v>
      </c>
      <c r="B7" s="29">
        <v>7898</v>
      </c>
      <c r="C7" s="17"/>
      <c r="D7" s="25" t="s">
        <v>7</v>
      </c>
      <c r="E7" s="29">
        <v>6787</v>
      </c>
      <c r="F7" s="17"/>
      <c r="G7" s="25" t="s">
        <v>7</v>
      </c>
      <c r="H7" s="29">
        <v>2982</v>
      </c>
      <c r="I7" s="17"/>
      <c r="J7" s="25" t="s">
        <v>7</v>
      </c>
      <c r="K7" s="29">
        <v>3805</v>
      </c>
      <c r="L7" s="17"/>
      <c r="M7" s="26" t="s">
        <v>7</v>
      </c>
      <c r="O7" s="30"/>
    </row>
    <row r="8" spans="1:15" ht="15" customHeight="1">
      <c r="A8" s="24">
        <v>31</v>
      </c>
      <c r="B8" s="29">
        <v>10140</v>
      </c>
      <c r="C8" s="17">
        <f>IF((B8/B7*100-100)&gt;=0,"","△")</f>
      </c>
      <c r="D8" s="21">
        <f>ABS(B8/B7*100-100)</f>
        <v>28.386933400860983</v>
      </c>
      <c r="E8" s="29">
        <v>8737</v>
      </c>
      <c r="F8" s="17">
        <f>IF((E8/E7*100-100)&gt;=0,"","△")</f>
      </c>
      <c r="G8" s="21">
        <f aca="true" t="shared" si="0" ref="G8:G23">ABS(E8/E7*100-100)</f>
        <v>28.731398261382054</v>
      </c>
      <c r="H8" s="29">
        <v>4743</v>
      </c>
      <c r="I8" s="17">
        <f aca="true" t="shared" si="1" ref="I8:I23">IF((H8/H7*100-100)&gt;=0,"","△")</f>
      </c>
      <c r="J8" s="21">
        <f aca="true" t="shared" si="2" ref="J8:J23">ABS(H8/H7*100-100)</f>
        <v>59.05432595573441</v>
      </c>
      <c r="K8" s="29">
        <v>3995</v>
      </c>
      <c r="L8" s="17">
        <f aca="true" t="shared" si="3" ref="L8:L23">IF((K8/K7*100-100)&gt;=0,"","△")</f>
      </c>
      <c r="M8" s="22">
        <f aca="true" t="shared" si="4" ref="M8:M23">ABS(K8/K7*100-100)</f>
        <v>4.9934296977661035</v>
      </c>
      <c r="O8" s="30"/>
    </row>
    <row r="9" spans="1:15" ht="15" customHeight="1">
      <c r="A9" s="24">
        <v>32</v>
      </c>
      <c r="B9" s="29">
        <v>13479</v>
      </c>
      <c r="C9" s="17">
        <f aca="true" t="shared" si="5" ref="C9:C60">IF((B9/B8*100-100)&gt;=0,"","△")</f>
      </c>
      <c r="D9" s="21">
        <f aca="true" t="shared" si="6" ref="D9:D24">ABS(B9/B8*100-100)</f>
        <v>32.928994082840234</v>
      </c>
      <c r="E9" s="29">
        <v>11798</v>
      </c>
      <c r="F9" s="17">
        <f aca="true" t="shared" si="7" ref="F9:F60">IF((E9/E8*100-100)&gt;=0,"","△")</f>
      </c>
      <c r="G9" s="21">
        <f t="shared" si="0"/>
        <v>35.034909007668546</v>
      </c>
      <c r="H9" s="29">
        <v>6533</v>
      </c>
      <c r="I9" s="17">
        <f t="shared" si="1"/>
      </c>
      <c r="J9" s="21">
        <f t="shared" si="2"/>
        <v>37.739827113641155</v>
      </c>
      <c r="K9" s="29">
        <v>5265</v>
      </c>
      <c r="L9" s="17">
        <f t="shared" si="3"/>
      </c>
      <c r="M9" s="22">
        <f t="shared" si="4"/>
        <v>31.78973717146434</v>
      </c>
      <c r="O9" s="30"/>
    </row>
    <row r="10" spans="1:15" ht="15" customHeight="1">
      <c r="A10" s="24">
        <v>33</v>
      </c>
      <c r="B10" s="29">
        <v>11991</v>
      </c>
      <c r="C10" s="17" t="str">
        <f t="shared" si="5"/>
        <v>△</v>
      </c>
      <c r="D10" s="21">
        <f t="shared" si="6"/>
        <v>11.039394613843754</v>
      </c>
      <c r="E10" s="29">
        <v>10410</v>
      </c>
      <c r="F10" s="17" t="str">
        <f t="shared" si="7"/>
        <v>△</v>
      </c>
      <c r="G10" s="21">
        <f t="shared" si="0"/>
        <v>11.764705882352942</v>
      </c>
      <c r="H10" s="29">
        <v>5578</v>
      </c>
      <c r="I10" s="17" t="str">
        <f t="shared" si="1"/>
        <v>△</v>
      </c>
      <c r="J10" s="21">
        <f t="shared" si="2"/>
        <v>14.618092759834695</v>
      </c>
      <c r="K10" s="29">
        <v>4831</v>
      </c>
      <c r="L10" s="17" t="str">
        <f t="shared" si="3"/>
        <v>△</v>
      </c>
      <c r="M10" s="22">
        <f t="shared" si="4"/>
        <v>8.243114909781582</v>
      </c>
      <c r="O10" s="30"/>
    </row>
    <row r="11" spans="1:15" ht="15" customHeight="1">
      <c r="A11" s="24">
        <v>34</v>
      </c>
      <c r="B11" s="29">
        <v>16671</v>
      </c>
      <c r="C11" s="17">
        <f t="shared" si="5"/>
      </c>
      <c r="D11" s="21">
        <f t="shared" si="6"/>
        <v>39.02927195396549</v>
      </c>
      <c r="E11" s="29">
        <v>13991</v>
      </c>
      <c r="F11" s="17">
        <f t="shared" si="7"/>
      </c>
      <c r="G11" s="21">
        <f t="shared" si="0"/>
        <v>34.39961575408262</v>
      </c>
      <c r="H11" s="29">
        <v>7329</v>
      </c>
      <c r="I11" s="17">
        <f t="shared" si="1"/>
      </c>
      <c r="J11" s="21">
        <f t="shared" si="2"/>
        <v>31.391179634277506</v>
      </c>
      <c r="K11" s="29">
        <v>6661</v>
      </c>
      <c r="L11" s="17">
        <f t="shared" si="3"/>
      </c>
      <c r="M11" s="22">
        <f t="shared" si="4"/>
        <v>37.88035603394741</v>
      </c>
      <c r="O11" s="30"/>
    </row>
    <row r="12" spans="1:15" ht="15" customHeight="1">
      <c r="A12" s="24">
        <v>35</v>
      </c>
      <c r="B12" s="29">
        <v>21481</v>
      </c>
      <c r="C12" s="17">
        <f t="shared" si="5"/>
      </c>
      <c r="D12" s="21">
        <f t="shared" si="6"/>
        <v>28.852498350428903</v>
      </c>
      <c r="E12" s="29">
        <v>18374</v>
      </c>
      <c r="F12" s="17">
        <f t="shared" si="7"/>
      </c>
      <c r="G12" s="21">
        <f t="shared" si="0"/>
        <v>31.32728182402974</v>
      </c>
      <c r="H12" s="29">
        <v>10588</v>
      </c>
      <c r="I12" s="17">
        <f t="shared" si="1"/>
      </c>
      <c r="J12" s="21">
        <f t="shared" si="2"/>
        <v>44.46718515486424</v>
      </c>
      <c r="K12" s="29">
        <v>7786</v>
      </c>
      <c r="L12" s="17">
        <f t="shared" si="3"/>
      </c>
      <c r="M12" s="22">
        <f t="shared" si="4"/>
        <v>16.88935595255967</v>
      </c>
      <c r="O12" s="30"/>
    </row>
    <row r="13" spans="1:15" ht="15" customHeight="1">
      <c r="A13" s="24">
        <v>36</v>
      </c>
      <c r="B13" s="29">
        <v>26700</v>
      </c>
      <c r="C13" s="17">
        <f t="shared" si="5"/>
      </c>
      <c r="D13" s="21">
        <f t="shared" si="6"/>
        <v>24.295889390624282</v>
      </c>
      <c r="E13" s="29">
        <v>22373</v>
      </c>
      <c r="F13" s="17">
        <f t="shared" si="7"/>
      </c>
      <c r="G13" s="21">
        <f t="shared" si="0"/>
        <v>21.76444976597365</v>
      </c>
      <c r="H13" s="29">
        <v>13518</v>
      </c>
      <c r="I13" s="17">
        <f t="shared" si="1"/>
      </c>
      <c r="J13" s="21">
        <f t="shared" si="2"/>
        <v>27.672837174159426</v>
      </c>
      <c r="K13" s="29">
        <v>8885</v>
      </c>
      <c r="L13" s="17">
        <f t="shared" si="3"/>
      </c>
      <c r="M13" s="22">
        <f t="shared" si="4"/>
        <v>14.115078345748785</v>
      </c>
      <c r="O13" s="30"/>
    </row>
    <row r="14" spans="1:15" ht="15" customHeight="1">
      <c r="A14" s="24">
        <v>37</v>
      </c>
      <c r="B14" s="29">
        <v>36755</v>
      </c>
      <c r="C14" s="17">
        <f t="shared" si="5"/>
      </c>
      <c r="D14" s="21">
        <f t="shared" si="6"/>
        <v>37.65917602996254</v>
      </c>
      <c r="E14" s="29">
        <v>30881</v>
      </c>
      <c r="F14" s="17">
        <f t="shared" si="7"/>
      </c>
      <c r="G14" s="21">
        <f t="shared" si="0"/>
        <v>38.02798015465069</v>
      </c>
      <c r="H14" s="29">
        <v>17374</v>
      </c>
      <c r="I14" s="17">
        <f t="shared" si="1"/>
      </c>
      <c r="J14" s="21">
        <f t="shared" si="2"/>
        <v>28.524929723331837</v>
      </c>
      <c r="K14" s="29">
        <v>13507</v>
      </c>
      <c r="L14" s="17">
        <f t="shared" si="3"/>
      </c>
      <c r="M14" s="22">
        <f t="shared" si="4"/>
        <v>52.02025886325268</v>
      </c>
      <c r="O14" s="30"/>
    </row>
    <row r="15" spans="1:15" ht="15" customHeight="1">
      <c r="A15" s="24">
        <v>38</v>
      </c>
      <c r="B15" s="29">
        <v>42446</v>
      </c>
      <c r="C15" s="17">
        <f t="shared" si="5"/>
      </c>
      <c r="D15" s="21">
        <f t="shared" si="6"/>
        <v>15.48360767242552</v>
      </c>
      <c r="E15" s="29">
        <v>35356</v>
      </c>
      <c r="F15" s="17">
        <f t="shared" si="7"/>
      </c>
      <c r="G15" s="21">
        <f t="shared" si="0"/>
        <v>14.491111039150283</v>
      </c>
      <c r="H15" s="29">
        <v>19917</v>
      </c>
      <c r="I15" s="17">
        <f t="shared" si="1"/>
      </c>
      <c r="J15" s="21">
        <f t="shared" si="2"/>
        <v>14.636813629561416</v>
      </c>
      <c r="K15" s="29">
        <v>15439</v>
      </c>
      <c r="L15" s="17">
        <f t="shared" si="3"/>
      </c>
      <c r="M15" s="22">
        <f t="shared" si="4"/>
        <v>14.303694380691496</v>
      </c>
      <c r="O15" s="30"/>
    </row>
    <row r="16" spans="1:15" ht="15" customHeight="1">
      <c r="A16" s="24">
        <v>39</v>
      </c>
      <c r="B16" s="29">
        <v>50418</v>
      </c>
      <c r="C16" s="17">
        <f t="shared" si="5"/>
      </c>
      <c r="D16" s="21">
        <f t="shared" si="6"/>
        <v>18.781510625265057</v>
      </c>
      <c r="E16" s="29">
        <v>40503</v>
      </c>
      <c r="F16" s="17">
        <f t="shared" si="7"/>
      </c>
      <c r="G16" s="21">
        <f t="shared" si="0"/>
        <v>14.557642267224807</v>
      </c>
      <c r="H16" s="29">
        <v>23850</v>
      </c>
      <c r="I16" s="17">
        <f t="shared" si="1"/>
      </c>
      <c r="J16" s="21">
        <f t="shared" si="2"/>
        <v>19.746949841843644</v>
      </c>
      <c r="K16" s="29">
        <v>16649</v>
      </c>
      <c r="L16" s="17">
        <f t="shared" si="3"/>
      </c>
      <c r="M16" s="22">
        <f t="shared" si="4"/>
        <v>7.837295161603748</v>
      </c>
      <c r="O16" s="30"/>
    </row>
    <row r="17" spans="1:15" ht="15" customHeight="1">
      <c r="A17" s="24">
        <v>40</v>
      </c>
      <c r="B17" s="29">
        <v>55294</v>
      </c>
      <c r="C17" s="17">
        <f t="shared" si="5"/>
      </c>
      <c r="D17" s="21">
        <f t="shared" si="6"/>
        <v>9.67114919274863</v>
      </c>
      <c r="E17" s="29">
        <v>44075</v>
      </c>
      <c r="F17" s="17">
        <f t="shared" si="7"/>
      </c>
      <c r="G17" s="21">
        <f t="shared" si="0"/>
        <v>8.819099819766436</v>
      </c>
      <c r="H17" s="29">
        <v>25448</v>
      </c>
      <c r="I17" s="17">
        <f t="shared" si="1"/>
      </c>
      <c r="J17" s="21">
        <f t="shared" si="2"/>
        <v>6.700209643605874</v>
      </c>
      <c r="K17" s="29">
        <v>18627</v>
      </c>
      <c r="L17" s="17">
        <f t="shared" si="3"/>
      </c>
      <c r="M17" s="22">
        <f t="shared" si="4"/>
        <v>11.880593429034775</v>
      </c>
      <c r="O17" s="30"/>
    </row>
    <row r="18" spans="1:15" ht="15" customHeight="1">
      <c r="A18" s="24">
        <v>41</v>
      </c>
      <c r="B18" s="29">
        <v>61032</v>
      </c>
      <c r="C18" s="17">
        <f t="shared" si="5"/>
      </c>
      <c r="D18" s="21">
        <f t="shared" si="6"/>
        <v>10.377256121821546</v>
      </c>
      <c r="E18" s="29">
        <v>48427</v>
      </c>
      <c r="F18" s="17">
        <f t="shared" si="7"/>
      </c>
      <c r="G18" s="21">
        <f t="shared" si="0"/>
        <v>9.874078275666491</v>
      </c>
      <c r="H18" s="29">
        <v>26897</v>
      </c>
      <c r="I18" s="17">
        <f t="shared" si="1"/>
      </c>
      <c r="J18" s="21">
        <f t="shared" si="2"/>
        <v>5.693964162213149</v>
      </c>
      <c r="K18" s="29">
        <v>21530</v>
      </c>
      <c r="L18" s="17">
        <f t="shared" si="3"/>
      </c>
      <c r="M18" s="22">
        <f t="shared" si="4"/>
        <v>15.584903634509033</v>
      </c>
      <c r="O18" s="30"/>
    </row>
    <row r="19" spans="1:15" ht="15" customHeight="1">
      <c r="A19" s="24">
        <v>42</v>
      </c>
      <c r="B19" s="29">
        <v>78139</v>
      </c>
      <c r="C19" s="17">
        <f t="shared" si="5"/>
      </c>
      <c r="D19" s="21">
        <f t="shared" si="6"/>
        <v>28.029558264516993</v>
      </c>
      <c r="E19" s="29">
        <v>60476</v>
      </c>
      <c r="F19" s="17">
        <f t="shared" si="7"/>
      </c>
      <c r="G19" s="21">
        <f t="shared" si="0"/>
        <v>24.880748342866582</v>
      </c>
      <c r="H19" s="29">
        <v>35289</v>
      </c>
      <c r="I19" s="17">
        <f t="shared" si="1"/>
      </c>
      <c r="J19" s="21">
        <f t="shared" si="2"/>
        <v>31.200505632598436</v>
      </c>
      <c r="K19" s="29">
        <v>25186</v>
      </c>
      <c r="L19" s="17">
        <f t="shared" si="3"/>
      </c>
      <c r="M19" s="22">
        <f t="shared" si="4"/>
        <v>16.9809568044589</v>
      </c>
      <c r="O19" s="30"/>
    </row>
    <row r="20" spans="1:15" ht="15" customHeight="1">
      <c r="A20" s="24">
        <v>43</v>
      </c>
      <c r="B20" s="29">
        <v>97717</v>
      </c>
      <c r="C20" s="17">
        <f t="shared" si="5"/>
      </c>
      <c r="D20" s="21">
        <f t="shared" si="6"/>
        <v>25.05535008126543</v>
      </c>
      <c r="E20" s="29">
        <v>76092</v>
      </c>
      <c r="F20" s="17">
        <f t="shared" si="7"/>
      </c>
      <c r="G20" s="21">
        <f t="shared" si="0"/>
        <v>25.82181361201137</v>
      </c>
      <c r="H20" s="29">
        <v>47070</v>
      </c>
      <c r="I20" s="17">
        <f t="shared" si="1"/>
      </c>
      <c r="J20" s="21">
        <f t="shared" si="2"/>
        <v>33.38434072940578</v>
      </c>
      <c r="K20" s="29">
        <v>29524</v>
      </c>
      <c r="L20" s="17">
        <f t="shared" si="3"/>
      </c>
      <c r="M20" s="22">
        <f t="shared" si="4"/>
        <v>17.22385452235369</v>
      </c>
      <c r="O20" s="30"/>
    </row>
    <row r="21" spans="1:15" ht="15" customHeight="1">
      <c r="A21" s="24">
        <v>44</v>
      </c>
      <c r="B21" s="29">
        <v>116453</v>
      </c>
      <c r="C21" s="17">
        <f t="shared" si="5"/>
      </c>
      <c r="D21" s="21">
        <f t="shared" si="6"/>
        <v>19.17373640205902</v>
      </c>
      <c r="E21" s="29">
        <v>92581</v>
      </c>
      <c r="F21" s="17">
        <f t="shared" si="7"/>
      </c>
      <c r="G21" s="21">
        <f t="shared" si="0"/>
        <v>21.669820743310723</v>
      </c>
      <c r="H21" s="29">
        <v>58710</v>
      </c>
      <c r="I21" s="17">
        <f t="shared" si="1"/>
      </c>
      <c r="J21" s="21">
        <f t="shared" si="2"/>
        <v>24.729126832377318</v>
      </c>
      <c r="K21" s="29">
        <v>34317</v>
      </c>
      <c r="L21" s="17">
        <f t="shared" si="3"/>
      </c>
      <c r="M21" s="22">
        <f t="shared" si="4"/>
        <v>16.23425010161226</v>
      </c>
      <c r="O21" s="30"/>
    </row>
    <row r="22" spans="1:15" ht="15" customHeight="1">
      <c r="A22" s="24">
        <v>45</v>
      </c>
      <c r="B22" s="29">
        <v>152270</v>
      </c>
      <c r="C22" s="17">
        <f t="shared" si="5"/>
      </c>
      <c r="D22" s="21">
        <f t="shared" si="6"/>
        <v>30.756614256395295</v>
      </c>
      <c r="E22" s="29">
        <v>117026</v>
      </c>
      <c r="F22" s="17">
        <f t="shared" si="7"/>
      </c>
      <c r="G22" s="21">
        <f t="shared" si="0"/>
        <v>26.403905769002293</v>
      </c>
      <c r="H22" s="29">
        <v>77321</v>
      </c>
      <c r="I22" s="17">
        <f t="shared" si="1"/>
      </c>
      <c r="J22" s="21">
        <f t="shared" si="2"/>
        <v>31.69988076988588</v>
      </c>
      <c r="K22" s="29">
        <v>39706</v>
      </c>
      <c r="L22" s="17">
        <f t="shared" si="3"/>
      </c>
      <c r="M22" s="22">
        <f t="shared" si="4"/>
        <v>15.703587143398323</v>
      </c>
      <c r="O22" s="30"/>
    </row>
    <row r="23" spans="1:15" ht="15" customHeight="1">
      <c r="A23" s="24">
        <v>46</v>
      </c>
      <c r="B23" s="29">
        <v>178901</v>
      </c>
      <c r="C23" s="17">
        <f t="shared" si="5"/>
      </c>
      <c r="D23" s="21">
        <f t="shared" si="6"/>
        <v>17.489328167071648</v>
      </c>
      <c r="E23" s="29">
        <v>135852</v>
      </c>
      <c r="F23" s="17">
        <f t="shared" si="7"/>
      </c>
      <c r="G23" s="21">
        <f t="shared" si="0"/>
        <v>16.087023396510176</v>
      </c>
      <c r="H23" s="29">
        <v>87854</v>
      </c>
      <c r="I23" s="17">
        <f t="shared" si="1"/>
      </c>
      <c r="J23" s="21">
        <f t="shared" si="2"/>
        <v>13.622431163590747</v>
      </c>
      <c r="K23" s="29">
        <v>47997</v>
      </c>
      <c r="L23" s="17">
        <f t="shared" si="3"/>
      </c>
      <c r="M23" s="22">
        <f t="shared" si="4"/>
        <v>20.88097516748097</v>
      </c>
      <c r="O23" s="30"/>
    </row>
    <row r="24" spans="1:15" ht="15" customHeight="1">
      <c r="A24" s="24">
        <v>47</v>
      </c>
      <c r="B24" s="29">
        <v>215348</v>
      </c>
      <c r="C24" s="17">
        <f t="shared" si="5"/>
      </c>
      <c r="D24" s="21">
        <f t="shared" si="6"/>
        <v>20.372720107769098</v>
      </c>
      <c r="E24" s="29">
        <v>163519</v>
      </c>
      <c r="F24" s="17">
        <f t="shared" si="7"/>
      </c>
      <c r="G24" s="21">
        <f>ABS(E24/E23*100-100)</f>
        <v>20.365544857639193</v>
      </c>
      <c r="H24" s="29">
        <v>102817</v>
      </c>
      <c r="I24" s="17">
        <f>IF((H24/H23*100-100)&gt;=0,"","△")</f>
      </c>
      <c r="J24" s="21">
        <f>ABS(H24/H23*100-100)</f>
        <v>17.031666173424085</v>
      </c>
      <c r="K24" s="29">
        <v>60702</v>
      </c>
      <c r="L24" s="17">
        <f>IF((K24/K23*100-100)&gt;=0,"","△")</f>
      </c>
      <c r="M24" s="22">
        <f>ABS(K24/K23*100-100)</f>
        <v>26.470404400275015</v>
      </c>
      <c r="O24" s="30"/>
    </row>
    <row r="25" spans="1:15" ht="15" customHeight="1">
      <c r="A25" s="24">
        <v>48</v>
      </c>
      <c r="B25" s="29">
        <v>280796</v>
      </c>
      <c r="C25" s="17">
        <f t="shared" si="5"/>
      </c>
      <c r="D25" s="21">
        <f>ABS(B25/B24*100-100)</f>
        <v>30.391738024035533</v>
      </c>
      <c r="E25" s="29">
        <v>206210</v>
      </c>
      <c r="F25" s="17">
        <f t="shared" si="7"/>
      </c>
      <c r="G25" s="21">
        <f>ABS(E25/E24*100-100)</f>
        <v>26.107669445140942</v>
      </c>
      <c r="H25" s="29">
        <v>135144</v>
      </c>
      <c r="I25" s="17">
        <f>IF((H25/H24*100-100)&gt;=0,"","△")</f>
      </c>
      <c r="J25" s="21">
        <f>ABS(H25/H24*100-100)</f>
        <v>31.44129861793283</v>
      </c>
      <c r="K25" s="29">
        <v>71065</v>
      </c>
      <c r="L25" s="17">
        <f>IF((K25/K24*100-100)&gt;=0,"","△")</f>
      </c>
      <c r="M25" s="22">
        <f>ABS(K25/K24*100-100)</f>
        <v>17.071925142499424</v>
      </c>
      <c r="O25" s="30"/>
    </row>
    <row r="26" spans="1:15" ht="15" customHeight="1">
      <c r="A26" s="24">
        <v>49</v>
      </c>
      <c r="B26" s="29">
        <v>331219</v>
      </c>
      <c r="C26" s="17">
        <f t="shared" si="5"/>
      </c>
      <c r="D26" s="21">
        <f>ABS(B26/B25*100-100)</f>
        <v>17.957164631974806</v>
      </c>
      <c r="E26" s="29">
        <v>241976</v>
      </c>
      <c r="F26" s="17">
        <f t="shared" si="7"/>
      </c>
      <c r="G26" s="21">
        <f>ABS(E26/E25*100-100)</f>
        <v>17.34445468212016</v>
      </c>
      <c r="H26" s="29">
        <v>158160</v>
      </c>
      <c r="I26" s="17">
        <f>IF((H26/H25*100-100)&gt;=0,"","△")</f>
      </c>
      <c r="J26" s="21">
        <f>ABS(H26/H25*100-100)</f>
        <v>17.030722784585322</v>
      </c>
      <c r="K26" s="29">
        <v>83816</v>
      </c>
      <c r="L26" s="17">
        <f>IF((K26/K25*100-100)&gt;=0,"","△")</f>
      </c>
      <c r="M26" s="22">
        <f>ABS(K26/K25*100-100)</f>
        <v>17.942728488003937</v>
      </c>
      <c r="O26" s="30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0"/>
    </row>
    <row r="28" spans="1:15" ht="15" customHeight="1">
      <c r="A28" s="24" t="s">
        <v>8</v>
      </c>
      <c r="B28" s="29">
        <v>394102</v>
      </c>
      <c r="C28" s="17">
        <f t="shared" si="5"/>
      </c>
      <c r="D28" s="21">
        <f aca="true" t="shared" si="8" ref="D28:D60">ABS(B28/B27*100-100)</f>
        <v>5.883332795993596</v>
      </c>
      <c r="E28" s="29">
        <v>282175</v>
      </c>
      <c r="F28" s="17">
        <f t="shared" si="7"/>
      </c>
      <c r="G28" s="21">
        <f aca="true" t="shared" si="9" ref="G28:G60">ABS(E28/E27*100-100)</f>
        <v>4.468632568815821</v>
      </c>
      <c r="H28" s="29">
        <v>174788</v>
      </c>
      <c r="I28" s="17">
        <f aca="true" t="shared" si="10" ref="I28:I60">IF((H28/H27*100-100)&gt;=0,"","△")</f>
      </c>
      <c r="J28" s="21">
        <f aca="true" t="shared" si="11" ref="J28:J65">ABS(H28/H27*100-100)</f>
        <v>1.6469329363325613</v>
      </c>
      <c r="K28" s="29">
        <v>107387</v>
      </c>
      <c r="L28" s="17">
        <f aca="true" t="shared" si="12" ref="L28:L65">IF((K28/K27*100-100)&gt;=0,"","△")</f>
      </c>
      <c r="M28" s="22">
        <f aca="true" t="shared" si="13" ref="M28:M65">ABS(K28/K27*100-100)</f>
        <v>9.413334963524477</v>
      </c>
      <c r="O28" s="30"/>
    </row>
    <row r="29" spans="1:15" ht="15" customHeight="1">
      <c r="A29" s="24">
        <v>51</v>
      </c>
      <c r="B29" s="29">
        <v>423179</v>
      </c>
      <c r="C29" s="17">
        <f t="shared" si="5"/>
      </c>
      <c r="D29" s="21">
        <f t="shared" si="8"/>
        <v>7.37803918782447</v>
      </c>
      <c r="E29" s="29">
        <v>301305</v>
      </c>
      <c r="F29" s="17">
        <f t="shared" si="7"/>
      </c>
      <c r="G29" s="21">
        <f t="shared" si="9"/>
        <v>6.779480818640906</v>
      </c>
      <c r="H29" s="29">
        <v>188081</v>
      </c>
      <c r="I29" s="17">
        <f t="shared" si="10"/>
      </c>
      <c r="J29" s="21">
        <f t="shared" si="11"/>
        <v>7.605213172529005</v>
      </c>
      <c r="K29" s="29">
        <v>113224</v>
      </c>
      <c r="L29" s="17">
        <f t="shared" si="12"/>
      </c>
      <c r="M29" s="22">
        <f t="shared" si="13"/>
        <v>5.435481017255356</v>
      </c>
      <c r="O29" s="30"/>
    </row>
    <row r="30" spans="1:15" ht="15" customHeight="1">
      <c r="A30" s="24">
        <v>52</v>
      </c>
      <c r="B30" s="29">
        <v>457800</v>
      </c>
      <c r="C30" s="17">
        <f t="shared" si="5"/>
      </c>
      <c r="D30" s="21">
        <f t="shared" si="8"/>
        <v>8.18117156097064</v>
      </c>
      <c r="E30" s="29">
        <v>321684</v>
      </c>
      <c r="F30" s="17">
        <f t="shared" si="7"/>
      </c>
      <c r="G30" s="21">
        <f t="shared" si="9"/>
        <v>6.763578433812924</v>
      </c>
      <c r="H30" s="29">
        <v>195098</v>
      </c>
      <c r="I30" s="17">
        <f t="shared" si="10"/>
      </c>
      <c r="J30" s="21">
        <f t="shared" si="11"/>
        <v>3.7308393723980657</v>
      </c>
      <c r="K30" s="29">
        <v>126586</v>
      </c>
      <c r="L30" s="17">
        <f t="shared" si="12"/>
      </c>
      <c r="M30" s="22">
        <f t="shared" si="13"/>
        <v>11.80138486539957</v>
      </c>
      <c r="O30" s="30"/>
    </row>
    <row r="31" spans="1:15" ht="15" customHeight="1">
      <c r="A31" s="24">
        <v>53</v>
      </c>
      <c r="B31" s="29">
        <v>514887</v>
      </c>
      <c r="C31" s="17">
        <f t="shared" si="5"/>
      </c>
      <c r="D31" s="21">
        <f t="shared" si="8"/>
        <v>12.469855832241166</v>
      </c>
      <c r="E31" s="29">
        <v>358387</v>
      </c>
      <c r="F31" s="17">
        <f t="shared" si="7"/>
      </c>
      <c r="G31" s="21">
        <f t="shared" si="9"/>
        <v>11.409644247149387</v>
      </c>
      <c r="H31" s="29">
        <v>210381</v>
      </c>
      <c r="I31" s="17">
        <f t="shared" si="10"/>
      </c>
      <c r="J31" s="21">
        <f t="shared" si="11"/>
        <v>7.8334990620098495</v>
      </c>
      <c r="K31" s="29">
        <v>148006</v>
      </c>
      <c r="L31" s="17">
        <f t="shared" si="12"/>
      </c>
      <c r="M31" s="22">
        <f t="shared" si="13"/>
        <v>16.921302513706095</v>
      </c>
      <c r="O31" s="30"/>
    </row>
    <row r="32" spans="1:15" ht="15" customHeight="1">
      <c r="A32" s="24">
        <v>54</v>
      </c>
      <c r="B32" s="29">
        <v>591433</v>
      </c>
      <c r="C32" s="17">
        <f t="shared" si="5"/>
      </c>
      <c r="D32" s="21">
        <f t="shared" si="8"/>
        <v>14.866562954590037</v>
      </c>
      <c r="E32" s="29">
        <v>408297</v>
      </c>
      <c r="F32" s="17">
        <f t="shared" si="7"/>
      </c>
      <c r="G32" s="21">
        <f t="shared" si="9"/>
        <v>13.926286388736202</v>
      </c>
      <c r="H32" s="29">
        <v>237794</v>
      </c>
      <c r="I32" s="17">
        <f t="shared" si="10"/>
      </c>
      <c r="J32" s="21">
        <f t="shared" si="11"/>
        <v>13.03016907420347</v>
      </c>
      <c r="K32" s="29">
        <v>170503</v>
      </c>
      <c r="L32" s="17">
        <f t="shared" si="12"/>
      </c>
      <c r="M32" s="22">
        <f t="shared" si="13"/>
        <v>15.200059457049036</v>
      </c>
      <c r="O32" s="30"/>
    </row>
    <row r="33" spans="1:15" ht="15" customHeight="1">
      <c r="A33" s="24">
        <v>55</v>
      </c>
      <c r="B33" s="29">
        <v>663086</v>
      </c>
      <c r="C33" s="17">
        <f t="shared" si="5"/>
      </c>
      <c r="D33" s="21">
        <f t="shared" si="8"/>
        <v>12.115150828580738</v>
      </c>
      <c r="E33" s="29">
        <v>453807</v>
      </c>
      <c r="F33" s="17">
        <f t="shared" si="7"/>
      </c>
      <c r="G33" s="21">
        <f t="shared" si="9"/>
        <v>11.146297915487978</v>
      </c>
      <c r="H33" s="29">
        <v>267505</v>
      </c>
      <c r="I33" s="17">
        <f t="shared" si="10"/>
      </c>
      <c r="J33" s="21">
        <f t="shared" si="11"/>
        <v>12.494427950242653</v>
      </c>
      <c r="K33" s="29">
        <v>186301</v>
      </c>
      <c r="L33" s="17">
        <f t="shared" si="12"/>
      </c>
      <c r="M33" s="22">
        <f t="shared" si="13"/>
        <v>9.265526119775018</v>
      </c>
      <c r="O33" s="30"/>
    </row>
    <row r="34" spans="1:15" ht="15" customHeight="1">
      <c r="A34" s="24">
        <v>56</v>
      </c>
      <c r="B34" s="29">
        <v>693233</v>
      </c>
      <c r="C34" s="17">
        <f t="shared" si="5"/>
      </c>
      <c r="D34" s="21">
        <f t="shared" si="8"/>
        <v>4.546469085458</v>
      </c>
      <c r="E34" s="29">
        <v>473217</v>
      </c>
      <c r="F34" s="17">
        <f t="shared" si="7"/>
      </c>
      <c r="G34" s="21">
        <f t="shared" si="9"/>
        <v>4.277148655706057</v>
      </c>
      <c r="H34" s="29">
        <v>274634</v>
      </c>
      <c r="I34" s="17">
        <f t="shared" si="10"/>
      </c>
      <c r="J34" s="21">
        <f t="shared" si="11"/>
        <v>2.6649969159455082</v>
      </c>
      <c r="K34" s="29">
        <v>198584</v>
      </c>
      <c r="L34" s="17">
        <f t="shared" si="12"/>
      </c>
      <c r="M34" s="22">
        <f t="shared" si="13"/>
        <v>6.593093971583627</v>
      </c>
      <c r="O34" s="30"/>
    </row>
    <row r="35" spans="1:15" ht="15" customHeight="1">
      <c r="A35" s="24">
        <v>57</v>
      </c>
      <c r="B35" s="29">
        <v>703686</v>
      </c>
      <c r="C35" s="17">
        <f t="shared" si="5"/>
      </c>
      <c r="D35" s="21">
        <f t="shared" si="8"/>
        <v>1.5078624358621227</v>
      </c>
      <c r="E35" s="29">
        <v>476438</v>
      </c>
      <c r="F35" s="17">
        <f t="shared" si="7"/>
      </c>
      <c r="G35" s="21">
        <f t="shared" si="9"/>
        <v>0.680660246778956</v>
      </c>
      <c r="H35" s="29">
        <v>279079</v>
      </c>
      <c r="I35" s="17">
        <f t="shared" si="10"/>
      </c>
      <c r="J35" s="21">
        <f t="shared" si="11"/>
        <v>1.61851773633272</v>
      </c>
      <c r="K35" s="29">
        <v>197359</v>
      </c>
      <c r="L35" s="17" t="str">
        <f t="shared" si="12"/>
        <v>△</v>
      </c>
      <c r="M35" s="22">
        <f t="shared" si="13"/>
        <v>0.616867421343116</v>
      </c>
      <c r="O35" s="30"/>
    </row>
    <row r="36" spans="1:15" ht="15" customHeight="1">
      <c r="A36" s="24">
        <v>58</v>
      </c>
      <c r="B36" s="29">
        <v>713336</v>
      </c>
      <c r="C36" s="17">
        <f t="shared" si="5"/>
      </c>
      <c r="D36" s="21">
        <f t="shared" si="8"/>
        <v>1.371350289759917</v>
      </c>
      <c r="E36" s="29">
        <v>476491</v>
      </c>
      <c r="F36" s="17">
        <f t="shared" si="7"/>
      </c>
      <c r="G36" s="21">
        <f t="shared" si="9"/>
        <v>0.011124217631675037</v>
      </c>
      <c r="H36" s="29">
        <v>283334</v>
      </c>
      <c r="I36" s="17">
        <f t="shared" si="10"/>
      </c>
      <c r="J36" s="21">
        <f t="shared" si="11"/>
        <v>1.524657892568058</v>
      </c>
      <c r="K36" s="29">
        <v>193157</v>
      </c>
      <c r="L36" s="17" t="str">
        <f t="shared" si="12"/>
        <v>△</v>
      </c>
      <c r="M36" s="22">
        <f t="shared" si="13"/>
        <v>2.1291149630875736</v>
      </c>
      <c r="O36" s="30"/>
    </row>
    <row r="37" spans="1:15" ht="15" customHeight="1">
      <c r="A37" s="24">
        <v>59</v>
      </c>
      <c r="B37" s="29">
        <v>712280</v>
      </c>
      <c r="C37" s="17" t="str">
        <f t="shared" si="5"/>
        <v>△</v>
      </c>
      <c r="D37" s="21">
        <f t="shared" si="8"/>
        <v>0.14803682976885568</v>
      </c>
      <c r="E37" s="29">
        <v>471551</v>
      </c>
      <c r="F37" s="17" t="str">
        <f t="shared" si="7"/>
        <v>△</v>
      </c>
      <c r="G37" s="21">
        <f t="shared" si="9"/>
        <v>1.036745709782565</v>
      </c>
      <c r="H37" s="29">
        <v>287229</v>
      </c>
      <c r="I37" s="17">
        <f t="shared" si="10"/>
      </c>
      <c r="J37" s="21">
        <f t="shared" si="11"/>
        <v>1.3747026477584683</v>
      </c>
      <c r="K37" s="29">
        <v>184323</v>
      </c>
      <c r="L37" s="17" t="str">
        <f t="shared" si="12"/>
        <v>△</v>
      </c>
      <c r="M37" s="22">
        <f t="shared" si="13"/>
        <v>4.5734816755282</v>
      </c>
      <c r="O37" s="30"/>
    </row>
    <row r="38" spans="1:15" ht="15" customHeight="1">
      <c r="A38" s="24">
        <v>60</v>
      </c>
      <c r="B38" s="29">
        <v>749128</v>
      </c>
      <c r="C38" s="17">
        <f t="shared" si="5"/>
      </c>
      <c r="D38" s="21">
        <f t="shared" si="8"/>
        <v>5.173246476104907</v>
      </c>
      <c r="E38" s="29">
        <v>485912</v>
      </c>
      <c r="F38" s="17">
        <f t="shared" si="7"/>
      </c>
      <c r="G38" s="21">
        <f t="shared" si="9"/>
        <v>3.045481824871544</v>
      </c>
      <c r="H38" s="29">
        <v>307482</v>
      </c>
      <c r="I38" s="17">
        <f t="shared" si="10"/>
      </c>
      <c r="J38" s="21">
        <f t="shared" si="11"/>
        <v>7.051168231620068</v>
      </c>
      <c r="K38" s="29">
        <v>178430</v>
      </c>
      <c r="L38" s="17" t="str">
        <f t="shared" si="12"/>
        <v>△</v>
      </c>
      <c r="M38" s="22">
        <f t="shared" si="13"/>
        <v>3.1971050818400357</v>
      </c>
      <c r="O38" s="30"/>
    </row>
    <row r="39" spans="1:15" ht="15" customHeight="1">
      <c r="A39" s="24">
        <v>61</v>
      </c>
      <c r="B39" s="29">
        <v>778459</v>
      </c>
      <c r="C39" s="17">
        <f t="shared" si="5"/>
      </c>
      <c r="D39" s="21">
        <f t="shared" si="8"/>
        <v>3.9153522495488033</v>
      </c>
      <c r="E39" s="29">
        <v>499290</v>
      </c>
      <c r="F39" s="17">
        <f t="shared" si="7"/>
      </c>
      <c r="G39" s="21">
        <f t="shared" si="9"/>
        <v>2.7531734141161337</v>
      </c>
      <c r="H39" s="29">
        <v>320015</v>
      </c>
      <c r="I39" s="17">
        <f t="shared" si="10"/>
      </c>
      <c r="J39" s="21">
        <f t="shared" si="11"/>
        <v>4.076010953486701</v>
      </c>
      <c r="K39" s="29">
        <v>179275</v>
      </c>
      <c r="L39" s="17">
        <f t="shared" si="12"/>
      </c>
      <c r="M39" s="22">
        <f t="shared" si="13"/>
        <v>0.47357507145659383</v>
      </c>
      <c r="O39" s="30"/>
    </row>
    <row r="40" spans="1:15" ht="15" customHeight="1">
      <c r="A40" s="24">
        <v>62</v>
      </c>
      <c r="B40" s="29">
        <v>848423</v>
      </c>
      <c r="C40" s="17">
        <f t="shared" si="5"/>
      </c>
      <c r="D40" s="21">
        <f t="shared" si="8"/>
        <v>8.987499662795358</v>
      </c>
      <c r="E40" s="29">
        <v>536131</v>
      </c>
      <c r="F40" s="17">
        <f t="shared" si="7"/>
      </c>
      <c r="G40" s="21">
        <f t="shared" si="9"/>
        <v>7.378677722365751</v>
      </c>
      <c r="H40" s="29">
        <v>351265</v>
      </c>
      <c r="I40" s="17">
        <f t="shared" si="10"/>
      </c>
      <c r="J40" s="21">
        <f t="shared" si="11"/>
        <v>9.765167257784796</v>
      </c>
      <c r="K40" s="29">
        <v>184866</v>
      </c>
      <c r="L40" s="17">
        <f t="shared" si="12"/>
      </c>
      <c r="M40" s="22">
        <f t="shared" si="13"/>
        <v>3.1186724306233344</v>
      </c>
      <c r="O40" s="30"/>
    </row>
    <row r="41" spans="1:15" ht="15" customHeight="1">
      <c r="A41" s="24">
        <v>63</v>
      </c>
      <c r="B41" s="29">
        <v>939025</v>
      </c>
      <c r="C41" s="17">
        <f t="shared" si="5"/>
      </c>
      <c r="D41" s="21">
        <f t="shared" si="8"/>
        <v>10.678871270580828</v>
      </c>
      <c r="E41" s="29">
        <v>595023</v>
      </c>
      <c r="F41" s="17">
        <f t="shared" si="7"/>
      </c>
      <c r="G41" s="21">
        <f t="shared" si="9"/>
        <v>10.984628756777724</v>
      </c>
      <c r="H41" s="29">
        <v>403868</v>
      </c>
      <c r="I41" s="17">
        <f t="shared" si="10"/>
      </c>
      <c r="J41" s="21">
        <f t="shared" si="11"/>
        <v>14.975303545756049</v>
      </c>
      <c r="K41" s="29">
        <v>191155</v>
      </c>
      <c r="L41" s="17">
        <f t="shared" si="12"/>
      </c>
      <c r="M41" s="22">
        <f t="shared" si="13"/>
        <v>3.4019235554401632</v>
      </c>
      <c r="O41" s="30"/>
    </row>
    <row r="42" spans="1:15" ht="15" customHeight="1">
      <c r="A42" s="24" t="s">
        <v>9</v>
      </c>
      <c r="B42" s="29">
        <v>1072207</v>
      </c>
      <c r="C42" s="17">
        <f t="shared" si="5"/>
      </c>
      <c r="D42" s="21">
        <f t="shared" si="8"/>
        <v>14.183008972072102</v>
      </c>
      <c r="E42" s="29">
        <v>665187</v>
      </c>
      <c r="F42" s="17">
        <f t="shared" si="7"/>
      </c>
      <c r="G42" s="21">
        <f t="shared" si="9"/>
        <v>11.791813089578042</v>
      </c>
      <c r="H42" s="29">
        <v>460067</v>
      </c>
      <c r="I42" s="17">
        <f t="shared" si="10"/>
      </c>
      <c r="J42" s="21">
        <f t="shared" si="11"/>
        <v>13.915190111620632</v>
      </c>
      <c r="K42" s="29">
        <v>205119</v>
      </c>
      <c r="L42" s="17">
        <f t="shared" si="12"/>
      </c>
      <c r="M42" s="22">
        <f t="shared" si="13"/>
        <v>7.305066569014684</v>
      </c>
      <c r="O42" s="30"/>
    </row>
    <row r="43" spans="1:15" ht="15" customHeight="1">
      <c r="A43" s="28" t="s">
        <v>10</v>
      </c>
      <c r="B43" s="29">
        <v>1220150</v>
      </c>
      <c r="C43" s="17">
        <f t="shared" si="5"/>
      </c>
      <c r="D43" s="21">
        <f t="shared" si="8"/>
        <v>13.797988634657315</v>
      </c>
      <c r="E43" s="29">
        <v>747523</v>
      </c>
      <c r="F43" s="17">
        <f t="shared" si="7"/>
      </c>
      <c r="G43" s="21">
        <f t="shared" si="9"/>
        <v>12.377872688431978</v>
      </c>
      <c r="H43" s="29">
        <v>534591</v>
      </c>
      <c r="I43" s="17">
        <f t="shared" si="10"/>
      </c>
      <c r="J43" s="21">
        <f t="shared" si="11"/>
        <v>16.19851021699013</v>
      </c>
      <c r="K43" s="29">
        <v>212932</v>
      </c>
      <c r="L43" s="17">
        <f t="shared" si="12"/>
      </c>
      <c r="M43" s="22">
        <f t="shared" si="13"/>
        <v>3.809008429253268</v>
      </c>
      <c r="O43" s="30"/>
    </row>
    <row r="44" spans="1:15" ht="15" customHeight="1">
      <c r="A44" s="28" t="s">
        <v>11</v>
      </c>
      <c r="B44" s="29">
        <v>1330891</v>
      </c>
      <c r="C44" s="17">
        <f t="shared" si="5"/>
      </c>
      <c r="D44" s="21">
        <f t="shared" si="8"/>
        <v>9.076015244027374</v>
      </c>
      <c r="E44" s="29">
        <v>815517</v>
      </c>
      <c r="F44" s="17">
        <f t="shared" si="7"/>
      </c>
      <c r="G44" s="21">
        <f t="shared" si="9"/>
        <v>9.095907416895542</v>
      </c>
      <c r="H44" s="29">
        <v>580478</v>
      </c>
      <c r="I44" s="17">
        <f t="shared" si="10"/>
      </c>
      <c r="J44" s="21">
        <f t="shared" si="11"/>
        <v>8.583571365773082</v>
      </c>
      <c r="K44" s="29">
        <v>235040</v>
      </c>
      <c r="L44" s="17">
        <f t="shared" si="12"/>
      </c>
      <c r="M44" s="22">
        <f t="shared" si="13"/>
        <v>10.382657374185172</v>
      </c>
      <c r="O44" s="30"/>
    </row>
    <row r="45" spans="1:15" ht="15" customHeight="1">
      <c r="A45" s="28" t="s">
        <v>12</v>
      </c>
      <c r="B45" s="29">
        <v>1407333</v>
      </c>
      <c r="C45" s="17">
        <f t="shared" si="5"/>
      </c>
      <c r="D45" s="21">
        <f t="shared" si="8"/>
        <v>5.743670969298023</v>
      </c>
      <c r="E45" s="29">
        <v>854853</v>
      </c>
      <c r="F45" s="17">
        <f t="shared" si="7"/>
      </c>
      <c r="G45" s="21">
        <f t="shared" si="9"/>
        <v>4.823443288122746</v>
      </c>
      <c r="H45" s="29">
        <v>594474</v>
      </c>
      <c r="I45" s="17">
        <f t="shared" si="10"/>
      </c>
      <c r="J45" s="21">
        <f t="shared" si="11"/>
        <v>2.4111163558308846</v>
      </c>
      <c r="K45" s="29">
        <v>260379</v>
      </c>
      <c r="L45" s="17">
        <f t="shared" si="12"/>
      </c>
      <c r="M45" s="22">
        <f t="shared" si="13"/>
        <v>10.780718175629687</v>
      </c>
      <c r="O45" s="30"/>
    </row>
    <row r="46" spans="1:15" ht="15" customHeight="1">
      <c r="A46" s="28" t="s">
        <v>13</v>
      </c>
      <c r="B46" s="29">
        <v>1420115</v>
      </c>
      <c r="C46" s="17">
        <f t="shared" si="5"/>
      </c>
      <c r="D46" s="21">
        <f t="shared" si="8"/>
        <v>0.9082427542024476</v>
      </c>
      <c r="E46" s="29">
        <v>862385</v>
      </c>
      <c r="F46" s="17">
        <f t="shared" si="7"/>
      </c>
      <c r="G46" s="21">
        <f t="shared" si="9"/>
        <v>0.8810871576750543</v>
      </c>
      <c r="H46" s="29">
        <v>569094</v>
      </c>
      <c r="I46" s="17" t="str">
        <f t="shared" si="10"/>
        <v>△</v>
      </c>
      <c r="J46" s="21">
        <f t="shared" si="11"/>
        <v>4.269320441264043</v>
      </c>
      <c r="K46" s="29">
        <v>293292</v>
      </c>
      <c r="L46" s="17">
        <f t="shared" si="12"/>
      </c>
      <c r="M46" s="22">
        <f t="shared" si="13"/>
        <v>12.640420310393694</v>
      </c>
      <c r="O46" s="30"/>
    </row>
    <row r="47" spans="1:15" ht="15" customHeight="1">
      <c r="A47" s="28" t="s">
        <v>14</v>
      </c>
      <c r="B47" s="29">
        <v>1360109</v>
      </c>
      <c r="C47" s="17" t="str">
        <f t="shared" si="5"/>
        <v>△</v>
      </c>
      <c r="D47" s="21">
        <f t="shared" si="8"/>
        <v>4.225432447372228</v>
      </c>
      <c r="E47" s="29">
        <v>827660</v>
      </c>
      <c r="F47" s="17" t="str">
        <f t="shared" si="7"/>
        <v>△</v>
      </c>
      <c r="G47" s="21">
        <f t="shared" si="9"/>
        <v>4.026623839700363</v>
      </c>
      <c r="H47" s="29">
        <v>518550</v>
      </c>
      <c r="I47" s="17" t="str">
        <f t="shared" si="10"/>
        <v>△</v>
      </c>
      <c r="J47" s="21">
        <f t="shared" si="11"/>
        <v>8.881485308226758</v>
      </c>
      <c r="K47" s="29">
        <v>309110</v>
      </c>
      <c r="L47" s="17">
        <f t="shared" si="12"/>
      </c>
      <c r="M47" s="22">
        <f t="shared" si="13"/>
        <v>5.393259959357906</v>
      </c>
      <c r="O47" s="30"/>
    </row>
    <row r="48" spans="1:15" ht="15" customHeight="1">
      <c r="A48" s="28" t="s">
        <v>15</v>
      </c>
      <c r="B48" s="29">
        <v>1380766</v>
      </c>
      <c r="C48" s="17">
        <f t="shared" si="5"/>
      </c>
      <c r="D48" s="21">
        <f t="shared" si="8"/>
        <v>1.518775333447536</v>
      </c>
      <c r="E48" s="29">
        <v>823903</v>
      </c>
      <c r="F48" s="17" t="str">
        <f t="shared" si="7"/>
        <v>△</v>
      </c>
      <c r="G48" s="21">
        <f t="shared" si="9"/>
        <v>0.4539303578764162</v>
      </c>
      <c r="H48" s="29">
        <v>508301</v>
      </c>
      <c r="I48" s="17" t="str">
        <f t="shared" si="10"/>
        <v>△</v>
      </c>
      <c r="J48" s="21">
        <f t="shared" si="11"/>
        <v>1.9764728570051062</v>
      </c>
      <c r="K48" s="29">
        <v>315602</v>
      </c>
      <c r="L48" s="17">
        <f t="shared" si="12"/>
      </c>
      <c r="M48" s="22">
        <f t="shared" si="13"/>
        <v>2.1002232215069085</v>
      </c>
      <c r="O48" s="30"/>
    </row>
    <row r="49" spans="1:15" ht="15" customHeight="1">
      <c r="A49" s="28" t="s">
        <v>16</v>
      </c>
      <c r="B49" s="29">
        <v>1429117</v>
      </c>
      <c r="C49" s="17">
        <f t="shared" si="5"/>
      </c>
      <c r="D49" s="21">
        <f t="shared" si="8"/>
        <v>3.501751926104774</v>
      </c>
      <c r="E49" s="29">
        <v>861638</v>
      </c>
      <c r="F49" s="17">
        <f t="shared" si="7"/>
      </c>
      <c r="G49" s="21">
        <f t="shared" si="9"/>
        <v>4.58002944521381</v>
      </c>
      <c r="H49" s="29">
        <v>536949</v>
      </c>
      <c r="I49" s="17">
        <f t="shared" si="10"/>
      </c>
      <c r="J49" s="21">
        <f t="shared" si="11"/>
        <v>5.636030619652516</v>
      </c>
      <c r="K49" s="29">
        <v>324689</v>
      </c>
      <c r="L49" s="17">
        <f t="shared" si="12"/>
      </c>
      <c r="M49" s="22">
        <f t="shared" si="13"/>
        <v>2.87925932028314</v>
      </c>
      <c r="O49" s="30"/>
    </row>
    <row r="50" spans="1:15" ht="15" customHeight="1">
      <c r="A50" s="28" t="s">
        <v>17</v>
      </c>
      <c r="B50" s="29">
        <v>1397830</v>
      </c>
      <c r="C50" s="17" t="str">
        <f t="shared" si="5"/>
        <v>△</v>
      </c>
      <c r="D50" s="21">
        <f t="shared" si="8"/>
        <v>2.1892539239264437</v>
      </c>
      <c r="E50" s="29">
        <v>826839</v>
      </c>
      <c r="F50" s="17" t="str">
        <f t="shared" si="7"/>
        <v>△</v>
      </c>
      <c r="G50" s="21">
        <f t="shared" si="9"/>
        <v>4.03870302841797</v>
      </c>
      <c r="H50" s="29">
        <v>517716</v>
      </c>
      <c r="I50" s="17" t="str">
        <f t="shared" si="10"/>
        <v>△</v>
      </c>
      <c r="J50" s="21">
        <f t="shared" si="11"/>
        <v>3.581904426677397</v>
      </c>
      <c r="K50" s="29">
        <v>309122</v>
      </c>
      <c r="L50" s="17" t="str">
        <f t="shared" si="12"/>
        <v>△</v>
      </c>
      <c r="M50" s="22">
        <f t="shared" si="13"/>
        <v>4.79443405843746</v>
      </c>
      <c r="O50" s="30"/>
    </row>
    <row r="51" spans="1:15" ht="15" customHeight="1">
      <c r="A51" s="28">
        <v>10</v>
      </c>
      <c r="B51" s="29">
        <v>1288666</v>
      </c>
      <c r="C51" s="17" t="str">
        <f t="shared" si="5"/>
        <v>△</v>
      </c>
      <c r="D51" s="21">
        <f t="shared" si="8"/>
        <v>7.809533348118151</v>
      </c>
      <c r="E51" s="29">
        <v>765136</v>
      </c>
      <c r="F51" s="17" t="str">
        <f t="shared" si="7"/>
        <v>△</v>
      </c>
      <c r="G51" s="21">
        <f t="shared" si="9"/>
        <v>7.462516886600653</v>
      </c>
      <c r="H51" s="29">
        <v>472965</v>
      </c>
      <c r="I51" s="17" t="str">
        <f t="shared" si="10"/>
        <v>△</v>
      </c>
      <c r="J51" s="21">
        <f t="shared" si="11"/>
        <v>8.643928331363142</v>
      </c>
      <c r="K51" s="29">
        <v>292171</v>
      </c>
      <c r="L51" s="17" t="str">
        <f t="shared" si="12"/>
        <v>△</v>
      </c>
      <c r="M51" s="22">
        <f t="shared" si="13"/>
        <v>5.48359547363178</v>
      </c>
      <c r="O51" s="30"/>
    </row>
    <row r="52" spans="1:15" ht="15" customHeight="1">
      <c r="A52" s="28">
        <v>11</v>
      </c>
      <c r="B52" s="29">
        <v>1182202.93</v>
      </c>
      <c r="C52" s="17" t="str">
        <f t="shared" si="5"/>
        <v>△</v>
      </c>
      <c r="D52" s="21">
        <f t="shared" si="8"/>
        <v>8.261494444642764</v>
      </c>
      <c r="E52" s="29">
        <v>705856.63</v>
      </c>
      <c r="F52" s="17" t="str">
        <f t="shared" si="7"/>
        <v>△</v>
      </c>
      <c r="G52" s="21">
        <f t="shared" si="9"/>
        <v>7.747559910917801</v>
      </c>
      <c r="H52" s="29">
        <v>421925.86</v>
      </c>
      <c r="I52" s="17" t="str">
        <f t="shared" si="10"/>
        <v>△</v>
      </c>
      <c r="J52" s="21">
        <f t="shared" si="11"/>
        <v>10.791314367870768</v>
      </c>
      <c r="K52" s="29">
        <v>283930.76</v>
      </c>
      <c r="L52" s="17" t="str">
        <f t="shared" si="12"/>
        <v>△</v>
      </c>
      <c r="M52" s="22">
        <f t="shared" si="13"/>
        <v>2.8203483576398725</v>
      </c>
      <c r="O52" s="30"/>
    </row>
    <row r="53" spans="1:15" ht="15" customHeight="1">
      <c r="A53" s="28">
        <v>12</v>
      </c>
      <c r="B53" s="29">
        <v>1173059.23</v>
      </c>
      <c r="C53" s="17" t="str">
        <f t="shared" si="5"/>
        <v>△</v>
      </c>
      <c r="D53" s="21">
        <f t="shared" si="8"/>
        <v>0.7734458922378025</v>
      </c>
      <c r="E53" s="29">
        <v>704882.34</v>
      </c>
      <c r="F53" s="17" t="str">
        <f t="shared" si="7"/>
        <v>△</v>
      </c>
      <c r="G53" s="21">
        <f t="shared" si="9"/>
        <v>0.13802944657473404</v>
      </c>
      <c r="H53" s="29">
        <v>426097.45</v>
      </c>
      <c r="I53" s="17">
        <f t="shared" si="10"/>
      </c>
      <c r="J53" s="21">
        <f t="shared" si="11"/>
        <v>0.988702138333025</v>
      </c>
      <c r="K53" s="29">
        <v>278784.89</v>
      </c>
      <c r="L53" s="17" t="str">
        <f t="shared" si="12"/>
        <v>△</v>
      </c>
      <c r="M53" s="22">
        <f t="shared" si="13"/>
        <v>1.8123679167413798</v>
      </c>
      <c r="O53" s="30"/>
    </row>
    <row r="54" spans="1:15" ht="15" customHeight="1">
      <c r="A54" s="28">
        <v>13</v>
      </c>
      <c r="B54" s="29">
        <v>1113360.36</v>
      </c>
      <c r="C54" s="17" t="str">
        <f t="shared" si="5"/>
        <v>△</v>
      </c>
      <c r="D54" s="21">
        <f t="shared" si="8"/>
        <v>5.0891607578928415</v>
      </c>
      <c r="E54" s="29">
        <v>665984.82</v>
      </c>
      <c r="F54" s="17" t="str">
        <f t="shared" si="7"/>
        <v>△</v>
      </c>
      <c r="G54" s="21">
        <f t="shared" si="9"/>
        <v>5.5182996923997365</v>
      </c>
      <c r="H54" s="29">
        <v>407021.02</v>
      </c>
      <c r="I54" s="17" t="str">
        <f t="shared" si="10"/>
        <v>△</v>
      </c>
      <c r="J54" s="21">
        <f t="shared" si="11"/>
        <v>4.477011068712102</v>
      </c>
      <c r="K54" s="29">
        <v>258963.79</v>
      </c>
      <c r="L54" s="17" t="str">
        <f t="shared" si="12"/>
        <v>△</v>
      </c>
      <c r="M54" s="22">
        <f t="shared" si="13"/>
        <v>7.1098186131967225</v>
      </c>
      <c r="O54" s="30"/>
    </row>
    <row r="55" spans="1:15" ht="15" customHeight="1">
      <c r="A55" s="28">
        <v>14</v>
      </c>
      <c r="B55" s="29">
        <v>1044998.74</v>
      </c>
      <c r="C55" s="17" t="str">
        <f t="shared" si="5"/>
        <v>△</v>
      </c>
      <c r="D55" s="21">
        <f t="shared" si="8"/>
        <v>6.14011621538242</v>
      </c>
      <c r="E55" s="29">
        <v>630101.54</v>
      </c>
      <c r="F55" s="17" t="str">
        <f t="shared" si="7"/>
        <v>△</v>
      </c>
      <c r="G55" s="21">
        <f t="shared" si="9"/>
        <v>5.388002687508688</v>
      </c>
      <c r="H55" s="29">
        <v>387751.65</v>
      </c>
      <c r="I55" s="17" t="str">
        <f t="shared" si="10"/>
        <v>△</v>
      </c>
      <c r="J55" s="21">
        <f t="shared" si="11"/>
        <v>4.734244437793407</v>
      </c>
      <c r="K55" s="29">
        <v>242349.89</v>
      </c>
      <c r="L55" s="17" t="str">
        <f t="shared" si="12"/>
        <v>△</v>
      </c>
      <c r="M55" s="22">
        <f t="shared" si="13"/>
        <v>6.415530140333516</v>
      </c>
      <c r="O55" s="30"/>
    </row>
    <row r="56" spans="1:15" ht="15" customHeight="1">
      <c r="A56" s="28">
        <v>15</v>
      </c>
      <c r="B56" s="29">
        <v>936423</v>
      </c>
      <c r="C56" s="17" t="str">
        <f t="shared" si="5"/>
        <v>△</v>
      </c>
      <c r="D56" s="22">
        <f t="shared" si="8"/>
        <v>10.390035494205478</v>
      </c>
      <c r="E56" s="29">
        <v>574597</v>
      </c>
      <c r="F56" s="17" t="str">
        <f t="shared" si="7"/>
        <v>△</v>
      </c>
      <c r="G56" s="22">
        <f t="shared" si="9"/>
        <v>8.808824685621303</v>
      </c>
      <c r="H56" s="29">
        <v>371282</v>
      </c>
      <c r="I56" s="17" t="str">
        <f t="shared" si="10"/>
        <v>△</v>
      </c>
      <c r="J56" s="21">
        <f t="shared" si="11"/>
        <v>4.247473866326558</v>
      </c>
      <c r="K56" s="29">
        <v>203315</v>
      </c>
      <c r="L56" s="17" t="str">
        <f t="shared" si="12"/>
        <v>△</v>
      </c>
      <c r="M56" s="22">
        <f t="shared" si="13"/>
        <v>16.106832150821276</v>
      </c>
      <c r="O56" s="30"/>
    </row>
    <row r="57" spans="1:15" ht="15" customHeight="1">
      <c r="A57" s="31">
        <v>16</v>
      </c>
      <c r="B57" s="34">
        <v>912213.41</v>
      </c>
      <c r="C57" s="17" t="str">
        <f t="shared" si="5"/>
        <v>△</v>
      </c>
      <c r="D57" s="22">
        <f t="shared" si="8"/>
        <v>2.585326289508046</v>
      </c>
      <c r="E57" s="35">
        <v>561818.69</v>
      </c>
      <c r="F57" s="17" t="str">
        <f t="shared" si="7"/>
        <v>△</v>
      </c>
      <c r="G57" s="22">
        <f t="shared" si="9"/>
        <v>2.2238734278111565</v>
      </c>
      <c r="H57" s="35">
        <v>380199.19</v>
      </c>
      <c r="I57" s="17">
        <f t="shared" si="10"/>
      </c>
      <c r="J57" s="22">
        <f t="shared" si="11"/>
        <v>2.401729682559335</v>
      </c>
      <c r="K57" s="35">
        <v>181619.5</v>
      </c>
      <c r="L57" s="17" t="str">
        <f t="shared" si="12"/>
        <v>△</v>
      </c>
      <c r="M57" s="22">
        <f t="shared" si="13"/>
        <v>10.670880161326025</v>
      </c>
      <c r="O57" s="30"/>
    </row>
    <row r="58" spans="1:15" ht="15.75" customHeight="1">
      <c r="A58" s="31">
        <v>17</v>
      </c>
      <c r="B58" s="34">
        <v>901982.83</v>
      </c>
      <c r="C58" s="17" t="str">
        <f t="shared" si="5"/>
        <v>△</v>
      </c>
      <c r="D58" s="22">
        <f t="shared" si="8"/>
        <v>1.1215116866129051</v>
      </c>
      <c r="E58" s="35">
        <v>533676.56</v>
      </c>
      <c r="F58" s="17" t="str">
        <f t="shared" si="7"/>
        <v>△</v>
      </c>
      <c r="G58" s="22">
        <f t="shared" si="9"/>
        <v>5.009112459395027</v>
      </c>
      <c r="H58" s="35">
        <v>375356.66</v>
      </c>
      <c r="I58" s="17" t="str">
        <f t="shared" si="10"/>
        <v>△</v>
      </c>
      <c r="J58" s="22">
        <f t="shared" si="11"/>
        <v>1.273682355819858</v>
      </c>
      <c r="K58" s="35">
        <v>158319.9</v>
      </c>
      <c r="L58" s="17" t="str">
        <f t="shared" si="12"/>
        <v>△</v>
      </c>
      <c r="M58" s="22">
        <f t="shared" si="13"/>
        <v>12.828798669746362</v>
      </c>
      <c r="O58" s="30"/>
    </row>
    <row r="59" spans="1:15" ht="15.75" customHeight="1">
      <c r="A59" s="31">
        <v>18</v>
      </c>
      <c r="B59" s="34">
        <v>882568.04</v>
      </c>
      <c r="C59" s="36" t="str">
        <f t="shared" si="5"/>
        <v>△</v>
      </c>
      <c r="D59" s="21">
        <f t="shared" si="8"/>
        <v>2.1524567158334804</v>
      </c>
      <c r="E59" s="35">
        <v>532765.18</v>
      </c>
      <c r="F59" s="36" t="str">
        <f t="shared" si="7"/>
        <v>△</v>
      </c>
      <c r="G59" s="21">
        <f t="shared" si="9"/>
        <v>0.1707738484898016</v>
      </c>
      <c r="H59" s="35">
        <v>388625.8</v>
      </c>
      <c r="I59" s="36">
        <f t="shared" si="10"/>
      </c>
      <c r="J59" s="21">
        <f t="shared" si="11"/>
        <v>3.53507514692825</v>
      </c>
      <c r="K59" s="35">
        <v>144139.38</v>
      </c>
      <c r="L59" s="36" t="str">
        <f t="shared" si="12"/>
        <v>△</v>
      </c>
      <c r="M59" s="22">
        <f t="shared" si="13"/>
        <v>8.956877815107262</v>
      </c>
      <c r="O59" s="30"/>
    </row>
    <row r="60" spans="1:15" ht="15.75" customHeight="1">
      <c r="A60" s="31">
        <v>19</v>
      </c>
      <c r="B60" s="38">
        <v>856665.69</v>
      </c>
      <c r="C60" s="36" t="str">
        <f t="shared" si="5"/>
        <v>△</v>
      </c>
      <c r="D60" s="21">
        <f t="shared" si="8"/>
        <v>2.934884204508478</v>
      </c>
      <c r="E60" s="35">
        <v>521762.89</v>
      </c>
      <c r="F60" s="36" t="str">
        <f t="shared" si="7"/>
        <v>△</v>
      </c>
      <c r="G60" s="21">
        <f t="shared" si="9"/>
        <v>2.0651293314626997</v>
      </c>
      <c r="H60" s="35">
        <v>384117.42</v>
      </c>
      <c r="I60" s="36" t="str">
        <f t="shared" si="10"/>
        <v>△</v>
      </c>
      <c r="J60" s="21">
        <f t="shared" si="11"/>
        <v>1.1600825266876171</v>
      </c>
      <c r="K60" s="35">
        <v>137645.47</v>
      </c>
      <c r="L60" s="36" t="str">
        <f t="shared" si="12"/>
        <v>△</v>
      </c>
      <c r="M60" s="22">
        <f t="shared" si="13"/>
        <v>4.505298968262522</v>
      </c>
      <c r="O60" s="30"/>
    </row>
    <row r="61" spans="1:15" ht="15.75" customHeight="1">
      <c r="A61" s="31">
        <v>20</v>
      </c>
      <c r="B61" s="38">
        <v>848983.48</v>
      </c>
      <c r="C61" s="36" t="str">
        <f aca="true" t="shared" si="14" ref="C61:C67">IF((B61/B60*100-100)&gt;=0,"","△")</f>
        <v>△</v>
      </c>
      <c r="D61" s="21">
        <f aca="true" t="shared" si="15" ref="D61:D68">ABS(B61/B60*100-100)</f>
        <v>0.8967570535012328</v>
      </c>
      <c r="E61" s="35">
        <v>518129.75</v>
      </c>
      <c r="F61" s="36" t="str">
        <f aca="true" t="shared" si="16" ref="F61:F67">IF((E61/E60*100-100)&gt;=0,"","△")</f>
        <v>△</v>
      </c>
      <c r="G61" s="21">
        <f aca="true" t="shared" si="17" ref="G61:G68">ABS(E61/E60*100-100)</f>
        <v>0.6963201234951697</v>
      </c>
      <c r="H61" s="35">
        <v>383755.78</v>
      </c>
      <c r="I61" s="36" t="str">
        <f aca="true" t="shared" si="18" ref="I61:I67">IF((H61/H60*100-100)&gt;=0,"","△")</f>
        <v>△</v>
      </c>
      <c r="J61" s="21">
        <f t="shared" si="11"/>
        <v>0.09414829455013773</v>
      </c>
      <c r="K61" s="35">
        <v>134373.97</v>
      </c>
      <c r="L61" s="36" t="str">
        <f t="shared" si="12"/>
        <v>△</v>
      </c>
      <c r="M61" s="22">
        <f t="shared" si="13"/>
        <v>2.3767582035209642</v>
      </c>
      <c r="O61" s="30"/>
    </row>
    <row r="62" spans="1:15" ht="15.75" customHeight="1">
      <c r="A62" s="31">
        <v>21</v>
      </c>
      <c r="B62" s="38">
        <v>737378.55</v>
      </c>
      <c r="C62" s="36" t="str">
        <f t="shared" si="14"/>
        <v>△</v>
      </c>
      <c r="D62" s="21">
        <f t="shared" si="15"/>
        <v>13.145712799971093</v>
      </c>
      <c r="E62" s="35">
        <v>454766.55</v>
      </c>
      <c r="F62" s="36" t="str">
        <f t="shared" si="16"/>
        <v>△</v>
      </c>
      <c r="G62" s="21">
        <f t="shared" si="17"/>
        <v>12.229214786450697</v>
      </c>
      <c r="H62" s="35">
        <v>314532.71</v>
      </c>
      <c r="I62" s="36" t="str">
        <f t="shared" si="18"/>
        <v>△</v>
      </c>
      <c r="J62" s="21">
        <f t="shared" si="11"/>
        <v>18.03831332520906</v>
      </c>
      <c r="K62" s="35">
        <v>140233.84</v>
      </c>
      <c r="L62" s="36">
        <f t="shared" si="12"/>
      </c>
      <c r="M62" s="22">
        <f t="shared" si="13"/>
        <v>4.360866914924074</v>
      </c>
      <c r="O62" s="30"/>
    </row>
    <row r="63" spans="1:15" ht="15.75" customHeight="1">
      <c r="A63" s="31">
        <v>22</v>
      </c>
      <c r="B63" s="38">
        <v>724837.09</v>
      </c>
      <c r="C63" s="36" t="str">
        <f t="shared" si="14"/>
        <v>△</v>
      </c>
      <c r="D63" s="21">
        <f t="shared" si="15"/>
        <v>1.7008170362427961</v>
      </c>
      <c r="E63" s="35">
        <v>469966.34</v>
      </c>
      <c r="F63" s="36">
        <f t="shared" si="16"/>
      </c>
      <c r="G63" s="21">
        <f t="shared" si="17"/>
        <v>3.342328058209219</v>
      </c>
      <c r="H63" s="35">
        <v>333523.3</v>
      </c>
      <c r="I63" s="36">
        <f t="shared" si="18"/>
      </c>
      <c r="J63" s="21">
        <f t="shared" si="11"/>
        <v>6.037715441424197</v>
      </c>
      <c r="K63" s="35">
        <v>136443.04</v>
      </c>
      <c r="L63" s="36" t="str">
        <f t="shared" si="12"/>
        <v>△</v>
      </c>
      <c r="M63" s="22">
        <f t="shared" si="13"/>
        <v>2.7031991707565055</v>
      </c>
      <c r="O63" s="30"/>
    </row>
    <row r="64" spans="1:15" ht="15.75" customHeight="1">
      <c r="A64" s="31">
        <v>23</v>
      </c>
      <c r="B64" s="38">
        <v>728249.37</v>
      </c>
      <c r="C64" s="36">
        <f t="shared" si="14"/>
      </c>
      <c r="D64" s="21">
        <f t="shared" si="15"/>
        <v>0.47076509288453394</v>
      </c>
      <c r="E64" s="35">
        <v>465241.66</v>
      </c>
      <c r="F64" s="36" t="str">
        <f t="shared" si="16"/>
        <v>△</v>
      </c>
      <c r="G64" s="21">
        <f t="shared" si="17"/>
        <v>1.0053230620729323</v>
      </c>
      <c r="H64" s="35">
        <v>333922.24</v>
      </c>
      <c r="I64" s="36">
        <f t="shared" si="18"/>
      </c>
      <c r="J64" s="21">
        <f t="shared" si="11"/>
        <v>0.11961383207710696</v>
      </c>
      <c r="K64" s="35">
        <v>131319.42</v>
      </c>
      <c r="L64" s="36" t="str">
        <f t="shared" si="12"/>
        <v>△</v>
      </c>
      <c r="M64" s="22">
        <f t="shared" si="13"/>
        <v>3.7551347434064724</v>
      </c>
      <c r="O64" s="30"/>
    </row>
    <row r="65" spans="1:15" ht="15.75" customHeight="1">
      <c r="A65" s="31">
        <v>24</v>
      </c>
      <c r="B65" s="38">
        <v>744850</v>
      </c>
      <c r="C65" s="36">
        <f t="shared" si="14"/>
      </c>
      <c r="D65" s="21">
        <f t="shared" si="15"/>
        <v>2.2795254872654453</v>
      </c>
      <c r="E65" s="35">
        <v>470860</v>
      </c>
      <c r="F65" s="36">
        <f t="shared" si="16"/>
      </c>
      <c r="G65" s="21">
        <f t="shared" si="17"/>
        <v>1.2076175637409676</v>
      </c>
      <c r="H65" s="35">
        <v>337611</v>
      </c>
      <c r="I65" s="36">
        <f t="shared" si="18"/>
      </c>
      <c r="J65" s="21">
        <f t="shared" si="11"/>
        <v>1.1046763462056362</v>
      </c>
      <c r="K65" s="35">
        <v>133248</v>
      </c>
      <c r="L65" s="36">
        <f t="shared" si="12"/>
      </c>
      <c r="M65" s="22">
        <f t="shared" si="13"/>
        <v>1.4686175129314307</v>
      </c>
      <c r="O65" s="30"/>
    </row>
    <row r="66" spans="1:15" ht="15.75" customHeight="1">
      <c r="A66" s="31">
        <v>25</v>
      </c>
      <c r="B66" s="38">
        <v>821861</v>
      </c>
      <c r="C66" s="36">
        <f t="shared" si="14"/>
      </c>
      <c r="D66" s="21">
        <f t="shared" si="15"/>
        <v>10.339128683627592</v>
      </c>
      <c r="E66" s="35">
        <v>522742</v>
      </c>
      <c r="F66" s="36">
        <f t="shared" si="16"/>
      </c>
      <c r="G66" s="21">
        <f t="shared" si="17"/>
        <v>11.01856178057173</v>
      </c>
      <c r="H66" s="35">
        <v>376151</v>
      </c>
      <c r="I66" s="36">
        <f t="shared" si="18"/>
      </c>
      <c r="J66" s="21">
        <f>ABS(H66/H65*100-100)</f>
        <v>11.415504826560749</v>
      </c>
      <c r="K66" s="35">
        <v>146591</v>
      </c>
      <c r="L66" s="36">
        <f>IF((K66/K65*100-100)&gt;=0,"","△")</f>
      </c>
      <c r="M66" s="22">
        <f>ABS(K66/K65*100-100)</f>
        <v>10.013658741594611</v>
      </c>
      <c r="O66" s="30"/>
    </row>
    <row r="67" spans="1:15" ht="15.75" customHeight="1">
      <c r="A67" s="31">
        <v>26</v>
      </c>
      <c r="B67" s="38">
        <v>854266</v>
      </c>
      <c r="C67" s="36">
        <f t="shared" si="14"/>
      </c>
      <c r="D67" s="21">
        <f t="shared" si="15"/>
        <v>3.9428808521148966</v>
      </c>
      <c r="E67" s="35">
        <v>549256</v>
      </c>
      <c r="F67" s="36">
        <f t="shared" si="16"/>
      </c>
      <c r="G67" s="21">
        <f t="shared" si="17"/>
        <v>5.072100577340265</v>
      </c>
      <c r="H67" s="35">
        <v>387463</v>
      </c>
      <c r="I67" s="36">
        <f t="shared" si="18"/>
      </c>
      <c r="J67" s="21">
        <f>ABS(H67/H66*100-100)</f>
        <v>3.0073029182429423</v>
      </c>
      <c r="K67" s="35">
        <v>161793</v>
      </c>
      <c r="L67" s="36">
        <f>IF((K67/K66*100-100)&gt;=0,"","△")</f>
      </c>
      <c r="M67" s="22">
        <f>ABS(K67/K66*100-100)</f>
        <v>10.370350157922388</v>
      </c>
      <c r="O67" s="30"/>
    </row>
    <row r="68" spans="1:15" ht="15.75" customHeight="1">
      <c r="A68" s="31">
        <v>27</v>
      </c>
      <c r="B68" s="38">
        <v>882477</v>
      </c>
      <c r="C68" s="36">
        <f>IF((B68/B66*100-100)&gt;=0,"","△")</f>
      </c>
      <c r="D68" s="21">
        <f t="shared" si="15"/>
        <v>3.302367178373018</v>
      </c>
      <c r="E68" s="35">
        <v>564137</v>
      </c>
      <c r="F68" s="36">
        <f>IF((E68/E66*100-100)&gt;=0,"","△")</f>
      </c>
      <c r="G68" s="21">
        <f t="shared" si="17"/>
        <v>2.7093013094076355</v>
      </c>
      <c r="H68" s="35">
        <v>403806</v>
      </c>
      <c r="I68" s="36">
        <f>IF((H68/H66*100-100)&gt;=0,"","△")</f>
      </c>
      <c r="J68" s="21">
        <f>ABS(H68/H67*100-100)</f>
        <v>4.217951133398529</v>
      </c>
      <c r="K68" s="35">
        <v>160332</v>
      </c>
      <c r="L68" s="36">
        <f>IF((K68/K66*100-100)&gt;=0,"","△")</f>
      </c>
      <c r="M68" s="22">
        <f>ABS(K68/K67*100-100)</f>
        <v>0.9030056924588763</v>
      </c>
      <c r="O68" s="30"/>
    </row>
    <row r="69" spans="1:15" ht="15.75" customHeight="1">
      <c r="A69" s="31">
        <v>28</v>
      </c>
      <c r="B69" s="38">
        <v>865755</v>
      </c>
      <c r="C69" s="36" t="s">
        <v>25</v>
      </c>
      <c r="D69" s="21">
        <v>1.8948935779629466</v>
      </c>
      <c r="E69" s="35">
        <v>555486</v>
      </c>
      <c r="F69" s="36" t="s">
        <v>25</v>
      </c>
      <c r="G69" s="21">
        <v>1.5334927508743448</v>
      </c>
      <c r="H69" s="35">
        <v>400160</v>
      </c>
      <c r="I69" s="36" t="s">
        <v>25</v>
      </c>
      <c r="J69" s="21">
        <v>0.9029088225533997</v>
      </c>
      <c r="K69" s="35">
        <v>155326</v>
      </c>
      <c r="L69" s="36" t="s">
        <v>25</v>
      </c>
      <c r="M69" s="22">
        <v>3.1222712870793146</v>
      </c>
      <c r="O69" s="30"/>
    </row>
    <row r="70" spans="1:15" ht="15.75" customHeight="1">
      <c r="A70" s="32">
        <v>29</v>
      </c>
      <c r="B70" s="37">
        <v>878372</v>
      </c>
      <c r="C70" s="39" t="s">
        <v>24</v>
      </c>
      <c r="D70" s="20">
        <v>1.4573407026237106</v>
      </c>
      <c r="E70" s="33">
        <v>572065</v>
      </c>
      <c r="F70" s="39" t="s">
        <v>24</v>
      </c>
      <c r="G70" s="20">
        <v>2.9845936711276266</v>
      </c>
      <c r="H70" s="33">
        <v>414127</v>
      </c>
      <c r="I70" s="39" t="s">
        <v>24</v>
      </c>
      <c r="J70" s="20">
        <v>3.490353858456615</v>
      </c>
      <c r="K70" s="33">
        <v>157938</v>
      </c>
      <c r="L70" s="39" t="s">
        <v>24</v>
      </c>
      <c r="M70" s="20">
        <v>1.6816244543733916</v>
      </c>
      <c r="O70" s="30"/>
    </row>
    <row r="71" ht="15.75" customHeight="1">
      <c r="A71" s="6" t="s">
        <v>22</v>
      </c>
    </row>
    <row r="72" ht="15.75" customHeight="1">
      <c r="A72" s="6" t="s">
        <v>23</v>
      </c>
    </row>
    <row r="73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PageLayoutView="0" workbookViewId="0" topLeftCell="A1">
      <selection activeCell="R30" sqref="R30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87" customFormat="1" ht="21">
      <c r="A1" s="244"/>
      <c r="B1" s="244"/>
      <c r="C1" s="244"/>
      <c r="D1" s="244"/>
      <c r="E1" s="244" t="s">
        <v>191</v>
      </c>
      <c r="F1" s="555" t="s">
        <v>192</v>
      </c>
      <c r="G1" s="555"/>
      <c r="H1" s="185" t="s">
        <v>193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8" s="5" customFormat="1" ht="18" thickBot="1">
      <c r="A2" s="3"/>
      <c r="B2" s="24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7" t="s">
        <v>178</v>
      </c>
    </row>
    <row r="3" spans="1:18" s="5" customFormat="1" ht="28.5" customHeight="1">
      <c r="A3" s="246"/>
      <c r="B3" s="247" t="s">
        <v>294</v>
      </c>
      <c r="C3" s="248"/>
      <c r="D3" s="248"/>
      <c r="E3" s="248"/>
      <c r="F3" s="248"/>
      <c r="G3" s="248"/>
      <c r="H3" s="249"/>
      <c r="I3" s="248"/>
      <c r="J3" s="248"/>
      <c r="K3" s="248"/>
      <c r="L3" s="248"/>
      <c r="M3" s="248"/>
      <c r="N3" s="248"/>
      <c r="O3" s="248"/>
      <c r="P3" s="248"/>
      <c r="Q3" s="248"/>
      <c r="R3" s="250"/>
    </row>
    <row r="4" spans="1:18" s="5" customFormat="1" ht="18.75" customHeight="1">
      <c r="A4" s="224"/>
      <c r="B4" s="251" t="s">
        <v>179</v>
      </c>
      <c r="C4" s="100"/>
      <c r="D4" s="100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16" t="s">
        <v>180</v>
      </c>
    </row>
    <row r="5" spans="1:18" s="5" customFormat="1" ht="18.75" customHeight="1">
      <c r="A5" s="224"/>
      <c r="B5" s="251"/>
      <c r="C5" s="101"/>
      <c r="D5" s="101"/>
      <c r="E5" s="251" t="s">
        <v>181</v>
      </c>
      <c r="F5" s="101"/>
      <c r="G5" s="101"/>
      <c r="H5" s="170"/>
      <c r="I5" s="170"/>
      <c r="J5" s="170"/>
      <c r="K5" s="170"/>
      <c r="L5" s="170"/>
      <c r="M5" s="170"/>
      <c r="N5" s="251" t="s">
        <v>194</v>
      </c>
      <c r="O5" s="101"/>
      <c r="P5" s="101"/>
      <c r="Q5" s="101"/>
      <c r="R5" s="252" t="s">
        <v>183</v>
      </c>
    </row>
    <row r="6" spans="1:18" s="5" customFormat="1" ht="18.75" customHeight="1">
      <c r="A6" s="224"/>
      <c r="B6" s="112"/>
      <c r="C6" s="170"/>
      <c r="D6" s="170"/>
      <c r="E6" s="251"/>
      <c r="F6" s="170"/>
      <c r="G6" s="170"/>
      <c r="H6" s="251" t="s">
        <v>184</v>
      </c>
      <c r="I6" s="170"/>
      <c r="J6" s="170"/>
      <c r="K6" s="251" t="s">
        <v>185</v>
      </c>
      <c r="L6" s="170"/>
      <c r="M6" s="170"/>
      <c r="N6" s="251"/>
      <c r="O6" s="170"/>
      <c r="P6" s="170"/>
      <c r="Q6" s="253" t="s">
        <v>195</v>
      </c>
      <c r="R6" s="252" t="s">
        <v>187</v>
      </c>
    </row>
    <row r="7" spans="1:18" s="57" customFormat="1" ht="18.75" customHeight="1">
      <c r="A7" s="51"/>
      <c r="B7" s="54"/>
      <c r="C7" s="254" t="s">
        <v>28</v>
      </c>
      <c r="D7" s="254" t="s">
        <v>29</v>
      </c>
      <c r="E7" s="54"/>
      <c r="F7" s="254" t="s">
        <v>28</v>
      </c>
      <c r="G7" s="254" t="s">
        <v>29</v>
      </c>
      <c r="H7" s="55"/>
      <c r="I7" s="254" t="s">
        <v>28</v>
      </c>
      <c r="J7" s="254" t="s">
        <v>29</v>
      </c>
      <c r="K7" s="55"/>
      <c r="L7" s="254" t="s">
        <v>28</v>
      </c>
      <c r="M7" s="254" t="s">
        <v>29</v>
      </c>
      <c r="N7" s="55"/>
      <c r="O7" s="254" t="s">
        <v>28</v>
      </c>
      <c r="P7" s="254" t="s">
        <v>29</v>
      </c>
      <c r="Q7" s="255" t="s">
        <v>196</v>
      </c>
      <c r="R7" s="256" t="s">
        <v>189</v>
      </c>
    </row>
    <row r="8" spans="1:18" s="43" customFormat="1" ht="18.75" customHeight="1">
      <c r="A8" s="99" t="s">
        <v>197</v>
      </c>
      <c r="B8" s="63">
        <v>2168739</v>
      </c>
      <c r="C8" s="62">
        <v>100</v>
      </c>
      <c r="D8" s="62">
        <v>-0.279425937642543</v>
      </c>
      <c r="E8" s="63">
        <v>1993103</v>
      </c>
      <c r="F8" s="62">
        <v>100</v>
      </c>
      <c r="G8" s="62">
        <v>-0.697522747960619</v>
      </c>
      <c r="H8" s="63">
        <v>1923769</v>
      </c>
      <c r="I8" s="62">
        <v>100</v>
      </c>
      <c r="J8" s="62">
        <v>-0.2743303607299197</v>
      </c>
      <c r="K8" s="63">
        <v>69334</v>
      </c>
      <c r="L8" s="62">
        <v>100</v>
      </c>
      <c r="M8" s="62">
        <v>-11.158094359447475</v>
      </c>
      <c r="N8" s="63">
        <v>175636</v>
      </c>
      <c r="O8" s="62">
        <v>100</v>
      </c>
      <c r="P8" s="70">
        <v>4.724141837543911</v>
      </c>
      <c r="Q8" s="63">
        <v>124928</v>
      </c>
      <c r="R8" s="257">
        <v>105198</v>
      </c>
    </row>
    <row r="9" spans="1:18" s="43" customFormat="1" ht="18.75" customHeight="1">
      <c r="A9" s="99"/>
      <c r="B9" s="63"/>
      <c r="C9" s="62"/>
      <c r="D9" s="62"/>
      <c r="E9" s="63"/>
      <c r="F9" s="62"/>
      <c r="G9" s="62"/>
      <c r="H9" s="63"/>
      <c r="I9" s="62"/>
      <c r="J9" s="62"/>
      <c r="K9" s="63"/>
      <c r="L9" s="62"/>
      <c r="M9" s="62"/>
      <c r="N9" s="63"/>
      <c r="O9" s="62"/>
      <c r="P9" s="70"/>
      <c r="Q9" s="63"/>
      <c r="R9" s="257"/>
    </row>
    <row r="10" spans="1:18" s="43" customFormat="1" ht="18.75" customHeight="1">
      <c r="A10" s="99" t="s">
        <v>198</v>
      </c>
      <c r="B10" s="63">
        <v>70689</v>
      </c>
      <c r="C10" s="62">
        <v>3.2594516905907076</v>
      </c>
      <c r="D10" s="62">
        <v>-10.993452530848657</v>
      </c>
      <c r="E10" s="63">
        <v>66231</v>
      </c>
      <c r="F10" s="62">
        <v>3.323009397908688</v>
      </c>
      <c r="G10" s="62">
        <v>-10.824020465867775</v>
      </c>
      <c r="H10" s="63">
        <v>60074</v>
      </c>
      <c r="I10" s="62">
        <v>3.1227241940170574</v>
      </c>
      <c r="J10" s="62">
        <v>-9.713392548506846</v>
      </c>
      <c r="K10" s="63">
        <v>6157</v>
      </c>
      <c r="L10" s="62">
        <v>8.880203074970433</v>
      </c>
      <c r="M10" s="62">
        <v>-20.38018880124143</v>
      </c>
      <c r="N10" s="63">
        <v>4458</v>
      </c>
      <c r="O10" s="62">
        <v>2.538204012844747</v>
      </c>
      <c r="P10" s="70">
        <v>-13.420081569236743</v>
      </c>
      <c r="Q10" s="63">
        <v>2237</v>
      </c>
      <c r="R10" s="257">
        <v>1332</v>
      </c>
    </row>
    <row r="11" spans="1:18" s="43" customFormat="1" ht="18.75" customHeight="1">
      <c r="A11" s="99"/>
      <c r="B11" s="63"/>
      <c r="C11" s="62"/>
      <c r="D11" s="62"/>
      <c r="E11" s="63"/>
      <c r="F11" s="62"/>
      <c r="G11" s="62"/>
      <c r="H11" s="63"/>
      <c r="I11" s="62"/>
      <c r="J11" s="62"/>
      <c r="K11" s="63"/>
      <c r="L11" s="62"/>
      <c r="M11" s="62"/>
      <c r="N11" s="63"/>
      <c r="O11" s="62"/>
      <c r="P11" s="70"/>
      <c r="Q11" s="63"/>
      <c r="R11" s="257"/>
    </row>
    <row r="12" spans="1:18" s="43" customFormat="1" ht="18.75" customHeight="1">
      <c r="A12" s="99" t="s">
        <v>199</v>
      </c>
      <c r="B12" s="63">
        <v>2098050</v>
      </c>
      <c r="C12" s="62">
        <v>96.74054830940929</v>
      </c>
      <c r="D12" s="62">
        <v>0.12665863636276242</v>
      </c>
      <c r="E12" s="63">
        <v>1926871</v>
      </c>
      <c r="F12" s="62">
        <v>96.67694042906965</v>
      </c>
      <c r="G12" s="62">
        <v>-0.30845913744229847</v>
      </c>
      <c r="H12" s="63">
        <v>1863694</v>
      </c>
      <c r="I12" s="62">
        <v>96.87722382468998</v>
      </c>
      <c r="J12" s="62">
        <v>0.06281798247968595</v>
      </c>
      <c r="K12" s="63">
        <v>63177</v>
      </c>
      <c r="L12" s="62">
        <v>91.11979692502958</v>
      </c>
      <c r="M12" s="62">
        <v>-10.143793824403701</v>
      </c>
      <c r="N12" s="63">
        <v>171179</v>
      </c>
      <c r="O12" s="62">
        <v>97.4623653465121</v>
      </c>
      <c r="P12" s="70">
        <v>5.299451293029193</v>
      </c>
      <c r="Q12" s="63">
        <v>122691</v>
      </c>
      <c r="R12" s="257">
        <v>103866</v>
      </c>
    </row>
    <row r="13" spans="1:18" s="43" customFormat="1" ht="18.75" customHeight="1">
      <c r="A13" s="99" t="s">
        <v>200</v>
      </c>
      <c r="B13" s="63">
        <v>27625</v>
      </c>
      <c r="C13" s="62">
        <v>1.2737816768177268</v>
      </c>
      <c r="D13" s="62">
        <v>-17.856080880166516</v>
      </c>
      <c r="E13" s="63">
        <v>26156</v>
      </c>
      <c r="F13" s="62">
        <v>1.3123255546752979</v>
      </c>
      <c r="G13" s="62">
        <v>10.558796178882403</v>
      </c>
      <c r="H13" s="63">
        <v>25172</v>
      </c>
      <c r="I13" s="62">
        <v>1.3084731066983613</v>
      </c>
      <c r="J13" s="62">
        <v>14.657921107770804</v>
      </c>
      <c r="K13" s="63">
        <v>985</v>
      </c>
      <c r="L13" s="62">
        <v>1.4206594167363775</v>
      </c>
      <c r="M13" s="62">
        <v>-42.194835680751176</v>
      </c>
      <c r="N13" s="63">
        <v>1469</v>
      </c>
      <c r="O13" s="62">
        <v>0.8363888952151041</v>
      </c>
      <c r="P13" s="70">
        <v>-85.26875250701966</v>
      </c>
      <c r="Q13" s="63">
        <v>866</v>
      </c>
      <c r="R13" s="257">
        <v>278</v>
      </c>
    </row>
    <row r="14" spans="1:18" s="43" customFormat="1" ht="18.75" customHeight="1">
      <c r="A14" s="99" t="s">
        <v>201</v>
      </c>
      <c r="B14" s="63">
        <v>269815</v>
      </c>
      <c r="C14" s="62">
        <v>12.441100565812668</v>
      </c>
      <c r="D14" s="62">
        <v>3.4447724571559917</v>
      </c>
      <c r="E14" s="63">
        <v>237728</v>
      </c>
      <c r="F14" s="62">
        <v>11.927532094427635</v>
      </c>
      <c r="G14" s="62">
        <v>0.9370714288747166</v>
      </c>
      <c r="H14" s="63">
        <v>224927</v>
      </c>
      <c r="I14" s="62">
        <v>11.691996284377177</v>
      </c>
      <c r="J14" s="62">
        <v>1.2682904866957898</v>
      </c>
      <c r="K14" s="63">
        <v>12800</v>
      </c>
      <c r="L14" s="62">
        <v>18.46136094845242</v>
      </c>
      <c r="M14" s="62">
        <v>-4.555961524121983</v>
      </c>
      <c r="N14" s="63">
        <v>32087</v>
      </c>
      <c r="O14" s="62">
        <v>18.26903368329955</v>
      </c>
      <c r="P14" s="70">
        <v>26.7809870006717</v>
      </c>
      <c r="Q14" s="63">
        <v>22859</v>
      </c>
      <c r="R14" s="257">
        <v>5275</v>
      </c>
    </row>
    <row r="15" spans="1:18" s="43" customFormat="1" ht="18.75" customHeight="1">
      <c r="A15" s="99" t="s">
        <v>202</v>
      </c>
      <c r="B15" s="63">
        <v>209202</v>
      </c>
      <c r="C15" s="62">
        <v>9.646250655334736</v>
      </c>
      <c r="D15" s="62">
        <v>-6.002399342202807</v>
      </c>
      <c r="E15" s="63">
        <v>186352</v>
      </c>
      <c r="F15" s="62">
        <v>9.349842933355678</v>
      </c>
      <c r="G15" s="62">
        <v>-6.149212840321923</v>
      </c>
      <c r="H15" s="63">
        <v>176390</v>
      </c>
      <c r="I15" s="62">
        <v>9.168980267381373</v>
      </c>
      <c r="J15" s="62">
        <v>-5.772055877560831</v>
      </c>
      <c r="K15" s="63">
        <v>9962</v>
      </c>
      <c r="L15" s="62">
        <v>14.368131075662735</v>
      </c>
      <c r="M15" s="62">
        <v>-12.360341338963664</v>
      </c>
      <c r="N15" s="63">
        <v>22850</v>
      </c>
      <c r="O15" s="62">
        <v>13.00986130406067</v>
      </c>
      <c r="P15" s="70">
        <v>-4.787699487478648</v>
      </c>
      <c r="Q15" s="63">
        <v>18107</v>
      </c>
      <c r="R15" s="257">
        <v>4651</v>
      </c>
    </row>
    <row r="16" spans="1:18" s="43" customFormat="1" ht="18.75" customHeight="1">
      <c r="A16" s="99" t="s">
        <v>203</v>
      </c>
      <c r="B16" s="63">
        <v>772256</v>
      </c>
      <c r="C16" s="62">
        <v>35.60852642941359</v>
      </c>
      <c r="D16" s="62">
        <v>2.014380316166168</v>
      </c>
      <c r="E16" s="63">
        <v>698844</v>
      </c>
      <c r="F16" s="62">
        <v>35.06311515260375</v>
      </c>
      <c r="G16" s="62">
        <v>1.0347165697779417</v>
      </c>
      <c r="H16" s="63">
        <v>673867</v>
      </c>
      <c r="I16" s="62">
        <v>35.028477951354866</v>
      </c>
      <c r="J16" s="62">
        <v>1.202505031087611</v>
      </c>
      <c r="K16" s="63">
        <v>24976</v>
      </c>
      <c r="L16" s="62">
        <v>36.02273055066778</v>
      </c>
      <c r="M16" s="62">
        <v>-3.2987455474678598</v>
      </c>
      <c r="N16" s="63">
        <v>73412</v>
      </c>
      <c r="O16" s="62">
        <v>41.79780910519483</v>
      </c>
      <c r="P16" s="70">
        <v>12.389963104150397</v>
      </c>
      <c r="Q16" s="63">
        <v>47305</v>
      </c>
      <c r="R16" s="257">
        <v>32059</v>
      </c>
    </row>
    <row r="17" spans="1:18" s="43" customFormat="1" ht="18.75" customHeight="1">
      <c r="A17" s="99" t="s">
        <v>204</v>
      </c>
      <c r="B17" s="63">
        <v>238562</v>
      </c>
      <c r="C17" s="62">
        <v>11.00003273791821</v>
      </c>
      <c r="D17" s="62">
        <v>1.1739060366251977</v>
      </c>
      <c r="E17" s="63">
        <v>225153</v>
      </c>
      <c r="F17" s="62">
        <v>11.296606346987586</v>
      </c>
      <c r="G17" s="62">
        <v>1.5565939865224578</v>
      </c>
      <c r="H17" s="63">
        <v>217929</v>
      </c>
      <c r="I17" s="62">
        <v>11.328231196157127</v>
      </c>
      <c r="J17" s="62">
        <v>1.7219006721433914</v>
      </c>
      <c r="K17" s="63">
        <v>7224</v>
      </c>
      <c r="L17" s="62">
        <v>10.419130585282833</v>
      </c>
      <c r="M17" s="62">
        <v>-3.1894934333958673</v>
      </c>
      <c r="N17" s="63">
        <v>13409</v>
      </c>
      <c r="O17" s="62">
        <v>7.63453961602405</v>
      </c>
      <c r="P17" s="70">
        <v>-4.846721544138518</v>
      </c>
      <c r="Q17" s="63">
        <v>9823</v>
      </c>
      <c r="R17" s="257">
        <v>14621</v>
      </c>
    </row>
    <row r="18" spans="1:18" s="43" customFormat="1" ht="18.75" customHeight="1">
      <c r="A18" s="99" t="s">
        <v>205</v>
      </c>
      <c r="B18" s="63">
        <v>171686</v>
      </c>
      <c r="C18" s="62">
        <v>7.916397501036316</v>
      </c>
      <c r="D18" s="62">
        <v>-2.5059767517135185</v>
      </c>
      <c r="E18" s="63">
        <v>163349</v>
      </c>
      <c r="F18" s="62">
        <v>8.195712915990793</v>
      </c>
      <c r="G18" s="62">
        <v>-1.1880493367127798</v>
      </c>
      <c r="H18" s="63">
        <v>160644</v>
      </c>
      <c r="I18" s="62">
        <v>8.350482828239773</v>
      </c>
      <c r="J18" s="62">
        <v>-0.7236659147792324</v>
      </c>
      <c r="K18" s="63">
        <v>2705</v>
      </c>
      <c r="L18" s="62">
        <v>3.9014047941846717</v>
      </c>
      <c r="M18" s="62">
        <v>-22.67009719839909</v>
      </c>
      <c r="N18" s="63">
        <v>8337</v>
      </c>
      <c r="O18" s="62">
        <v>4.746748958072377</v>
      </c>
      <c r="P18" s="70">
        <v>-22.70535879844242</v>
      </c>
      <c r="Q18" s="63">
        <v>5772</v>
      </c>
      <c r="R18" s="257">
        <v>11722</v>
      </c>
    </row>
    <row r="19" spans="1:18" s="43" customFormat="1" ht="18.75" customHeight="1">
      <c r="A19" s="99" t="s">
        <v>206</v>
      </c>
      <c r="B19" s="63">
        <v>131369</v>
      </c>
      <c r="C19" s="62">
        <v>6.057390953913773</v>
      </c>
      <c r="D19" s="62">
        <v>1.0546316097170774</v>
      </c>
      <c r="E19" s="63">
        <v>123758</v>
      </c>
      <c r="F19" s="62">
        <v>6.209312815243367</v>
      </c>
      <c r="G19" s="62">
        <v>-0.6502472545115978</v>
      </c>
      <c r="H19" s="63">
        <v>121157</v>
      </c>
      <c r="I19" s="62">
        <v>6.29789751264315</v>
      </c>
      <c r="J19" s="62">
        <v>-0.6388597296942606</v>
      </c>
      <c r="K19" s="63">
        <v>2601</v>
      </c>
      <c r="L19" s="62">
        <v>3.7514062364784952</v>
      </c>
      <c r="M19" s="62">
        <v>-1.1778115501519721</v>
      </c>
      <c r="N19" s="63">
        <v>7611</v>
      </c>
      <c r="O19" s="62">
        <v>4.333394064998064</v>
      </c>
      <c r="P19" s="70">
        <v>40.165745856353595</v>
      </c>
      <c r="Q19" s="63">
        <v>5962</v>
      </c>
      <c r="R19" s="257">
        <v>17974</v>
      </c>
    </row>
    <row r="20" spans="1:18" s="43" customFormat="1" ht="18.75" customHeight="1">
      <c r="A20" s="99" t="s">
        <v>207</v>
      </c>
      <c r="B20" s="63">
        <v>79185</v>
      </c>
      <c r="C20" s="62">
        <v>3.651200075251102</v>
      </c>
      <c r="D20" s="62">
        <v>2.991480782987594</v>
      </c>
      <c r="E20" s="63">
        <v>76201</v>
      </c>
      <c r="F20" s="62">
        <v>3.823234423910857</v>
      </c>
      <c r="G20" s="62">
        <v>-0.8509530934877318</v>
      </c>
      <c r="H20" s="63">
        <v>75666</v>
      </c>
      <c r="I20" s="62">
        <v>3.933216514040927</v>
      </c>
      <c r="J20" s="62">
        <v>2.1574769131068763</v>
      </c>
      <c r="K20" s="63">
        <v>535</v>
      </c>
      <c r="L20" s="62">
        <v>0.7716271958923472</v>
      </c>
      <c r="M20" s="62">
        <v>-80.80373161105132</v>
      </c>
      <c r="N20" s="63">
        <v>2984</v>
      </c>
      <c r="O20" s="62">
        <v>1.6989683208453847</v>
      </c>
      <c r="P20" s="70">
        <v>9846.666666666666</v>
      </c>
      <c r="Q20" s="63">
        <v>2978</v>
      </c>
      <c r="R20" s="257">
        <v>6800</v>
      </c>
    </row>
    <row r="21" spans="1:18" s="43" customFormat="1" ht="18.75" customHeight="1" thickBot="1">
      <c r="A21" s="258" t="s">
        <v>208</v>
      </c>
      <c r="B21" s="259">
        <v>198350</v>
      </c>
      <c r="C21" s="260">
        <v>9.145867713911171</v>
      </c>
      <c r="D21" s="260">
        <v>-2.0938635286684644</v>
      </c>
      <c r="E21" s="259">
        <v>189331</v>
      </c>
      <c r="F21" s="260">
        <v>9.499308364896345</v>
      </c>
      <c r="G21" s="260">
        <v>-2.8902475303386126</v>
      </c>
      <c r="H21" s="259">
        <v>187942</v>
      </c>
      <c r="I21" s="260">
        <v>9.769468163797212</v>
      </c>
      <c r="J21" s="260">
        <v>-2.794989293804889</v>
      </c>
      <c r="K21" s="259">
        <v>1389</v>
      </c>
      <c r="L21" s="260">
        <v>2.003346121671907</v>
      </c>
      <c r="M21" s="260">
        <v>-14.259259259259267</v>
      </c>
      <c r="N21" s="259">
        <v>9019</v>
      </c>
      <c r="O21" s="260">
        <v>5.135052039445216</v>
      </c>
      <c r="P21" s="261">
        <v>18.266456858116968</v>
      </c>
      <c r="Q21" s="259">
        <v>9019</v>
      </c>
      <c r="R21" s="262">
        <v>10486</v>
      </c>
    </row>
    <row r="22" spans="1:18" s="43" customFormat="1" ht="18.75" customHeight="1" thickTop="1">
      <c r="A22" s="99" t="s">
        <v>209</v>
      </c>
      <c r="B22" s="263">
        <v>1778068</v>
      </c>
      <c r="C22" s="264">
        <v>81.98626021849563</v>
      </c>
      <c r="D22" s="264">
        <v>0.36129814462874776</v>
      </c>
      <c r="E22" s="263">
        <v>1622286</v>
      </c>
      <c r="F22" s="264">
        <v>81.3949906251709</v>
      </c>
      <c r="G22" s="264">
        <v>0.12411473361002834</v>
      </c>
      <c r="H22" s="263">
        <v>1562782</v>
      </c>
      <c r="I22" s="264">
        <v>81.23542899381371</v>
      </c>
      <c r="J22" s="264">
        <v>0.4244375800439144</v>
      </c>
      <c r="K22" s="263">
        <v>59504</v>
      </c>
      <c r="L22" s="264">
        <v>85.82225170911818</v>
      </c>
      <c r="M22" s="264">
        <v>-7.167150301101444</v>
      </c>
      <c r="N22" s="263">
        <v>155782</v>
      </c>
      <c r="O22" s="264">
        <v>88.69593932906693</v>
      </c>
      <c r="P22" s="264">
        <v>2.8990772360677255</v>
      </c>
      <c r="Q22" s="263">
        <v>107654</v>
      </c>
      <c r="R22" s="265">
        <v>76644</v>
      </c>
    </row>
    <row r="23" spans="1:18" s="43" customFormat="1" ht="18.75" customHeight="1" thickBot="1">
      <c r="A23" s="266" t="s">
        <v>210</v>
      </c>
      <c r="B23" s="267">
        <v>1855343</v>
      </c>
      <c r="C23" s="268">
        <v>85.54939068278847</v>
      </c>
      <c r="D23" s="268">
        <v>0.30263630932911667</v>
      </c>
      <c r="E23" s="267">
        <v>1693183</v>
      </c>
      <c r="F23" s="268">
        <v>84.95210734216947</v>
      </c>
      <c r="G23" s="268">
        <v>-0.0958810673539432</v>
      </c>
      <c r="H23" s="267">
        <v>1631541</v>
      </c>
      <c r="I23" s="268">
        <v>84.80961071729506</v>
      </c>
      <c r="J23" s="268">
        <v>0.32454775150145565</v>
      </c>
      <c r="K23" s="267">
        <v>61642</v>
      </c>
      <c r="L23" s="268">
        <v>88.90587590503938</v>
      </c>
      <c r="M23" s="268">
        <v>-10.0707564373769</v>
      </c>
      <c r="N23" s="267">
        <v>162160</v>
      </c>
      <c r="O23" s="268">
        <v>92.32731330706689</v>
      </c>
      <c r="P23" s="268">
        <v>4.661219326440261</v>
      </c>
      <c r="Q23" s="267">
        <v>113672</v>
      </c>
      <c r="R23" s="269">
        <v>89667</v>
      </c>
    </row>
    <row r="24" spans="1:18" ht="18.75" customHeight="1" thickBot="1">
      <c r="A24" s="36"/>
      <c r="B24" s="242"/>
      <c r="C24" s="21"/>
      <c r="D24" s="21"/>
      <c r="E24" s="242"/>
      <c r="F24" s="21"/>
      <c r="G24" s="21"/>
      <c r="H24" s="242"/>
      <c r="I24" s="21"/>
      <c r="J24" s="21"/>
      <c r="K24" s="242"/>
      <c r="L24" s="21"/>
      <c r="M24" s="21"/>
      <c r="N24" s="242"/>
      <c r="O24" s="21"/>
      <c r="P24" s="21"/>
      <c r="Q24" s="242"/>
      <c r="R24" s="242"/>
    </row>
    <row r="25" spans="1:18" s="5" customFormat="1" ht="27.75" customHeight="1">
      <c r="A25" s="246"/>
      <c r="B25" s="247" t="s">
        <v>293</v>
      </c>
      <c r="C25" s="248"/>
      <c r="D25" s="248"/>
      <c r="E25" s="248"/>
      <c r="F25" s="248"/>
      <c r="G25" s="248"/>
      <c r="H25" s="249"/>
      <c r="I25" s="248"/>
      <c r="J25" s="248"/>
      <c r="K25" s="248"/>
      <c r="L25" s="248"/>
      <c r="M25" s="248"/>
      <c r="N25" s="248"/>
      <c r="O25" s="248"/>
      <c r="P25" s="248"/>
      <c r="Q25" s="248"/>
      <c r="R25" s="250"/>
    </row>
    <row r="26" spans="1:18" s="5" customFormat="1" ht="18.75" customHeight="1">
      <c r="A26" s="224"/>
      <c r="B26" s="251" t="s">
        <v>179</v>
      </c>
      <c r="C26" s="100"/>
      <c r="D26" s="100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16" t="s">
        <v>180</v>
      </c>
    </row>
    <row r="27" spans="1:18" s="5" customFormat="1" ht="18.75" customHeight="1">
      <c r="A27" s="224"/>
      <c r="B27" s="251"/>
      <c r="C27" s="101"/>
      <c r="D27" s="101"/>
      <c r="E27" s="251" t="s">
        <v>181</v>
      </c>
      <c r="F27" s="101"/>
      <c r="G27" s="101"/>
      <c r="H27" s="170"/>
      <c r="I27" s="170"/>
      <c r="J27" s="170"/>
      <c r="K27" s="170"/>
      <c r="L27" s="170"/>
      <c r="M27" s="170"/>
      <c r="N27" s="251" t="s">
        <v>194</v>
      </c>
      <c r="O27" s="101"/>
      <c r="P27" s="101"/>
      <c r="Q27" s="101"/>
      <c r="R27" s="252" t="s">
        <v>183</v>
      </c>
    </row>
    <row r="28" spans="1:18" s="5" customFormat="1" ht="18.75" customHeight="1">
      <c r="A28" s="224"/>
      <c r="B28" s="112"/>
      <c r="C28" s="170"/>
      <c r="D28" s="170"/>
      <c r="E28" s="251"/>
      <c r="F28" s="170"/>
      <c r="G28" s="170"/>
      <c r="H28" s="251" t="s">
        <v>184</v>
      </c>
      <c r="I28" s="170"/>
      <c r="J28" s="170"/>
      <c r="K28" s="251" t="s">
        <v>185</v>
      </c>
      <c r="L28" s="170"/>
      <c r="M28" s="170"/>
      <c r="N28" s="251"/>
      <c r="O28" s="170"/>
      <c r="P28" s="170"/>
      <c r="Q28" s="253" t="s">
        <v>195</v>
      </c>
      <c r="R28" s="252" t="s">
        <v>187</v>
      </c>
    </row>
    <row r="29" spans="1:18" s="57" customFormat="1" ht="18.75" customHeight="1">
      <c r="A29" s="51"/>
      <c r="B29" s="54"/>
      <c r="C29" s="254" t="s">
        <v>28</v>
      </c>
      <c r="D29" s="254" t="s">
        <v>29</v>
      </c>
      <c r="E29" s="54"/>
      <c r="F29" s="254" t="s">
        <v>28</v>
      </c>
      <c r="G29" s="254" t="s">
        <v>29</v>
      </c>
      <c r="H29" s="55"/>
      <c r="I29" s="254" t="s">
        <v>28</v>
      </c>
      <c r="J29" s="254" t="s">
        <v>29</v>
      </c>
      <c r="K29" s="55"/>
      <c r="L29" s="254" t="s">
        <v>28</v>
      </c>
      <c r="M29" s="254" t="s">
        <v>29</v>
      </c>
      <c r="N29" s="55"/>
      <c r="O29" s="254" t="s">
        <v>28</v>
      </c>
      <c r="P29" s="254" t="s">
        <v>29</v>
      </c>
      <c r="Q29" s="255" t="s">
        <v>196</v>
      </c>
      <c r="R29" s="256" t="s">
        <v>189</v>
      </c>
    </row>
    <row r="30" spans="1:18" s="43" customFormat="1" ht="18.75" customHeight="1">
      <c r="A30" s="99" t="s">
        <v>197</v>
      </c>
      <c r="B30" s="63">
        <v>2140491</v>
      </c>
      <c r="C30" s="62">
        <v>100</v>
      </c>
      <c r="D30" s="62">
        <v>-1.3025080473030641</v>
      </c>
      <c r="E30" s="63">
        <v>1968212</v>
      </c>
      <c r="F30" s="62">
        <v>100</v>
      </c>
      <c r="G30" s="62">
        <v>-1.2488566822688085</v>
      </c>
      <c r="H30" s="63">
        <v>1903377</v>
      </c>
      <c r="I30" s="62">
        <v>100</v>
      </c>
      <c r="J30" s="62">
        <v>-1.0600025262908446</v>
      </c>
      <c r="K30" s="63">
        <v>64835</v>
      </c>
      <c r="L30" s="62">
        <v>100</v>
      </c>
      <c r="M30" s="62">
        <v>-6.488879914616206</v>
      </c>
      <c r="N30" s="63">
        <v>172279</v>
      </c>
      <c r="O30" s="62">
        <v>100</v>
      </c>
      <c r="P30" s="62">
        <v>-1.911339360951061</v>
      </c>
      <c r="Q30" s="63">
        <v>120708</v>
      </c>
      <c r="R30" s="270">
        <v>107393</v>
      </c>
    </row>
    <row r="31" spans="1:18" s="43" customFormat="1" ht="18.75" customHeight="1">
      <c r="A31" s="99"/>
      <c r="B31" s="63"/>
      <c r="C31" s="62"/>
      <c r="D31" s="62"/>
      <c r="E31" s="63"/>
      <c r="F31" s="62"/>
      <c r="G31" s="62"/>
      <c r="H31" s="63"/>
      <c r="I31" s="62"/>
      <c r="J31" s="62"/>
      <c r="K31" s="63"/>
      <c r="L31" s="62"/>
      <c r="M31" s="62"/>
      <c r="N31" s="63"/>
      <c r="O31" s="62"/>
      <c r="P31" s="62"/>
      <c r="Q31" s="63"/>
      <c r="R31" s="270"/>
    </row>
    <row r="32" spans="1:18" s="43" customFormat="1" ht="18.75" customHeight="1">
      <c r="A32" s="99" t="s">
        <v>198</v>
      </c>
      <c r="B32" s="63">
        <v>59462</v>
      </c>
      <c r="C32" s="62">
        <v>2.7779607576018774</v>
      </c>
      <c r="D32" s="62">
        <v>-15.882244762268527</v>
      </c>
      <c r="E32" s="63">
        <v>55499</v>
      </c>
      <c r="F32" s="62">
        <v>2.819767382781936</v>
      </c>
      <c r="G32" s="62">
        <v>-16.20389243707629</v>
      </c>
      <c r="H32" s="63">
        <v>50198</v>
      </c>
      <c r="I32" s="62">
        <v>2.6373125240033897</v>
      </c>
      <c r="J32" s="62">
        <v>-16.439724339980685</v>
      </c>
      <c r="K32" s="63">
        <v>5301</v>
      </c>
      <c r="L32" s="62">
        <v>8.176139430862959</v>
      </c>
      <c r="M32" s="62">
        <v>-13.902874776676953</v>
      </c>
      <c r="N32" s="63">
        <v>3963</v>
      </c>
      <c r="O32" s="62">
        <v>2.300338404564689</v>
      </c>
      <c r="P32" s="62">
        <v>-11.103633916554514</v>
      </c>
      <c r="Q32" s="63">
        <v>2670</v>
      </c>
      <c r="R32" s="270">
        <v>1415</v>
      </c>
    </row>
    <row r="33" spans="1:18" s="43" customFormat="1" ht="18.75" customHeight="1">
      <c r="A33" s="99"/>
      <c r="B33" s="63"/>
      <c r="C33" s="62"/>
      <c r="D33" s="62"/>
      <c r="E33" s="63"/>
      <c r="F33" s="62"/>
      <c r="G33" s="62"/>
      <c r="H33" s="63"/>
      <c r="I33" s="62"/>
      <c r="J33" s="62"/>
      <c r="K33" s="63"/>
      <c r="L33" s="62"/>
      <c r="M33" s="62"/>
      <c r="N33" s="63"/>
      <c r="O33" s="62"/>
      <c r="P33" s="62"/>
      <c r="Q33" s="63"/>
      <c r="R33" s="270"/>
    </row>
    <row r="34" spans="1:18" s="43" customFormat="1" ht="18.75" customHeight="1">
      <c r="A34" s="99" t="s">
        <v>199</v>
      </c>
      <c r="B34" s="63">
        <v>2081029</v>
      </c>
      <c r="C34" s="62">
        <v>97.22203924239811</v>
      </c>
      <c r="D34" s="62">
        <v>-0.8112771382950825</v>
      </c>
      <c r="E34" s="63">
        <v>1912713</v>
      </c>
      <c r="F34" s="62">
        <v>97.18023261721807</v>
      </c>
      <c r="G34" s="62">
        <v>-0.7347663647436633</v>
      </c>
      <c r="H34" s="63">
        <v>1853179</v>
      </c>
      <c r="I34" s="62">
        <v>97.36268747599661</v>
      </c>
      <c r="J34" s="62">
        <v>-0.564202063214239</v>
      </c>
      <c r="K34" s="63">
        <v>59534</v>
      </c>
      <c r="L34" s="62">
        <v>91.82386056913704</v>
      </c>
      <c r="M34" s="62">
        <v>-5.766339015781057</v>
      </c>
      <c r="N34" s="63">
        <v>168316</v>
      </c>
      <c r="O34" s="62">
        <v>97.69966159543532</v>
      </c>
      <c r="P34" s="62">
        <v>-1.672518241139386</v>
      </c>
      <c r="Q34" s="63">
        <v>118038</v>
      </c>
      <c r="R34" s="270">
        <v>105977</v>
      </c>
    </row>
    <row r="35" spans="1:18" s="43" customFormat="1" ht="18.75" customHeight="1">
      <c r="A35" s="99" t="s">
        <v>200</v>
      </c>
      <c r="B35" s="63">
        <v>29616</v>
      </c>
      <c r="C35" s="62">
        <v>1.3836077797103563</v>
      </c>
      <c r="D35" s="62">
        <v>7.207239819004528</v>
      </c>
      <c r="E35" s="63">
        <v>24125</v>
      </c>
      <c r="F35" s="62">
        <v>1.2257317809260384</v>
      </c>
      <c r="G35" s="62">
        <v>-7.764948768924924</v>
      </c>
      <c r="H35" s="63">
        <v>23158</v>
      </c>
      <c r="I35" s="62">
        <v>1.2166796173327723</v>
      </c>
      <c r="J35" s="62">
        <v>-8.000953440330534</v>
      </c>
      <c r="K35" s="63">
        <v>967</v>
      </c>
      <c r="L35" s="62">
        <v>1.4914783681653427</v>
      </c>
      <c r="M35" s="62">
        <v>-1.8274111675126932</v>
      </c>
      <c r="N35" s="63">
        <v>5491</v>
      </c>
      <c r="O35" s="62">
        <v>3.1872718091003547</v>
      </c>
      <c r="P35" s="62">
        <v>273.7916950306331</v>
      </c>
      <c r="Q35" s="63">
        <v>3262</v>
      </c>
      <c r="R35" s="270">
        <v>549</v>
      </c>
    </row>
    <row r="36" spans="1:18" s="43" customFormat="1" ht="18.75" customHeight="1">
      <c r="A36" s="99" t="s">
        <v>201</v>
      </c>
      <c r="B36" s="63">
        <v>245057</v>
      </c>
      <c r="C36" s="62">
        <v>11.448634916007588</v>
      </c>
      <c r="D36" s="62">
        <v>-9.175916831903336</v>
      </c>
      <c r="E36" s="63">
        <v>217375</v>
      </c>
      <c r="F36" s="62">
        <v>11.044287912074513</v>
      </c>
      <c r="G36" s="62">
        <v>-8.561465203930538</v>
      </c>
      <c r="H36" s="63">
        <v>206949</v>
      </c>
      <c r="I36" s="62">
        <v>10.872727788556864</v>
      </c>
      <c r="J36" s="62">
        <v>-7.9928154467894075</v>
      </c>
      <c r="K36" s="63">
        <v>10426</v>
      </c>
      <c r="L36" s="62">
        <v>16.080820544459012</v>
      </c>
      <c r="M36" s="62">
        <v>-18.546875</v>
      </c>
      <c r="N36" s="63">
        <v>27682</v>
      </c>
      <c r="O36" s="62">
        <v>16.06812205782481</v>
      </c>
      <c r="P36" s="62">
        <v>-13.728301181163715</v>
      </c>
      <c r="Q36" s="63">
        <v>19236</v>
      </c>
      <c r="R36" s="270">
        <v>5953</v>
      </c>
    </row>
    <row r="37" spans="1:18" s="43" customFormat="1" ht="18.75" customHeight="1">
      <c r="A37" s="99" t="s">
        <v>202</v>
      </c>
      <c r="B37" s="63">
        <v>219733</v>
      </c>
      <c r="C37" s="62">
        <v>10.265541878008364</v>
      </c>
      <c r="D37" s="62">
        <v>5.033890689381565</v>
      </c>
      <c r="E37" s="63">
        <v>199302</v>
      </c>
      <c r="F37" s="62">
        <v>10.126043332730417</v>
      </c>
      <c r="G37" s="62">
        <v>6.949214389971672</v>
      </c>
      <c r="H37" s="63">
        <v>188285</v>
      </c>
      <c r="I37" s="62">
        <v>9.892154838479188</v>
      </c>
      <c r="J37" s="62">
        <v>6.7435795680027155</v>
      </c>
      <c r="K37" s="63">
        <v>11017</v>
      </c>
      <c r="L37" s="62">
        <v>16.992365234826867</v>
      </c>
      <c r="M37" s="62">
        <v>10.590242923107823</v>
      </c>
      <c r="N37" s="63">
        <v>20431</v>
      </c>
      <c r="O37" s="62">
        <v>11.859251562871853</v>
      </c>
      <c r="P37" s="62">
        <v>-10.586433260393875</v>
      </c>
      <c r="Q37" s="63">
        <v>13930</v>
      </c>
      <c r="R37" s="270">
        <v>6005</v>
      </c>
    </row>
    <row r="38" spans="1:18" s="43" customFormat="1" ht="18.75" customHeight="1">
      <c r="A38" s="99" t="s">
        <v>203</v>
      </c>
      <c r="B38" s="63">
        <v>726373</v>
      </c>
      <c r="C38" s="62">
        <v>33.934877558466724</v>
      </c>
      <c r="D38" s="62">
        <v>-5.941423569386316</v>
      </c>
      <c r="E38" s="63">
        <v>666199</v>
      </c>
      <c r="F38" s="62">
        <v>33.84792898325993</v>
      </c>
      <c r="G38" s="62">
        <v>-4.671285723280164</v>
      </c>
      <c r="H38" s="63">
        <v>645070</v>
      </c>
      <c r="I38" s="62">
        <v>33.89081616516329</v>
      </c>
      <c r="J38" s="62">
        <v>-4.273395195194311</v>
      </c>
      <c r="K38" s="63">
        <v>21129</v>
      </c>
      <c r="L38" s="62">
        <v>32.58887946325287</v>
      </c>
      <c r="M38" s="62">
        <v>-15.402786675208205</v>
      </c>
      <c r="N38" s="63">
        <v>60174</v>
      </c>
      <c r="O38" s="62">
        <v>34.928226887780866</v>
      </c>
      <c r="P38" s="62">
        <v>-18.032474254890204</v>
      </c>
      <c r="Q38" s="63">
        <v>43543</v>
      </c>
      <c r="R38" s="270">
        <v>36994</v>
      </c>
    </row>
    <row r="39" spans="1:18" s="43" customFormat="1" ht="18.75" customHeight="1">
      <c r="A39" s="99" t="s">
        <v>204</v>
      </c>
      <c r="B39" s="63">
        <v>237105</v>
      </c>
      <c r="C39" s="62">
        <v>11.077131368457051</v>
      </c>
      <c r="D39" s="62">
        <v>-0.6107427000109027</v>
      </c>
      <c r="E39" s="63">
        <v>224785</v>
      </c>
      <c r="F39" s="62">
        <v>11.420771746133038</v>
      </c>
      <c r="G39" s="62">
        <v>-0.16344441335446902</v>
      </c>
      <c r="H39" s="63">
        <v>217960</v>
      </c>
      <c r="I39" s="62">
        <v>11.451225900071295</v>
      </c>
      <c r="J39" s="62">
        <v>0.01422481633926509</v>
      </c>
      <c r="K39" s="63">
        <v>6825</v>
      </c>
      <c r="L39" s="62">
        <v>10.526721678105961</v>
      </c>
      <c r="M39" s="62">
        <v>-5.523255813953483</v>
      </c>
      <c r="N39" s="63">
        <v>12320</v>
      </c>
      <c r="O39" s="62">
        <v>7.151190800968196</v>
      </c>
      <c r="P39" s="62">
        <v>-8.121410992616902</v>
      </c>
      <c r="Q39" s="63">
        <v>9629</v>
      </c>
      <c r="R39" s="270">
        <v>14777</v>
      </c>
    </row>
    <row r="40" spans="1:18" s="43" customFormat="1" ht="18.75" customHeight="1">
      <c r="A40" s="99" t="s">
        <v>205</v>
      </c>
      <c r="B40" s="63">
        <v>177094</v>
      </c>
      <c r="C40" s="62">
        <v>8.273522289979262</v>
      </c>
      <c r="D40" s="62">
        <v>3.149936512004487</v>
      </c>
      <c r="E40" s="63">
        <v>162425</v>
      </c>
      <c r="F40" s="62">
        <v>8.252413865985982</v>
      </c>
      <c r="G40" s="62">
        <v>-0.565660028527887</v>
      </c>
      <c r="H40" s="63">
        <v>159896</v>
      </c>
      <c r="I40" s="62">
        <v>8.400647901072672</v>
      </c>
      <c r="J40" s="62">
        <v>-0.46562585592988626</v>
      </c>
      <c r="K40" s="63">
        <v>2529</v>
      </c>
      <c r="L40" s="62">
        <v>3.900670933909154</v>
      </c>
      <c r="M40" s="62">
        <v>-6.5064695009242115</v>
      </c>
      <c r="N40" s="63">
        <v>14669</v>
      </c>
      <c r="O40" s="62">
        <v>8.51467677430215</v>
      </c>
      <c r="P40" s="62">
        <v>75.95058174403263</v>
      </c>
      <c r="Q40" s="63">
        <v>6692</v>
      </c>
      <c r="R40" s="270">
        <v>13024</v>
      </c>
    </row>
    <row r="41" spans="1:18" s="43" customFormat="1" ht="18.75" customHeight="1">
      <c r="A41" s="99" t="s">
        <v>206</v>
      </c>
      <c r="B41" s="63">
        <v>138220</v>
      </c>
      <c r="C41" s="62">
        <v>6.457396924350535</v>
      </c>
      <c r="D41" s="62">
        <v>5.215081183536441</v>
      </c>
      <c r="E41" s="63">
        <v>123120</v>
      </c>
      <c r="F41" s="62">
        <v>6.25542370435705</v>
      </c>
      <c r="G41" s="62">
        <v>-0.5155222288660184</v>
      </c>
      <c r="H41" s="63">
        <v>121901</v>
      </c>
      <c r="I41" s="62">
        <v>6.404459022043452</v>
      </c>
      <c r="J41" s="62">
        <v>0.614079252540094</v>
      </c>
      <c r="K41" s="63">
        <v>1219</v>
      </c>
      <c r="L41" s="62">
        <v>1.8801573224338706</v>
      </c>
      <c r="M41" s="62">
        <v>-53.13341022683583</v>
      </c>
      <c r="N41" s="63">
        <v>15100</v>
      </c>
      <c r="O41" s="62">
        <v>8.764852361576281</v>
      </c>
      <c r="P41" s="62">
        <v>98.39705689134149</v>
      </c>
      <c r="Q41" s="63">
        <v>9296</v>
      </c>
      <c r="R41" s="270">
        <v>10522</v>
      </c>
    </row>
    <row r="42" spans="1:18" s="43" customFormat="1" ht="18.75" customHeight="1">
      <c r="A42" s="99" t="s">
        <v>207</v>
      </c>
      <c r="B42" s="63">
        <v>77182</v>
      </c>
      <c r="C42" s="62">
        <v>3.605808200081196</v>
      </c>
      <c r="D42" s="62">
        <v>-2.529519479699445</v>
      </c>
      <c r="E42" s="63">
        <v>74472</v>
      </c>
      <c r="F42" s="62">
        <v>3.7837387435906296</v>
      </c>
      <c r="G42" s="62">
        <v>-2.2689990945000744</v>
      </c>
      <c r="H42" s="63">
        <v>74008</v>
      </c>
      <c r="I42" s="62">
        <v>3.8882470472218587</v>
      </c>
      <c r="J42" s="62">
        <v>-2.1912087331165964</v>
      </c>
      <c r="K42" s="63">
        <v>464</v>
      </c>
      <c r="L42" s="62">
        <v>0.7156628364309401</v>
      </c>
      <c r="M42" s="62">
        <v>-13.271028037383175</v>
      </c>
      <c r="N42" s="63">
        <v>2710</v>
      </c>
      <c r="O42" s="62">
        <v>1.5730297946934912</v>
      </c>
      <c r="P42" s="62">
        <v>-9.182305630026804</v>
      </c>
      <c r="Q42" s="63">
        <v>2710</v>
      </c>
      <c r="R42" s="270">
        <v>6626</v>
      </c>
    </row>
    <row r="43" spans="1:18" s="43" customFormat="1" ht="18.75" customHeight="1" thickBot="1">
      <c r="A43" s="258" t="s">
        <v>208</v>
      </c>
      <c r="B43" s="259">
        <v>230648</v>
      </c>
      <c r="C43" s="260">
        <v>10.775471609084084</v>
      </c>
      <c r="D43" s="260">
        <v>16.28333753466096</v>
      </c>
      <c r="E43" s="259">
        <v>220909</v>
      </c>
      <c r="F43" s="260">
        <v>11.223841740625502</v>
      </c>
      <c r="G43" s="260">
        <v>16.678726674448455</v>
      </c>
      <c r="H43" s="259">
        <v>215952</v>
      </c>
      <c r="I43" s="260">
        <v>11.345729196055222</v>
      </c>
      <c r="J43" s="260">
        <v>14.90353406902129</v>
      </c>
      <c r="K43" s="259">
        <v>4957</v>
      </c>
      <c r="L43" s="260">
        <v>7.645561810750366</v>
      </c>
      <c r="M43" s="260">
        <v>256.8754499640029</v>
      </c>
      <c r="N43" s="259">
        <v>9739</v>
      </c>
      <c r="O43" s="260">
        <v>5.653039546317311</v>
      </c>
      <c r="P43" s="260">
        <v>7.9831466903204245</v>
      </c>
      <c r="Q43" s="259">
        <v>9739</v>
      </c>
      <c r="R43" s="271">
        <v>11527</v>
      </c>
    </row>
    <row r="44" spans="1:18" s="43" customFormat="1" ht="18.75" customHeight="1" thickTop="1">
      <c r="A44" s="99" t="s">
        <v>209</v>
      </c>
      <c r="B44" s="63">
        <v>1731578</v>
      </c>
      <c r="C44" s="62">
        <v>80.89629902671864</v>
      </c>
      <c r="D44" s="145">
        <v>-2.614635660728382</v>
      </c>
      <c r="E44" s="63">
        <v>1579435</v>
      </c>
      <c r="F44" s="62">
        <v>80.24719898059762</v>
      </c>
      <c r="G44" s="145">
        <v>-2.6413961533293104</v>
      </c>
      <c r="H44" s="63">
        <v>1525910</v>
      </c>
      <c r="I44" s="62">
        <v>80.16856355834918</v>
      </c>
      <c r="J44" s="145">
        <v>-2.3593821787043794</v>
      </c>
      <c r="K44" s="63">
        <v>53525</v>
      </c>
      <c r="L44" s="62">
        <v>82.55571836199583</v>
      </c>
      <c r="M44" s="145">
        <v>-10.04806399569776</v>
      </c>
      <c r="N44" s="63">
        <v>152143</v>
      </c>
      <c r="O44" s="62">
        <v>88.3119823077682</v>
      </c>
      <c r="P44" s="145">
        <v>-2.335956657380194</v>
      </c>
      <c r="Q44" s="63">
        <v>102370</v>
      </c>
      <c r="R44" s="270">
        <v>84917</v>
      </c>
    </row>
    <row r="45" spans="1:18" s="43" customFormat="1" ht="18.75" customHeight="1" thickBot="1">
      <c r="A45" s="266" t="s">
        <v>210</v>
      </c>
      <c r="B45" s="91">
        <v>1808273</v>
      </c>
      <c r="C45" s="92">
        <v>84.47935543760754</v>
      </c>
      <c r="D45" s="153">
        <v>-2.5369972021346</v>
      </c>
      <c r="E45" s="91">
        <v>1649696</v>
      </c>
      <c r="F45" s="92">
        <v>83.81698719446888</v>
      </c>
      <c r="G45" s="153">
        <v>-2.568357938864253</v>
      </c>
      <c r="H45" s="91">
        <v>1595517</v>
      </c>
      <c r="I45" s="92">
        <v>83.8255899908426</v>
      </c>
      <c r="J45" s="153">
        <v>-2.2079739338453663</v>
      </c>
      <c r="K45" s="91">
        <v>54179</v>
      </c>
      <c r="L45" s="92">
        <v>83.56443279093082</v>
      </c>
      <c r="M45" s="153">
        <v>-12.10700496414782</v>
      </c>
      <c r="N45" s="91">
        <v>158577</v>
      </c>
      <c r="O45" s="92">
        <v>92.046622049118</v>
      </c>
      <c r="P45" s="153">
        <v>-2.2095461272816976</v>
      </c>
      <c r="Q45" s="91">
        <v>108299</v>
      </c>
      <c r="R45" s="272">
        <v>91512</v>
      </c>
    </row>
    <row r="46" spans="1:24" ht="18.75" customHeight="1">
      <c r="A46" s="94" t="s">
        <v>143</v>
      </c>
      <c r="B46" s="242"/>
      <c r="C46" s="240"/>
      <c r="D46" s="240"/>
      <c r="E46" s="242"/>
      <c r="F46" s="240"/>
      <c r="G46" s="240"/>
      <c r="H46" s="242"/>
      <c r="I46" s="240"/>
      <c r="J46" s="240"/>
      <c r="K46" s="242"/>
      <c r="L46" s="240"/>
      <c r="M46" s="240"/>
      <c r="N46" s="242"/>
      <c r="O46" s="240"/>
      <c r="P46" s="240"/>
      <c r="Q46" s="242"/>
      <c r="R46" s="242"/>
      <c r="T46" s="43"/>
      <c r="U46" s="43"/>
      <c r="V46" s="43"/>
      <c r="W46" s="43"/>
      <c r="X46" s="43"/>
    </row>
    <row r="47" ht="18.75" customHeight="1">
      <c r="A47" s="43" t="s">
        <v>144</v>
      </c>
    </row>
    <row r="48" ht="18" customHeight="1">
      <c r="A48" s="273"/>
    </row>
    <row r="49" spans="2:18" ht="18" customHeight="1">
      <c r="B49" s="66"/>
      <c r="E49" s="66"/>
      <c r="H49" s="66"/>
      <c r="K49" s="66"/>
      <c r="N49" s="66"/>
      <c r="Q49" s="66"/>
      <c r="R49" s="66"/>
    </row>
  </sheetData>
  <sheetProtection/>
  <mergeCells count="1">
    <mergeCell ref="F1:G1"/>
  </mergeCells>
  <printOptions horizontalCentered="1"/>
  <pageMargins left="0.3937007874015748" right="0.3937007874015748" top="0.5905511811023623" bottom="0.2755905511811024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W7" sqref="W7"/>
    </sheetView>
  </sheetViews>
  <sheetFormatPr defaultColWidth="9.00390625" defaultRowHeight="13.5"/>
  <cols>
    <col min="1" max="1" width="4.125" style="158" customWidth="1"/>
    <col min="2" max="2" width="32.625" style="158" customWidth="1"/>
    <col min="3" max="3" width="2.25390625" style="159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6" customFormat="1" ht="26.25" customHeight="1">
      <c r="A1" s="274" t="s">
        <v>295</v>
      </c>
      <c r="B1" s="275"/>
      <c r="C1" s="27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s="5" customFormat="1" ht="18" thickBot="1">
      <c r="A2" s="276"/>
      <c r="B2" s="276"/>
      <c r="C2" s="276"/>
      <c r="D2" s="1"/>
      <c r="U2" s="277"/>
      <c r="V2" s="278"/>
      <c r="W2" s="279" t="s">
        <v>211</v>
      </c>
    </row>
    <row r="3" spans="1:23" s="282" customFormat="1" ht="32.25" customHeight="1">
      <c r="A3" s="280"/>
      <c r="B3" s="281"/>
      <c r="C3" s="281"/>
      <c r="D3" s="556" t="s">
        <v>296</v>
      </c>
      <c r="E3" s="557"/>
      <c r="F3" s="557"/>
      <c r="G3" s="557"/>
      <c r="H3" s="557"/>
      <c r="I3" s="557"/>
      <c r="J3" s="557"/>
      <c r="K3" s="557"/>
      <c r="L3" s="557"/>
      <c r="M3" s="558"/>
      <c r="N3" s="556" t="s">
        <v>297</v>
      </c>
      <c r="O3" s="557"/>
      <c r="P3" s="557"/>
      <c r="Q3" s="557"/>
      <c r="R3" s="557"/>
      <c r="S3" s="557"/>
      <c r="T3" s="557"/>
      <c r="U3" s="557"/>
      <c r="V3" s="557"/>
      <c r="W3" s="559"/>
    </row>
    <row r="4" spans="1:23" s="5" customFormat="1" ht="27" customHeight="1">
      <c r="A4" s="167"/>
      <c r="B4" s="168"/>
      <c r="C4" s="168"/>
      <c r="D4" s="283" t="s">
        <v>3</v>
      </c>
      <c r="E4" s="170"/>
      <c r="F4" s="284" t="s">
        <v>298</v>
      </c>
      <c r="G4" s="285"/>
      <c r="H4" s="284" t="s">
        <v>214</v>
      </c>
      <c r="I4" s="285"/>
      <c r="J4" s="284" t="s">
        <v>212</v>
      </c>
      <c r="K4" s="285"/>
      <c r="L4" s="284" t="s">
        <v>213</v>
      </c>
      <c r="M4" s="285"/>
      <c r="N4" s="446" t="s">
        <v>3</v>
      </c>
      <c r="O4" s="170"/>
      <c r="P4" s="284" t="s">
        <v>298</v>
      </c>
      <c r="Q4" s="285"/>
      <c r="R4" s="284" t="s">
        <v>214</v>
      </c>
      <c r="S4" s="285"/>
      <c r="T4" s="284" t="s">
        <v>212</v>
      </c>
      <c r="U4" s="285"/>
      <c r="V4" s="284" t="s">
        <v>213</v>
      </c>
      <c r="W4" s="286"/>
    </row>
    <row r="5" spans="1:23" s="289" customFormat="1" ht="23.25" customHeight="1">
      <c r="A5" s="287"/>
      <c r="B5" s="288"/>
      <c r="C5" s="288"/>
      <c r="D5" s="55"/>
      <c r="E5" s="55" t="s">
        <v>29</v>
      </c>
      <c r="F5" s="55"/>
      <c r="G5" s="55" t="s">
        <v>29</v>
      </c>
      <c r="H5" s="55"/>
      <c r="I5" s="55" t="s">
        <v>29</v>
      </c>
      <c r="J5" s="55"/>
      <c r="K5" s="55" t="s">
        <v>29</v>
      </c>
      <c r="L5" s="55"/>
      <c r="M5" s="55" t="s">
        <v>29</v>
      </c>
      <c r="N5" s="55"/>
      <c r="O5" s="55" t="s">
        <v>29</v>
      </c>
      <c r="P5" s="55"/>
      <c r="Q5" s="55" t="s">
        <v>29</v>
      </c>
      <c r="R5" s="55"/>
      <c r="S5" s="55" t="s">
        <v>29</v>
      </c>
      <c r="T5" s="55"/>
      <c r="U5" s="55" t="s">
        <v>29</v>
      </c>
      <c r="V5" s="55"/>
      <c r="W5" s="177" t="s">
        <v>29</v>
      </c>
    </row>
    <row r="6" spans="1:23" s="43" customFormat="1" ht="18.75" customHeight="1">
      <c r="A6" s="109"/>
      <c r="B6" s="110"/>
      <c r="C6" s="11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78"/>
    </row>
    <row r="7" spans="1:27" s="43" customFormat="1" ht="30" customHeight="1">
      <c r="A7" s="117"/>
      <c r="B7" s="118" t="s">
        <v>50</v>
      </c>
      <c r="C7" s="118"/>
      <c r="D7" s="63">
        <v>19106536</v>
      </c>
      <c r="E7" s="62">
        <v>1.7209773798825267</v>
      </c>
      <c r="F7" s="63">
        <v>2973937</v>
      </c>
      <c r="G7" s="62">
        <v>-0.9036155618607467</v>
      </c>
      <c r="H7" s="63">
        <v>11227551</v>
      </c>
      <c r="I7" s="62">
        <v>-0.11985562881103817</v>
      </c>
      <c r="J7" s="63">
        <v>601013</v>
      </c>
      <c r="K7" s="62">
        <v>-3.018464820345997</v>
      </c>
      <c r="L7" s="290">
        <v>4304035</v>
      </c>
      <c r="M7" s="145">
        <v>9.755316994952423</v>
      </c>
      <c r="N7" s="63">
        <v>19390657</v>
      </c>
      <c r="O7" s="145">
        <v>1.4870356405787106</v>
      </c>
      <c r="P7" s="63">
        <v>2820619</v>
      </c>
      <c r="Q7" s="145">
        <v>-5.155388295044588</v>
      </c>
      <c r="R7" s="63">
        <v>11141602</v>
      </c>
      <c r="S7" s="145">
        <v>-0.7655186781160097</v>
      </c>
      <c r="T7" s="63">
        <v>624651</v>
      </c>
      <c r="U7" s="145">
        <v>3.933026407082707</v>
      </c>
      <c r="V7" s="290">
        <v>4803785</v>
      </c>
      <c r="W7" s="291">
        <v>11.611197399649399</v>
      </c>
      <c r="Z7" s="292"/>
      <c r="AA7" s="292"/>
    </row>
    <row r="8" spans="1:27" s="43" customFormat="1" ht="8.25" customHeight="1">
      <c r="A8" s="117"/>
      <c r="B8" s="118"/>
      <c r="C8" s="118"/>
      <c r="D8" s="63"/>
      <c r="E8" s="68"/>
      <c r="F8" s="63"/>
      <c r="G8" s="68"/>
      <c r="H8" s="63"/>
      <c r="I8" s="68"/>
      <c r="J8" s="63"/>
      <c r="K8" s="62"/>
      <c r="L8" s="290"/>
      <c r="M8" s="143"/>
      <c r="N8" s="63"/>
      <c r="O8" s="145"/>
      <c r="P8" s="63"/>
      <c r="Q8" s="145"/>
      <c r="R8" s="63"/>
      <c r="S8" s="145"/>
      <c r="T8" s="63"/>
      <c r="U8" s="145"/>
      <c r="V8" s="290"/>
      <c r="W8" s="291"/>
      <c r="Z8" s="292"/>
      <c r="AA8" s="292"/>
    </row>
    <row r="9" spans="1:27" s="43" customFormat="1" ht="30" customHeight="1">
      <c r="A9" s="109" t="s">
        <v>51</v>
      </c>
      <c r="B9" s="118" t="s">
        <v>52</v>
      </c>
      <c r="C9" s="118"/>
      <c r="D9" s="293">
        <v>10195939</v>
      </c>
      <c r="E9" s="294">
        <v>0.984455768672504</v>
      </c>
      <c r="F9" s="293">
        <v>1268187</v>
      </c>
      <c r="G9" s="294">
        <v>-2.5158426831555545</v>
      </c>
      <c r="H9" s="293">
        <v>5961883</v>
      </c>
      <c r="I9" s="294">
        <v>-2.0160728349433157</v>
      </c>
      <c r="J9" s="293">
        <v>294692</v>
      </c>
      <c r="K9" s="294">
        <v>-9.017598024081508</v>
      </c>
      <c r="L9" s="295">
        <v>2671177</v>
      </c>
      <c r="M9" s="296">
        <v>11.896991213463622</v>
      </c>
      <c r="N9" s="293">
        <v>10467232</v>
      </c>
      <c r="O9" s="145">
        <v>2.6607946555976696</v>
      </c>
      <c r="P9" s="293">
        <v>1213166</v>
      </c>
      <c r="Q9" s="145">
        <v>-4.338555749270412</v>
      </c>
      <c r="R9" s="293">
        <v>5836751</v>
      </c>
      <c r="S9" s="145">
        <v>-2.098867086120265</v>
      </c>
      <c r="T9" s="293">
        <v>335487</v>
      </c>
      <c r="U9" s="145">
        <v>13.843266868459267</v>
      </c>
      <c r="V9" s="295">
        <v>3081829</v>
      </c>
      <c r="W9" s="291">
        <v>15.373447734837484</v>
      </c>
      <c r="Z9" s="292"/>
      <c r="AA9" s="292"/>
    </row>
    <row r="10" spans="1:27" s="43" customFormat="1" ht="8.25" customHeight="1">
      <c r="A10" s="109"/>
      <c r="B10" s="118"/>
      <c r="C10" s="118"/>
      <c r="D10" s="293"/>
      <c r="E10" s="294"/>
      <c r="F10" s="293"/>
      <c r="G10" s="294"/>
      <c r="H10" s="293"/>
      <c r="I10" s="294"/>
      <c r="J10" s="293"/>
      <c r="K10" s="294"/>
      <c r="L10" s="295"/>
      <c r="M10" s="296"/>
      <c r="N10" s="293"/>
      <c r="O10" s="145"/>
      <c r="P10" s="293"/>
      <c r="Q10" s="145"/>
      <c r="R10" s="293"/>
      <c r="S10" s="145"/>
      <c r="T10" s="293"/>
      <c r="U10" s="145"/>
      <c r="V10" s="295"/>
      <c r="W10" s="291"/>
      <c r="Z10" s="292"/>
      <c r="AA10" s="292"/>
    </row>
    <row r="11" spans="1:27" s="43" customFormat="1" ht="18.75" customHeight="1">
      <c r="A11" s="117" t="s">
        <v>53</v>
      </c>
      <c r="B11" s="118" t="s">
        <v>54</v>
      </c>
      <c r="C11" s="118"/>
      <c r="D11" s="293">
        <v>2425063</v>
      </c>
      <c r="E11" s="294">
        <v>5.305432099301527</v>
      </c>
      <c r="F11" s="293">
        <v>101839</v>
      </c>
      <c r="G11" s="294">
        <v>-3.136859526142075</v>
      </c>
      <c r="H11" s="293">
        <v>1367499</v>
      </c>
      <c r="I11" s="294">
        <v>3.6323251245862167</v>
      </c>
      <c r="J11" s="293">
        <v>52861</v>
      </c>
      <c r="K11" s="294">
        <v>-16.041676593446738</v>
      </c>
      <c r="L11" s="295">
        <v>902864</v>
      </c>
      <c r="M11" s="296">
        <v>10.751098784498396</v>
      </c>
      <c r="N11" s="293">
        <v>2624015</v>
      </c>
      <c r="O11" s="145">
        <v>8.203993050902184</v>
      </c>
      <c r="P11" s="293">
        <v>100421</v>
      </c>
      <c r="Q11" s="145">
        <v>-1.3923938766091482</v>
      </c>
      <c r="R11" s="293">
        <v>1351146</v>
      </c>
      <c r="S11" s="145">
        <v>-1.1958326843383418</v>
      </c>
      <c r="T11" s="293">
        <v>54219</v>
      </c>
      <c r="U11" s="145">
        <v>2.5690017214959937</v>
      </c>
      <c r="V11" s="295">
        <v>1118229</v>
      </c>
      <c r="W11" s="291">
        <v>23.85353718832515</v>
      </c>
      <c r="Z11" s="292"/>
      <c r="AA11" s="292"/>
    </row>
    <row r="12" spans="1:27" s="43" customFormat="1" ht="18.75" customHeight="1">
      <c r="A12" s="117" t="s">
        <v>55</v>
      </c>
      <c r="B12" s="118" t="s">
        <v>56</v>
      </c>
      <c r="C12" s="118"/>
      <c r="D12" s="293">
        <v>2652215</v>
      </c>
      <c r="E12" s="294">
        <v>-1.6974350002891043</v>
      </c>
      <c r="F12" s="293">
        <v>650373</v>
      </c>
      <c r="G12" s="294">
        <v>-4.383065808470036</v>
      </c>
      <c r="H12" s="293">
        <v>1516015</v>
      </c>
      <c r="I12" s="294">
        <v>-3.0913304035157836</v>
      </c>
      <c r="J12" s="293">
        <v>80762</v>
      </c>
      <c r="K12" s="294">
        <v>-8.972870619794193</v>
      </c>
      <c r="L12" s="295">
        <v>405064</v>
      </c>
      <c r="M12" s="296">
        <v>11.059200280757182</v>
      </c>
      <c r="N12" s="293">
        <v>2620746</v>
      </c>
      <c r="O12" s="145">
        <v>-1.1865176842752305</v>
      </c>
      <c r="P12" s="293">
        <v>623834</v>
      </c>
      <c r="Q12" s="145">
        <v>-4.080581450951996</v>
      </c>
      <c r="R12" s="293">
        <v>1452292</v>
      </c>
      <c r="S12" s="145">
        <v>-4.203322526492144</v>
      </c>
      <c r="T12" s="293">
        <v>81396</v>
      </c>
      <c r="U12" s="145">
        <v>0.7850226591714033</v>
      </c>
      <c r="V12" s="295">
        <v>463224</v>
      </c>
      <c r="W12" s="291">
        <v>14.35822487310648</v>
      </c>
      <c r="Z12" s="292"/>
      <c r="AA12" s="292"/>
    </row>
    <row r="13" spans="1:27" s="43" customFormat="1" ht="18.75" customHeight="1">
      <c r="A13" s="117" t="s">
        <v>57</v>
      </c>
      <c r="B13" s="118" t="s">
        <v>58</v>
      </c>
      <c r="C13" s="118"/>
      <c r="D13" s="293">
        <v>152183</v>
      </c>
      <c r="E13" s="294">
        <v>-5.108028059236176</v>
      </c>
      <c r="F13" s="293">
        <v>31597</v>
      </c>
      <c r="G13" s="294">
        <v>-14.154916184421438</v>
      </c>
      <c r="H13" s="293">
        <v>98098</v>
      </c>
      <c r="I13" s="294">
        <v>-4.638864586371156</v>
      </c>
      <c r="J13" s="293">
        <v>3696</v>
      </c>
      <c r="K13" s="294">
        <v>-21.860465116279073</v>
      </c>
      <c r="L13" s="295">
        <v>18793</v>
      </c>
      <c r="M13" s="296">
        <v>17.691633266533074</v>
      </c>
      <c r="N13" s="293">
        <v>139000</v>
      </c>
      <c r="O13" s="145">
        <v>-8.662597004921707</v>
      </c>
      <c r="P13" s="293">
        <v>30189</v>
      </c>
      <c r="Q13" s="145">
        <v>-4.456119251827701</v>
      </c>
      <c r="R13" s="293">
        <v>88283</v>
      </c>
      <c r="S13" s="145">
        <v>-10.005300821627344</v>
      </c>
      <c r="T13" s="293">
        <v>3286</v>
      </c>
      <c r="U13" s="145">
        <v>-11.093073593073584</v>
      </c>
      <c r="V13" s="295">
        <v>17242</v>
      </c>
      <c r="W13" s="291">
        <v>-8.253072952695149</v>
      </c>
      <c r="Z13" s="292"/>
      <c r="AA13" s="292"/>
    </row>
    <row r="14" spans="1:27" s="43" customFormat="1" ht="18.75" customHeight="1">
      <c r="A14" s="117" t="s">
        <v>59</v>
      </c>
      <c r="B14" s="118" t="s">
        <v>60</v>
      </c>
      <c r="C14" s="118"/>
      <c r="D14" s="293">
        <v>128833</v>
      </c>
      <c r="E14" s="294">
        <v>-0.5956560317888915</v>
      </c>
      <c r="F14" s="293">
        <v>22689</v>
      </c>
      <c r="G14" s="294">
        <v>3.887362637362642</v>
      </c>
      <c r="H14" s="293">
        <v>79622</v>
      </c>
      <c r="I14" s="294">
        <v>-3.217493831212252</v>
      </c>
      <c r="J14" s="293">
        <v>3767</v>
      </c>
      <c r="K14" s="294">
        <v>-15.329287480332653</v>
      </c>
      <c r="L14" s="295">
        <v>22755</v>
      </c>
      <c r="M14" s="296">
        <v>8.115170808191195</v>
      </c>
      <c r="N14" s="293">
        <v>157297</v>
      </c>
      <c r="O14" s="145">
        <v>22.09371822436799</v>
      </c>
      <c r="P14" s="293">
        <v>24268</v>
      </c>
      <c r="Q14" s="145">
        <v>6.959319494027952</v>
      </c>
      <c r="R14" s="293">
        <v>90177</v>
      </c>
      <c r="S14" s="145">
        <v>13.256386425862203</v>
      </c>
      <c r="T14" s="293">
        <v>5418</v>
      </c>
      <c r="U14" s="145">
        <v>43.827979824794284</v>
      </c>
      <c r="V14" s="295">
        <v>37433</v>
      </c>
      <c r="W14" s="291">
        <v>64.50450450450452</v>
      </c>
      <c r="Z14" s="292"/>
      <c r="AA14" s="292"/>
    </row>
    <row r="15" spans="1:27" s="43" customFormat="1" ht="18.75" customHeight="1">
      <c r="A15" s="117" t="s">
        <v>61</v>
      </c>
      <c r="B15" s="118" t="s">
        <v>62</v>
      </c>
      <c r="C15" s="118"/>
      <c r="D15" s="293">
        <v>444092</v>
      </c>
      <c r="E15" s="294">
        <v>6.408336468214699</v>
      </c>
      <c r="F15" s="293">
        <v>89094</v>
      </c>
      <c r="G15" s="294">
        <v>7.814995885570468</v>
      </c>
      <c r="H15" s="293">
        <v>237111</v>
      </c>
      <c r="I15" s="294">
        <v>-2.874709682176217</v>
      </c>
      <c r="J15" s="293">
        <v>21815</v>
      </c>
      <c r="K15" s="294">
        <v>134.36828534593897</v>
      </c>
      <c r="L15" s="295">
        <v>96072</v>
      </c>
      <c r="M15" s="296">
        <v>18.20899929866006</v>
      </c>
      <c r="N15" s="293">
        <v>458071</v>
      </c>
      <c r="O15" s="145">
        <v>3.147771182547771</v>
      </c>
      <c r="P15" s="293">
        <v>88152</v>
      </c>
      <c r="Q15" s="145">
        <v>-1.0573102565829373</v>
      </c>
      <c r="R15" s="293">
        <v>250906</v>
      </c>
      <c r="S15" s="145">
        <v>5.817950242713323</v>
      </c>
      <c r="T15" s="293">
        <v>11432</v>
      </c>
      <c r="U15" s="145">
        <v>-47.595691038276414</v>
      </c>
      <c r="V15" s="295">
        <v>107581</v>
      </c>
      <c r="W15" s="291">
        <v>11.979556998917488</v>
      </c>
      <c r="Z15" s="292"/>
      <c r="AA15" s="292"/>
    </row>
    <row r="16" spans="1:27" s="43" customFormat="1" ht="18.75" customHeight="1">
      <c r="A16" s="117" t="s">
        <v>63</v>
      </c>
      <c r="B16" s="118" t="s">
        <v>64</v>
      </c>
      <c r="C16" s="118"/>
      <c r="D16" s="293">
        <v>25936</v>
      </c>
      <c r="E16" s="294">
        <v>-40.71364893592704</v>
      </c>
      <c r="F16" s="293">
        <v>5777</v>
      </c>
      <c r="G16" s="294">
        <v>-48.21620652563643</v>
      </c>
      <c r="H16" s="293">
        <v>13061</v>
      </c>
      <c r="I16" s="294">
        <v>-44.88564435817368</v>
      </c>
      <c r="J16" s="293">
        <v>340</v>
      </c>
      <c r="K16" s="294">
        <v>-84.9357554275587</v>
      </c>
      <c r="L16" s="295">
        <v>6757</v>
      </c>
      <c r="M16" s="296">
        <v>1.823387582881253</v>
      </c>
      <c r="N16" s="293">
        <v>24665</v>
      </c>
      <c r="O16" s="145">
        <v>-4.900524367674279</v>
      </c>
      <c r="P16" s="293">
        <v>7904</v>
      </c>
      <c r="Q16" s="145">
        <v>36.81841786394321</v>
      </c>
      <c r="R16" s="293">
        <v>12557</v>
      </c>
      <c r="S16" s="145">
        <v>-3.858816323405563</v>
      </c>
      <c r="T16" s="293">
        <v>638</v>
      </c>
      <c r="U16" s="145">
        <v>87.64705882352942</v>
      </c>
      <c r="V16" s="295">
        <v>3566</v>
      </c>
      <c r="W16" s="291">
        <v>-47.225099896403734</v>
      </c>
      <c r="Z16" s="292"/>
      <c r="AA16" s="292"/>
    </row>
    <row r="17" spans="1:27" s="43" customFormat="1" ht="18.75" customHeight="1">
      <c r="A17" s="117" t="s">
        <v>65</v>
      </c>
      <c r="B17" s="118" t="s">
        <v>66</v>
      </c>
      <c r="C17" s="118"/>
      <c r="D17" s="293">
        <v>3754263</v>
      </c>
      <c r="E17" s="294">
        <v>3.6186427626316657</v>
      </c>
      <c r="F17" s="293">
        <v>314807</v>
      </c>
      <c r="G17" s="294">
        <v>5.30986773000059</v>
      </c>
      <c r="H17" s="293">
        <v>2223955</v>
      </c>
      <c r="I17" s="294">
        <v>-0.8304281946937948</v>
      </c>
      <c r="J17" s="293">
        <v>106704</v>
      </c>
      <c r="K17" s="294">
        <v>-13.582506580279414</v>
      </c>
      <c r="L17" s="295">
        <v>1108797</v>
      </c>
      <c r="M17" s="296">
        <v>15.720762373116969</v>
      </c>
      <c r="N17" s="293">
        <v>3811933</v>
      </c>
      <c r="O17" s="145">
        <v>1.536120404990271</v>
      </c>
      <c r="P17" s="293">
        <v>283713</v>
      </c>
      <c r="Q17" s="145">
        <v>-9.877162833100911</v>
      </c>
      <c r="R17" s="293">
        <v>2167934</v>
      </c>
      <c r="S17" s="145">
        <v>-2.5189808247019414</v>
      </c>
      <c r="T17" s="297">
        <v>149397</v>
      </c>
      <c r="U17" s="145">
        <v>40.01068376068375</v>
      </c>
      <c r="V17" s="295">
        <v>1210890</v>
      </c>
      <c r="W17" s="291">
        <v>9.207546557214712</v>
      </c>
      <c r="Z17" s="292"/>
      <c r="AA17" s="292"/>
    </row>
    <row r="18" spans="1:27" s="43" customFormat="1" ht="18.75" customHeight="1">
      <c r="A18" s="117" t="s">
        <v>67</v>
      </c>
      <c r="B18" s="118" t="s">
        <v>68</v>
      </c>
      <c r="C18" s="118"/>
      <c r="D18" s="293">
        <v>613354</v>
      </c>
      <c r="E18" s="294">
        <v>-14.979505668689072</v>
      </c>
      <c r="F18" s="293">
        <v>52011</v>
      </c>
      <c r="G18" s="294">
        <v>-19.01247255570607</v>
      </c>
      <c r="H18" s="293">
        <v>426522</v>
      </c>
      <c r="I18" s="294">
        <v>-15.551067684357463</v>
      </c>
      <c r="J18" s="293">
        <v>24746</v>
      </c>
      <c r="K18" s="294">
        <v>-11.605643864975889</v>
      </c>
      <c r="L18" s="295">
        <v>110075</v>
      </c>
      <c r="M18" s="296">
        <v>-11.328521484154734</v>
      </c>
      <c r="N18" s="63">
        <v>631507</v>
      </c>
      <c r="O18" s="145">
        <v>2.9596285342559128</v>
      </c>
      <c r="P18" s="293">
        <v>54684</v>
      </c>
      <c r="Q18" s="145">
        <v>5.139297456307318</v>
      </c>
      <c r="R18" s="293">
        <v>423457</v>
      </c>
      <c r="S18" s="145">
        <v>-0.718603026338613</v>
      </c>
      <c r="T18" s="293">
        <v>29702</v>
      </c>
      <c r="U18" s="145">
        <v>20.027479188555716</v>
      </c>
      <c r="V18" s="295">
        <v>123664</v>
      </c>
      <c r="W18" s="291">
        <v>12.34521916874857</v>
      </c>
      <c r="Z18" s="292"/>
      <c r="AA18" s="292"/>
    </row>
    <row r="19" spans="1:27" s="43" customFormat="1" ht="18.75" customHeight="1">
      <c r="A19" s="124"/>
      <c r="B19" s="118"/>
      <c r="C19" s="118"/>
      <c r="D19" s="63"/>
      <c r="E19" s="294"/>
      <c r="F19" s="63"/>
      <c r="G19" s="294"/>
      <c r="H19" s="63"/>
      <c r="I19" s="294"/>
      <c r="J19" s="63"/>
      <c r="K19" s="294"/>
      <c r="L19" s="290"/>
      <c r="M19" s="296"/>
      <c r="N19" s="63"/>
      <c r="O19" s="145"/>
      <c r="P19" s="63"/>
      <c r="Q19" s="145"/>
      <c r="R19" s="63"/>
      <c r="S19" s="145"/>
      <c r="T19" s="63"/>
      <c r="U19" s="145"/>
      <c r="V19" s="290"/>
      <c r="W19" s="291"/>
      <c r="Z19" s="292"/>
      <c r="AA19" s="292"/>
    </row>
    <row r="20" spans="1:27" s="43" customFormat="1" ht="30" customHeight="1">
      <c r="A20" s="109" t="s">
        <v>69</v>
      </c>
      <c r="B20" s="118" t="s">
        <v>70</v>
      </c>
      <c r="C20" s="118"/>
      <c r="D20" s="293">
        <v>3202870</v>
      </c>
      <c r="E20" s="294">
        <v>-3.0711032426952443</v>
      </c>
      <c r="F20" s="293">
        <v>780638</v>
      </c>
      <c r="G20" s="294">
        <v>-3.86219687462669</v>
      </c>
      <c r="H20" s="293">
        <v>1760405</v>
      </c>
      <c r="I20" s="294">
        <v>-3.554090694179564</v>
      </c>
      <c r="J20" s="293">
        <v>129923</v>
      </c>
      <c r="K20" s="294">
        <v>-5.708728563237997</v>
      </c>
      <c r="L20" s="295">
        <v>531904</v>
      </c>
      <c r="M20" s="296">
        <v>0.49481848153641295</v>
      </c>
      <c r="N20" s="293">
        <v>3301752</v>
      </c>
      <c r="O20" s="145">
        <v>3.087293583567231</v>
      </c>
      <c r="P20" s="293">
        <v>768757</v>
      </c>
      <c r="Q20" s="145">
        <v>-1.5219602427757764</v>
      </c>
      <c r="R20" s="293">
        <v>1854333</v>
      </c>
      <c r="S20" s="145">
        <v>5.335590389711456</v>
      </c>
      <c r="T20" s="293">
        <v>119853</v>
      </c>
      <c r="U20" s="145">
        <v>-7.750744671844089</v>
      </c>
      <c r="V20" s="295">
        <v>558810</v>
      </c>
      <c r="W20" s="291">
        <v>5.058431596679085</v>
      </c>
      <c r="Z20" s="292"/>
      <c r="AA20" s="292"/>
    </row>
    <row r="21" spans="1:27" s="43" customFormat="1" ht="5.25" customHeight="1">
      <c r="A21" s="109"/>
      <c r="B21" s="118"/>
      <c r="C21" s="118"/>
      <c r="D21" s="293"/>
      <c r="E21" s="294"/>
      <c r="F21" s="293"/>
      <c r="G21" s="294"/>
      <c r="H21" s="293"/>
      <c r="I21" s="294"/>
      <c r="J21" s="293"/>
      <c r="K21" s="294"/>
      <c r="L21" s="295"/>
      <c r="M21" s="296"/>
      <c r="N21" s="293"/>
      <c r="O21" s="145"/>
      <c r="P21" s="293"/>
      <c r="Q21" s="145"/>
      <c r="R21" s="293"/>
      <c r="S21" s="145"/>
      <c r="T21" s="293"/>
      <c r="U21" s="145"/>
      <c r="V21" s="295"/>
      <c r="W21" s="291"/>
      <c r="Z21" s="292"/>
      <c r="AA21" s="292"/>
    </row>
    <row r="22" spans="1:27" s="43" customFormat="1" ht="18.75" customHeight="1">
      <c r="A22" s="117" t="s">
        <v>53</v>
      </c>
      <c r="B22" s="118" t="s">
        <v>71</v>
      </c>
      <c r="C22" s="118"/>
      <c r="D22" s="293">
        <v>165114</v>
      </c>
      <c r="E22" s="294">
        <v>-13.61167791555485</v>
      </c>
      <c r="F22" s="293">
        <v>64368</v>
      </c>
      <c r="G22" s="294">
        <v>1.5076010849681438</v>
      </c>
      <c r="H22" s="293">
        <v>74486</v>
      </c>
      <c r="I22" s="294">
        <v>-26.85259746636551</v>
      </c>
      <c r="J22" s="293">
        <v>6817</v>
      </c>
      <c r="K22" s="294">
        <v>-36.068648597955544</v>
      </c>
      <c r="L22" s="295">
        <v>19443</v>
      </c>
      <c r="M22" s="296">
        <v>27.704433497536954</v>
      </c>
      <c r="N22" s="293">
        <v>195472</v>
      </c>
      <c r="O22" s="145">
        <v>18.38608476567704</v>
      </c>
      <c r="P22" s="293">
        <v>50681</v>
      </c>
      <c r="Q22" s="145">
        <v>-21.26367138951032</v>
      </c>
      <c r="R22" s="293">
        <v>112549</v>
      </c>
      <c r="S22" s="145">
        <v>51.100878017345565</v>
      </c>
      <c r="T22" s="293">
        <v>4830</v>
      </c>
      <c r="U22" s="145">
        <v>-29.147718937949236</v>
      </c>
      <c r="V22" s="295">
        <v>27412</v>
      </c>
      <c r="W22" s="291">
        <v>40.9864732808723</v>
      </c>
      <c r="Z22" s="292"/>
      <c r="AA22" s="292"/>
    </row>
    <row r="23" spans="1:27" s="43" customFormat="1" ht="18.75" customHeight="1">
      <c r="A23" s="117" t="s">
        <v>55</v>
      </c>
      <c r="B23" s="118" t="s">
        <v>72</v>
      </c>
      <c r="C23" s="118"/>
      <c r="D23" s="293">
        <v>788684</v>
      </c>
      <c r="E23" s="294">
        <v>13.476120180368383</v>
      </c>
      <c r="F23" s="293">
        <v>249358</v>
      </c>
      <c r="G23" s="294">
        <v>10.244665894440857</v>
      </c>
      <c r="H23" s="293">
        <v>387232</v>
      </c>
      <c r="I23" s="294">
        <v>12.309847471932116</v>
      </c>
      <c r="J23" s="293">
        <v>26706</v>
      </c>
      <c r="K23" s="294">
        <v>18.110654106408376</v>
      </c>
      <c r="L23" s="295">
        <v>125388</v>
      </c>
      <c r="M23" s="296">
        <v>23.61291849047676</v>
      </c>
      <c r="N23" s="293">
        <v>779382</v>
      </c>
      <c r="O23" s="145">
        <v>-1.1794330809297549</v>
      </c>
      <c r="P23" s="293">
        <v>234139</v>
      </c>
      <c r="Q23" s="145">
        <v>-6.103273205591961</v>
      </c>
      <c r="R23" s="293">
        <v>385150</v>
      </c>
      <c r="S23" s="145">
        <v>-0.5376621766796035</v>
      </c>
      <c r="T23" s="293">
        <v>38953</v>
      </c>
      <c r="U23" s="145">
        <v>45.85860855238525</v>
      </c>
      <c r="V23" s="295">
        <v>121141</v>
      </c>
      <c r="W23" s="291">
        <v>-3.387086483555052</v>
      </c>
      <c r="Z23" s="292"/>
      <c r="AA23" s="292"/>
    </row>
    <row r="24" spans="1:27" s="43" customFormat="1" ht="18.75" customHeight="1">
      <c r="A24" s="117" t="s">
        <v>57</v>
      </c>
      <c r="B24" s="118" t="s">
        <v>73</v>
      </c>
      <c r="C24" s="118"/>
      <c r="D24" s="293">
        <v>365558</v>
      </c>
      <c r="E24" s="294">
        <v>4.029618836760605</v>
      </c>
      <c r="F24" s="293">
        <v>83747</v>
      </c>
      <c r="G24" s="294">
        <v>2.5419059396848382</v>
      </c>
      <c r="H24" s="293">
        <v>184450</v>
      </c>
      <c r="I24" s="294">
        <v>1.7228637922857217</v>
      </c>
      <c r="J24" s="293">
        <v>14092</v>
      </c>
      <c r="K24" s="294">
        <v>22.54978693799461</v>
      </c>
      <c r="L24" s="295">
        <v>83269</v>
      </c>
      <c r="M24" s="296">
        <v>8.279368546981885</v>
      </c>
      <c r="N24" s="293">
        <v>385622</v>
      </c>
      <c r="O24" s="145">
        <v>5.488595516990458</v>
      </c>
      <c r="P24" s="293">
        <v>83586</v>
      </c>
      <c r="Q24" s="145">
        <v>-0.19224569238301115</v>
      </c>
      <c r="R24" s="293">
        <v>192871</v>
      </c>
      <c r="S24" s="145">
        <v>4.565464895635671</v>
      </c>
      <c r="T24" s="293">
        <v>12042</v>
      </c>
      <c r="U24" s="145">
        <v>-14.54726085722396</v>
      </c>
      <c r="V24" s="295">
        <v>97123</v>
      </c>
      <c r="W24" s="291">
        <v>16.637644261369772</v>
      </c>
      <c r="Z24" s="292"/>
      <c r="AA24" s="292"/>
    </row>
    <row r="25" spans="1:27" s="43" customFormat="1" ht="18.75" customHeight="1">
      <c r="A25" s="117" t="s">
        <v>59</v>
      </c>
      <c r="B25" s="118" t="s">
        <v>74</v>
      </c>
      <c r="C25" s="118"/>
      <c r="D25" s="293">
        <v>93716</v>
      </c>
      <c r="E25" s="294">
        <v>-23.663525214430592</v>
      </c>
      <c r="F25" s="293">
        <v>36800</v>
      </c>
      <c r="G25" s="294">
        <v>-18.134899448300416</v>
      </c>
      <c r="H25" s="293">
        <v>36867</v>
      </c>
      <c r="I25" s="294">
        <v>-21.001542813062485</v>
      </c>
      <c r="J25" s="293">
        <v>2501</v>
      </c>
      <c r="K25" s="294">
        <v>-82.28502620767814</v>
      </c>
      <c r="L25" s="295">
        <v>17548</v>
      </c>
      <c r="M25" s="296">
        <v>3.0477420870279985</v>
      </c>
      <c r="N25" s="293">
        <v>114112</v>
      </c>
      <c r="O25" s="145">
        <v>21.763626275129113</v>
      </c>
      <c r="P25" s="293">
        <v>52478</v>
      </c>
      <c r="Q25" s="145">
        <v>42.60326086956522</v>
      </c>
      <c r="R25" s="293">
        <v>42644</v>
      </c>
      <c r="S25" s="145">
        <v>15.669840236525886</v>
      </c>
      <c r="T25" s="293">
        <v>3067</v>
      </c>
      <c r="U25" s="145">
        <v>22.630947620951616</v>
      </c>
      <c r="V25" s="295">
        <v>15923</v>
      </c>
      <c r="W25" s="291">
        <v>-9.260314565762485</v>
      </c>
      <c r="Z25" s="292"/>
      <c r="AA25" s="292"/>
    </row>
    <row r="26" spans="1:27" s="43" customFormat="1" ht="18.75" customHeight="1">
      <c r="A26" s="117" t="s">
        <v>61</v>
      </c>
      <c r="B26" s="118" t="s">
        <v>75</v>
      </c>
      <c r="C26" s="118"/>
      <c r="D26" s="293">
        <v>70287</v>
      </c>
      <c r="E26" s="294">
        <v>-15.64007777431047</v>
      </c>
      <c r="F26" s="293">
        <v>9415</v>
      </c>
      <c r="G26" s="294">
        <v>-38.464052287581694</v>
      </c>
      <c r="H26" s="293">
        <v>49475</v>
      </c>
      <c r="I26" s="294">
        <v>-5.7636997390525835</v>
      </c>
      <c r="J26" s="293">
        <v>1417</v>
      </c>
      <c r="K26" s="294">
        <v>-30.05923000987167</v>
      </c>
      <c r="L26" s="295">
        <v>9979</v>
      </c>
      <c r="M26" s="296">
        <v>-26.026686434395856</v>
      </c>
      <c r="N26" s="293">
        <v>100549</v>
      </c>
      <c r="O26" s="145">
        <v>43.054903467212995</v>
      </c>
      <c r="P26" s="293">
        <v>18711</v>
      </c>
      <c r="Q26" s="145">
        <v>98.73605947955392</v>
      </c>
      <c r="R26" s="293">
        <v>60812</v>
      </c>
      <c r="S26" s="145">
        <v>22.914603335017688</v>
      </c>
      <c r="T26" s="293">
        <v>2592</v>
      </c>
      <c r="U26" s="145">
        <v>82.92166549047283</v>
      </c>
      <c r="V26" s="295">
        <v>18434</v>
      </c>
      <c r="W26" s="291">
        <v>84.72792865016535</v>
      </c>
      <c r="Z26" s="292"/>
      <c r="AA26" s="292"/>
    </row>
    <row r="27" spans="1:27" s="43" customFormat="1" ht="18.75" customHeight="1">
      <c r="A27" s="117" t="s">
        <v>63</v>
      </c>
      <c r="B27" s="118" t="s">
        <v>76</v>
      </c>
      <c r="C27" s="118"/>
      <c r="D27" s="293">
        <v>88764</v>
      </c>
      <c r="E27" s="294">
        <v>4</v>
      </c>
      <c r="F27" s="293">
        <v>14384</v>
      </c>
      <c r="G27" s="294">
        <v>0.5452257793932631</v>
      </c>
      <c r="H27" s="293">
        <v>52707</v>
      </c>
      <c r="I27" s="294">
        <v>-0.6259544863213904</v>
      </c>
      <c r="J27" s="293">
        <v>2845</v>
      </c>
      <c r="K27" s="294">
        <v>-1.8288474810213842</v>
      </c>
      <c r="L27" s="295">
        <v>18828</v>
      </c>
      <c r="M27" s="296">
        <v>24.622716441620327</v>
      </c>
      <c r="N27" s="293">
        <v>75929</v>
      </c>
      <c r="O27" s="145">
        <v>-14.45969086566626</v>
      </c>
      <c r="P27" s="293">
        <v>12866</v>
      </c>
      <c r="Q27" s="145">
        <v>-10.553392658509452</v>
      </c>
      <c r="R27" s="293">
        <v>49192</v>
      </c>
      <c r="S27" s="145">
        <v>-6.668943404101924</v>
      </c>
      <c r="T27" s="293">
        <v>2330</v>
      </c>
      <c r="U27" s="145">
        <v>-18.101933216168717</v>
      </c>
      <c r="V27" s="295">
        <v>11541</v>
      </c>
      <c r="W27" s="291">
        <v>-38.70299553855959</v>
      </c>
      <c r="Z27" s="292"/>
      <c r="AA27" s="292"/>
    </row>
    <row r="28" spans="1:27" s="43" customFormat="1" ht="18.75" customHeight="1">
      <c r="A28" s="117" t="s">
        <v>65</v>
      </c>
      <c r="B28" s="118" t="s">
        <v>77</v>
      </c>
      <c r="C28" s="118"/>
      <c r="D28" s="293">
        <v>83460</v>
      </c>
      <c r="E28" s="294">
        <v>-27.55585646580907</v>
      </c>
      <c r="F28" s="293">
        <v>31113</v>
      </c>
      <c r="G28" s="294">
        <v>-35.05677548634884</v>
      </c>
      <c r="H28" s="293">
        <v>41808</v>
      </c>
      <c r="I28" s="294">
        <v>-18.57593580804736</v>
      </c>
      <c r="J28" s="293">
        <v>2021</v>
      </c>
      <c r="K28" s="294">
        <v>-53.94257064721969</v>
      </c>
      <c r="L28" s="295">
        <v>8517</v>
      </c>
      <c r="M28" s="296">
        <v>-26.349014181943957</v>
      </c>
      <c r="N28" s="293">
        <v>86749</v>
      </c>
      <c r="O28" s="145">
        <v>3.9408099688473612</v>
      </c>
      <c r="P28" s="293">
        <v>36678</v>
      </c>
      <c r="Q28" s="145">
        <v>17.88641403914761</v>
      </c>
      <c r="R28" s="293">
        <v>38692</v>
      </c>
      <c r="S28" s="145">
        <v>-7.4531190202831965</v>
      </c>
      <c r="T28" s="293">
        <v>2404</v>
      </c>
      <c r="U28" s="145">
        <v>18.951014349332013</v>
      </c>
      <c r="V28" s="295">
        <v>8974</v>
      </c>
      <c r="W28" s="291">
        <v>5.365739110015255</v>
      </c>
      <c r="Z28" s="292"/>
      <c r="AA28" s="292"/>
    </row>
    <row r="29" spans="1:27" s="43" customFormat="1" ht="18.75" customHeight="1">
      <c r="A29" s="117" t="s">
        <v>67</v>
      </c>
      <c r="B29" s="118" t="s">
        <v>78</v>
      </c>
      <c r="C29" s="118"/>
      <c r="D29" s="293">
        <v>111731</v>
      </c>
      <c r="E29" s="294">
        <v>12.87783884264124</v>
      </c>
      <c r="F29" s="293">
        <v>17317</v>
      </c>
      <c r="G29" s="294">
        <v>-28.686735576329113</v>
      </c>
      <c r="H29" s="293">
        <v>74467</v>
      </c>
      <c r="I29" s="294">
        <v>31.758023992356414</v>
      </c>
      <c r="J29" s="293">
        <v>2673</v>
      </c>
      <c r="K29" s="294">
        <v>-65.05882352941177</v>
      </c>
      <c r="L29" s="295">
        <v>17275</v>
      </c>
      <c r="M29" s="296">
        <v>64.00835469476883</v>
      </c>
      <c r="N29" s="293">
        <v>68296</v>
      </c>
      <c r="O29" s="145">
        <v>-38.874618503369696</v>
      </c>
      <c r="P29" s="293">
        <v>16563</v>
      </c>
      <c r="Q29" s="145">
        <v>-4.3541029046601665</v>
      </c>
      <c r="R29" s="293">
        <v>43327</v>
      </c>
      <c r="S29" s="145">
        <v>-41.817180764633996</v>
      </c>
      <c r="T29" s="293">
        <v>2308</v>
      </c>
      <c r="U29" s="145">
        <v>-13.655069210624774</v>
      </c>
      <c r="V29" s="295">
        <v>6098</v>
      </c>
      <c r="W29" s="291">
        <v>-64.70043415340086</v>
      </c>
      <c r="Z29" s="292"/>
      <c r="AA29" s="292"/>
    </row>
    <row r="30" spans="1:27" s="43" customFormat="1" ht="18.75" customHeight="1">
      <c r="A30" s="117" t="s">
        <v>79</v>
      </c>
      <c r="B30" s="118" t="s">
        <v>80</v>
      </c>
      <c r="C30" s="118"/>
      <c r="D30" s="293">
        <v>49333</v>
      </c>
      <c r="E30" s="294">
        <v>-13.894997731001496</v>
      </c>
      <c r="F30" s="293">
        <v>11145</v>
      </c>
      <c r="G30" s="294">
        <v>-9.735158338057829</v>
      </c>
      <c r="H30" s="293">
        <v>29251</v>
      </c>
      <c r="I30" s="294">
        <v>-8.30694962540359</v>
      </c>
      <c r="J30" s="293">
        <v>2002</v>
      </c>
      <c r="K30" s="294">
        <v>17.419354838709666</v>
      </c>
      <c r="L30" s="295">
        <v>6936</v>
      </c>
      <c r="M30" s="296">
        <v>-38.84137201304999</v>
      </c>
      <c r="N30" s="293">
        <v>49722</v>
      </c>
      <c r="O30" s="145">
        <v>0.7885188413435174</v>
      </c>
      <c r="P30" s="293">
        <v>9647</v>
      </c>
      <c r="Q30" s="145">
        <v>-13.44100493494841</v>
      </c>
      <c r="R30" s="293">
        <v>30003</v>
      </c>
      <c r="S30" s="145">
        <v>2.5708522785545824</v>
      </c>
      <c r="T30" s="293">
        <v>1430</v>
      </c>
      <c r="U30" s="145">
        <v>-28.57142857142857</v>
      </c>
      <c r="V30" s="295">
        <v>8642</v>
      </c>
      <c r="W30" s="291">
        <v>24.596309111880046</v>
      </c>
      <c r="Z30" s="292"/>
      <c r="AA30" s="292"/>
    </row>
    <row r="31" spans="1:27" s="43" customFormat="1" ht="18.75" customHeight="1">
      <c r="A31" s="117" t="s">
        <v>81</v>
      </c>
      <c r="B31" s="118" t="s">
        <v>82</v>
      </c>
      <c r="C31" s="118"/>
      <c r="D31" s="293">
        <v>70288</v>
      </c>
      <c r="E31" s="294">
        <v>-19.981785063752284</v>
      </c>
      <c r="F31" s="293">
        <v>15631</v>
      </c>
      <c r="G31" s="294">
        <v>-6.869637750238326</v>
      </c>
      <c r="H31" s="293">
        <v>43266</v>
      </c>
      <c r="I31" s="294">
        <v>-16.521638464952048</v>
      </c>
      <c r="J31" s="293">
        <v>2470</v>
      </c>
      <c r="K31" s="294">
        <v>-10.572049239681391</v>
      </c>
      <c r="L31" s="295">
        <v>8922</v>
      </c>
      <c r="M31" s="296">
        <v>-45.81232918311569</v>
      </c>
      <c r="N31" s="293">
        <v>60960</v>
      </c>
      <c r="O31" s="145">
        <v>-13.271113134532214</v>
      </c>
      <c r="P31" s="293">
        <v>13223</v>
      </c>
      <c r="Q31" s="145">
        <v>-15.40528437080161</v>
      </c>
      <c r="R31" s="293">
        <v>34632</v>
      </c>
      <c r="S31" s="145">
        <v>-19.95562335321037</v>
      </c>
      <c r="T31" s="293">
        <v>2725</v>
      </c>
      <c r="U31" s="145">
        <v>10.323886639676118</v>
      </c>
      <c r="V31" s="295">
        <v>10380</v>
      </c>
      <c r="W31" s="291">
        <v>16.341627437794216</v>
      </c>
      <c r="Z31" s="292"/>
      <c r="AA31" s="292"/>
    </row>
    <row r="32" spans="1:27" s="43" customFormat="1" ht="18.75" customHeight="1">
      <c r="A32" s="117" t="s">
        <v>83</v>
      </c>
      <c r="B32" s="118" t="s">
        <v>84</v>
      </c>
      <c r="C32" s="118"/>
      <c r="D32" s="293">
        <v>241143</v>
      </c>
      <c r="E32" s="294">
        <v>-17.22571964054015</v>
      </c>
      <c r="F32" s="293">
        <v>53786</v>
      </c>
      <c r="G32" s="294">
        <v>-27.6914390191439</v>
      </c>
      <c r="H32" s="293">
        <v>150120</v>
      </c>
      <c r="I32" s="294">
        <v>-10.742740266844237</v>
      </c>
      <c r="J32" s="293">
        <v>5244</v>
      </c>
      <c r="K32" s="294">
        <v>-48.15107771405972</v>
      </c>
      <c r="L32" s="295">
        <v>31994</v>
      </c>
      <c r="M32" s="296">
        <v>-17.199792960662535</v>
      </c>
      <c r="N32" s="293">
        <v>266500</v>
      </c>
      <c r="O32" s="145">
        <v>10.515337372430466</v>
      </c>
      <c r="P32" s="293">
        <v>59099</v>
      </c>
      <c r="Q32" s="145">
        <v>9.878035176439965</v>
      </c>
      <c r="R32" s="293">
        <v>167193</v>
      </c>
      <c r="S32" s="145">
        <v>11.372901678657072</v>
      </c>
      <c r="T32" s="293">
        <v>6472</v>
      </c>
      <c r="U32" s="145">
        <v>23.417238749046533</v>
      </c>
      <c r="V32" s="295">
        <v>33736</v>
      </c>
      <c r="W32" s="291">
        <v>5.444770894542714</v>
      </c>
      <c r="Z32" s="292"/>
      <c r="AA32" s="292"/>
    </row>
    <row r="33" spans="1:27" s="43" customFormat="1" ht="18.75" customHeight="1">
      <c r="A33" s="117" t="s">
        <v>85</v>
      </c>
      <c r="B33" s="118" t="s">
        <v>86</v>
      </c>
      <c r="C33" s="118"/>
      <c r="D33" s="293">
        <v>42659</v>
      </c>
      <c r="E33" s="294">
        <v>-56.614730590077905</v>
      </c>
      <c r="F33" s="293">
        <v>9089</v>
      </c>
      <c r="G33" s="294">
        <v>-14.31938159879337</v>
      </c>
      <c r="H33" s="293">
        <v>27180</v>
      </c>
      <c r="I33" s="294">
        <v>-59.77742918874123</v>
      </c>
      <c r="J33" s="293">
        <v>1291</v>
      </c>
      <c r="K33" s="294">
        <v>-31.36629452418927</v>
      </c>
      <c r="L33" s="295">
        <v>5099</v>
      </c>
      <c r="M33" s="296">
        <v>-72.08016207632919</v>
      </c>
      <c r="N33" s="293">
        <v>45896</v>
      </c>
      <c r="O33" s="145">
        <v>7.588082233526336</v>
      </c>
      <c r="P33" s="293">
        <v>6559</v>
      </c>
      <c r="Q33" s="145">
        <v>-27.835845527560792</v>
      </c>
      <c r="R33" s="293">
        <v>26690</v>
      </c>
      <c r="S33" s="145">
        <v>-1.8027961736571</v>
      </c>
      <c r="T33" s="293">
        <v>1718</v>
      </c>
      <c r="U33" s="145">
        <v>33.07513555383423</v>
      </c>
      <c r="V33" s="295">
        <v>10929</v>
      </c>
      <c r="W33" s="291">
        <v>114.33614434202784</v>
      </c>
      <c r="Z33" s="292"/>
      <c r="AA33" s="292"/>
    </row>
    <row r="34" spans="1:27" s="43" customFormat="1" ht="18.75" customHeight="1">
      <c r="A34" s="117" t="s">
        <v>87</v>
      </c>
      <c r="B34" s="118" t="s">
        <v>88</v>
      </c>
      <c r="C34" s="118"/>
      <c r="D34" s="293">
        <v>292123</v>
      </c>
      <c r="E34" s="294">
        <v>1.6868736446008512</v>
      </c>
      <c r="F34" s="293">
        <v>40400</v>
      </c>
      <c r="G34" s="294">
        <v>-1.2514665623777859</v>
      </c>
      <c r="H34" s="293">
        <v>189395</v>
      </c>
      <c r="I34" s="294">
        <v>7.048789310664461</v>
      </c>
      <c r="J34" s="293">
        <v>7827</v>
      </c>
      <c r="K34" s="294">
        <v>-1.33619059624354</v>
      </c>
      <c r="L34" s="295">
        <v>54501</v>
      </c>
      <c r="M34" s="296">
        <v>-11.393454616397605</v>
      </c>
      <c r="N34" s="293">
        <v>269624</v>
      </c>
      <c r="O34" s="145">
        <v>-7.7018926958849505</v>
      </c>
      <c r="P34" s="293">
        <v>34325</v>
      </c>
      <c r="Q34" s="145">
        <v>-15.03712871287128</v>
      </c>
      <c r="R34" s="293">
        <v>176156</v>
      </c>
      <c r="S34" s="145">
        <v>-6.990152855144018</v>
      </c>
      <c r="T34" s="293">
        <v>6498</v>
      </c>
      <c r="U34" s="145">
        <v>-16.97968570333461</v>
      </c>
      <c r="V34" s="295">
        <v>52645</v>
      </c>
      <c r="W34" s="291">
        <v>-3.405442101979787</v>
      </c>
      <c r="Z34" s="292"/>
      <c r="AA34" s="292"/>
    </row>
    <row r="35" spans="1:27" s="43" customFormat="1" ht="18.75" customHeight="1">
      <c r="A35" s="117" t="s">
        <v>89</v>
      </c>
      <c r="B35" s="118" t="s">
        <v>90</v>
      </c>
      <c r="C35" s="118"/>
      <c r="D35" s="293">
        <v>105093</v>
      </c>
      <c r="E35" s="294">
        <v>-15.130542926132009</v>
      </c>
      <c r="F35" s="293">
        <v>28741</v>
      </c>
      <c r="G35" s="294">
        <v>9.127842958575386</v>
      </c>
      <c r="H35" s="293">
        <v>58431</v>
      </c>
      <c r="I35" s="294">
        <v>-21.641700974935958</v>
      </c>
      <c r="J35" s="293">
        <v>2869</v>
      </c>
      <c r="K35" s="294">
        <v>-16.477438136826777</v>
      </c>
      <c r="L35" s="295">
        <v>15053</v>
      </c>
      <c r="M35" s="296">
        <v>-22.75363062554524</v>
      </c>
      <c r="N35" s="293">
        <v>141875</v>
      </c>
      <c r="O35" s="145">
        <v>34.99947665401123</v>
      </c>
      <c r="P35" s="293">
        <v>29248</v>
      </c>
      <c r="Q35" s="145">
        <v>1.764030479106495</v>
      </c>
      <c r="R35" s="293">
        <v>77499</v>
      </c>
      <c r="S35" s="145">
        <v>32.63336242747857</v>
      </c>
      <c r="T35" s="293">
        <v>4676</v>
      </c>
      <c r="U35" s="145">
        <v>62.98361798536075</v>
      </c>
      <c r="V35" s="295">
        <v>30452</v>
      </c>
      <c r="W35" s="291">
        <v>102.29854514050353</v>
      </c>
      <c r="Z35" s="292"/>
      <c r="AA35" s="292"/>
    </row>
    <row r="36" spans="1:27" s="43" customFormat="1" ht="18.75" customHeight="1">
      <c r="A36" s="117" t="s">
        <v>91</v>
      </c>
      <c r="B36" s="118" t="s">
        <v>92</v>
      </c>
      <c r="C36" s="118"/>
      <c r="D36" s="293">
        <v>522312</v>
      </c>
      <c r="E36" s="294">
        <v>11.680297636229511</v>
      </c>
      <c r="F36" s="293">
        <v>78419</v>
      </c>
      <c r="G36" s="294">
        <v>44.71654240791318</v>
      </c>
      <c r="H36" s="293">
        <v>304828</v>
      </c>
      <c r="I36" s="294">
        <v>1.5416389073950683</v>
      </c>
      <c r="J36" s="293">
        <v>42231</v>
      </c>
      <c r="K36" s="294">
        <v>55.914494572842045</v>
      </c>
      <c r="L36" s="295">
        <v>96833</v>
      </c>
      <c r="M36" s="296">
        <v>12.322236399489611</v>
      </c>
      <c r="N36" s="293">
        <v>520723</v>
      </c>
      <c r="O36" s="145">
        <v>-0.3042242950573666</v>
      </c>
      <c r="P36" s="293">
        <v>66494</v>
      </c>
      <c r="Q36" s="145">
        <v>-15.20677386857777</v>
      </c>
      <c r="R36" s="293">
        <v>347671</v>
      </c>
      <c r="S36" s="145">
        <v>14.0548112378128</v>
      </c>
      <c r="T36" s="293">
        <v>21628</v>
      </c>
      <c r="U36" s="145">
        <v>-48.78643650398996</v>
      </c>
      <c r="V36" s="295">
        <v>84931</v>
      </c>
      <c r="W36" s="291">
        <v>-12.291264341701691</v>
      </c>
      <c r="Z36" s="292"/>
      <c r="AA36" s="292"/>
    </row>
    <row r="37" spans="1:27" s="43" customFormat="1" ht="18.75" customHeight="1">
      <c r="A37" s="117" t="s">
        <v>93</v>
      </c>
      <c r="B37" s="118" t="s">
        <v>299</v>
      </c>
      <c r="C37" s="118"/>
      <c r="D37" s="293">
        <v>112605</v>
      </c>
      <c r="E37" s="294">
        <v>-23.70831583083782</v>
      </c>
      <c r="F37" s="293">
        <v>36925</v>
      </c>
      <c r="G37" s="294">
        <v>-36.794988103592885</v>
      </c>
      <c r="H37" s="293">
        <v>56443</v>
      </c>
      <c r="I37" s="294">
        <v>-14.577374195989407</v>
      </c>
      <c r="J37" s="293">
        <v>6918</v>
      </c>
      <c r="K37" s="294">
        <v>-1.452991452991455</v>
      </c>
      <c r="L37" s="295">
        <v>12319</v>
      </c>
      <c r="M37" s="296">
        <v>-23.403593856867502</v>
      </c>
      <c r="N37" s="293">
        <v>140339</v>
      </c>
      <c r="O37" s="145">
        <v>24.62945695128991</v>
      </c>
      <c r="P37" s="293">
        <v>44460</v>
      </c>
      <c r="Q37" s="145">
        <v>20.406228842247813</v>
      </c>
      <c r="R37" s="293">
        <v>69251</v>
      </c>
      <c r="S37" s="145">
        <v>22.691919281398924</v>
      </c>
      <c r="T37" s="293">
        <v>6180</v>
      </c>
      <c r="U37" s="145">
        <v>-10.667823070251515</v>
      </c>
      <c r="V37" s="295">
        <v>20448</v>
      </c>
      <c r="W37" s="291">
        <v>65.98749898530724</v>
      </c>
      <c r="Z37" s="292"/>
      <c r="AA37" s="292"/>
    </row>
    <row r="38" spans="1:27" s="43" customFormat="1" ht="18.75" customHeight="1">
      <c r="A38" s="124"/>
      <c r="B38" s="118"/>
      <c r="C38" s="118"/>
      <c r="D38" s="63"/>
      <c r="E38" s="294"/>
      <c r="F38" s="63"/>
      <c r="G38" s="294"/>
      <c r="H38" s="63"/>
      <c r="I38" s="294"/>
      <c r="J38" s="63"/>
      <c r="K38" s="294"/>
      <c r="L38" s="290"/>
      <c r="M38" s="296"/>
      <c r="N38" s="63"/>
      <c r="O38" s="145"/>
      <c r="P38" s="63"/>
      <c r="Q38" s="145"/>
      <c r="R38" s="63"/>
      <c r="S38" s="145"/>
      <c r="T38" s="63"/>
      <c r="U38" s="145"/>
      <c r="V38" s="290"/>
      <c r="W38" s="291"/>
      <c r="Z38" s="292"/>
      <c r="AA38" s="292"/>
    </row>
    <row r="39" spans="1:27" s="43" customFormat="1" ht="30" customHeight="1">
      <c r="A39" s="109" t="s">
        <v>95</v>
      </c>
      <c r="B39" s="118" t="s">
        <v>96</v>
      </c>
      <c r="C39" s="118"/>
      <c r="D39" s="293">
        <v>5707727</v>
      </c>
      <c r="E39" s="294">
        <v>6.044530057017454</v>
      </c>
      <c r="F39" s="293">
        <v>925113</v>
      </c>
      <c r="G39" s="294">
        <v>4.162969802058242</v>
      </c>
      <c r="H39" s="293">
        <v>3505262</v>
      </c>
      <c r="I39" s="294">
        <v>5.225362069767755</v>
      </c>
      <c r="J39" s="293">
        <v>176398</v>
      </c>
      <c r="K39" s="294">
        <v>11.623109536164009</v>
      </c>
      <c r="L39" s="295">
        <v>1100954</v>
      </c>
      <c r="M39" s="296">
        <v>9.545263685770067</v>
      </c>
      <c r="N39" s="293">
        <v>5621672</v>
      </c>
      <c r="O39" s="145">
        <v>-1.507692992324266</v>
      </c>
      <c r="P39" s="293">
        <v>838696</v>
      </c>
      <c r="Q39" s="145">
        <v>-9.341237232640765</v>
      </c>
      <c r="R39" s="293">
        <v>3450518</v>
      </c>
      <c r="S39" s="145">
        <v>-1.5617662816645321</v>
      </c>
      <c r="T39" s="293">
        <v>169311</v>
      </c>
      <c r="U39" s="145">
        <v>-4.017619247383749</v>
      </c>
      <c r="V39" s="295">
        <v>1163147</v>
      </c>
      <c r="W39" s="291">
        <v>5.649009858722522</v>
      </c>
      <c r="Z39" s="292"/>
      <c r="AA39" s="292"/>
    </row>
    <row r="40" spans="1:27" s="43" customFormat="1" ht="5.25" customHeight="1">
      <c r="A40" s="109"/>
      <c r="B40" s="118"/>
      <c r="C40" s="118"/>
      <c r="D40" s="293"/>
      <c r="E40" s="294"/>
      <c r="F40" s="293"/>
      <c r="G40" s="294"/>
      <c r="H40" s="293"/>
      <c r="I40" s="294"/>
      <c r="J40" s="293"/>
      <c r="K40" s="294"/>
      <c r="L40" s="295"/>
      <c r="M40" s="296"/>
      <c r="N40" s="293"/>
      <c r="O40" s="145"/>
      <c r="P40" s="293"/>
      <c r="Q40" s="145"/>
      <c r="R40" s="293"/>
      <c r="S40" s="145"/>
      <c r="T40" s="293"/>
      <c r="U40" s="145"/>
      <c r="V40" s="295"/>
      <c r="W40" s="291"/>
      <c r="Z40" s="292"/>
      <c r="AA40" s="292"/>
    </row>
    <row r="41" spans="1:27" s="43" customFormat="1" ht="18.75" customHeight="1">
      <c r="A41" s="117" t="s">
        <v>53</v>
      </c>
      <c r="B41" s="118" t="s">
        <v>97</v>
      </c>
      <c r="C41" s="118"/>
      <c r="D41" s="293">
        <v>2335508</v>
      </c>
      <c r="E41" s="294">
        <v>4.294246755189562</v>
      </c>
      <c r="F41" s="293">
        <v>387472</v>
      </c>
      <c r="G41" s="294">
        <v>0.47896272285250063</v>
      </c>
      <c r="H41" s="293">
        <v>1443679</v>
      </c>
      <c r="I41" s="294">
        <v>4.614420289855076</v>
      </c>
      <c r="J41" s="293">
        <v>52990</v>
      </c>
      <c r="K41" s="294">
        <v>-17.64833866907034</v>
      </c>
      <c r="L41" s="295">
        <v>451366</v>
      </c>
      <c r="M41" s="296">
        <v>10.257612843023736</v>
      </c>
      <c r="N41" s="293">
        <v>2289235</v>
      </c>
      <c r="O41" s="145">
        <v>-1.9812820165891196</v>
      </c>
      <c r="P41" s="293">
        <v>337936</v>
      </c>
      <c r="Q41" s="145">
        <v>-12.78440764752034</v>
      </c>
      <c r="R41" s="293">
        <v>1419961</v>
      </c>
      <c r="S41" s="145">
        <v>-1.642885987813088</v>
      </c>
      <c r="T41" s="293">
        <v>59321</v>
      </c>
      <c r="U41" s="145">
        <v>11.94753727118325</v>
      </c>
      <c r="V41" s="295">
        <v>472018</v>
      </c>
      <c r="W41" s="291">
        <v>4.575444317914943</v>
      </c>
      <c r="Z41" s="292"/>
      <c r="AA41" s="292"/>
    </row>
    <row r="42" spans="1:27" s="43" customFormat="1" ht="18.75" customHeight="1">
      <c r="A42" s="117" t="s">
        <v>55</v>
      </c>
      <c r="B42" s="118" t="s">
        <v>98</v>
      </c>
      <c r="C42" s="118"/>
      <c r="D42" s="293">
        <v>640762</v>
      </c>
      <c r="E42" s="294">
        <v>8.639082548897264</v>
      </c>
      <c r="F42" s="293">
        <v>115966</v>
      </c>
      <c r="G42" s="294">
        <v>9.549675505634966</v>
      </c>
      <c r="H42" s="293">
        <v>418690</v>
      </c>
      <c r="I42" s="294">
        <v>7.285436813595098</v>
      </c>
      <c r="J42" s="293">
        <v>20206</v>
      </c>
      <c r="K42" s="294">
        <v>36.10400107773137</v>
      </c>
      <c r="L42" s="295">
        <v>85900</v>
      </c>
      <c r="M42" s="296">
        <v>8.945172295711942</v>
      </c>
      <c r="N42" s="293">
        <v>655509</v>
      </c>
      <c r="O42" s="145">
        <v>2.3014785520988994</v>
      </c>
      <c r="P42" s="293">
        <v>103911</v>
      </c>
      <c r="Q42" s="145">
        <v>-10.395288274149323</v>
      </c>
      <c r="R42" s="293">
        <v>419729</v>
      </c>
      <c r="S42" s="145">
        <v>0.24815495951658306</v>
      </c>
      <c r="T42" s="293">
        <v>19155</v>
      </c>
      <c r="U42" s="145">
        <v>-5.20142531921212</v>
      </c>
      <c r="V42" s="295">
        <v>112714</v>
      </c>
      <c r="W42" s="291">
        <v>31.215366705471467</v>
      </c>
      <c r="Z42" s="292"/>
      <c r="AA42" s="292"/>
    </row>
    <row r="43" spans="1:27" s="43" customFormat="1" ht="18.75" customHeight="1">
      <c r="A43" s="117" t="s">
        <v>57</v>
      </c>
      <c r="B43" s="118" t="s">
        <v>99</v>
      </c>
      <c r="C43" s="118"/>
      <c r="D43" s="293">
        <v>1296766</v>
      </c>
      <c r="E43" s="294">
        <v>7.758786169485219</v>
      </c>
      <c r="F43" s="293">
        <v>192502</v>
      </c>
      <c r="G43" s="294">
        <v>16.62264333834149</v>
      </c>
      <c r="H43" s="293">
        <v>815907</v>
      </c>
      <c r="I43" s="294">
        <v>4.198157423560161</v>
      </c>
      <c r="J43" s="293">
        <v>37784</v>
      </c>
      <c r="K43" s="294">
        <v>-10.600037857278068</v>
      </c>
      <c r="L43" s="295">
        <v>250573</v>
      </c>
      <c r="M43" s="296">
        <v>17.620026662160384</v>
      </c>
      <c r="N43" s="293">
        <v>1253590</v>
      </c>
      <c r="O43" s="145">
        <v>-3.3295135745384954</v>
      </c>
      <c r="P43" s="293">
        <v>169931</v>
      </c>
      <c r="Q43" s="145">
        <v>-11.725072986254688</v>
      </c>
      <c r="R43" s="293">
        <v>783481</v>
      </c>
      <c r="S43" s="145">
        <v>-3.974227454844737</v>
      </c>
      <c r="T43" s="293">
        <v>41372</v>
      </c>
      <c r="U43" s="145">
        <v>9.496082998094437</v>
      </c>
      <c r="V43" s="295">
        <v>258807</v>
      </c>
      <c r="W43" s="291">
        <v>3.2860683313844703</v>
      </c>
      <c r="Z43" s="292"/>
      <c r="AA43" s="292"/>
    </row>
    <row r="44" spans="1:27" s="43" customFormat="1" ht="18.75" customHeight="1">
      <c r="A44" s="117" t="s">
        <v>59</v>
      </c>
      <c r="B44" s="118" t="s">
        <v>100</v>
      </c>
      <c r="C44" s="118"/>
      <c r="D44" s="293">
        <v>25316</v>
      </c>
      <c r="E44" s="294">
        <v>24.813883547798653</v>
      </c>
      <c r="F44" s="293">
        <v>4333</v>
      </c>
      <c r="G44" s="294">
        <v>-5.681323465389639</v>
      </c>
      <c r="H44" s="293">
        <v>16181</v>
      </c>
      <c r="I44" s="294">
        <v>23.199329983249584</v>
      </c>
      <c r="J44" s="293">
        <v>593</v>
      </c>
      <c r="K44" s="294">
        <v>26.709401709401703</v>
      </c>
      <c r="L44" s="295">
        <v>4209</v>
      </c>
      <c r="M44" s="296">
        <v>101.58045977011497</v>
      </c>
      <c r="N44" s="293">
        <v>24442</v>
      </c>
      <c r="O44" s="145">
        <v>-3.4523621425185667</v>
      </c>
      <c r="P44" s="293">
        <v>4073</v>
      </c>
      <c r="Q44" s="145">
        <v>-6.000461573967229</v>
      </c>
      <c r="R44" s="293">
        <v>15332</v>
      </c>
      <c r="S44" s="145">
        <v>-5.246894505901992</v>
      </c>
      <c r="T44" s="293">
        <v>864</v>
      </c>
      <c r="U44" s="145">
        <v>45.69983136593592</v>
      </c>
      <c r="V44" s="295">
        <v>4173</v>
      </c>
      <c r="W44" s="291">
        <v>-0.8553100498930917</v>
      </c>
      <c r="Z44" s="292"/>
      <c r="AA44" s="292"/>
    </row>
    <row r="45" spans="1:27" s="43" customFormat="1" ht="18.75" customHeight="1">
      <c r="A45" s="117" t="s">
        <v>61</v>
      </c>
      <c r="B45" s="118" t="s">
        <v>101</v>
      </c>
      <c r="C45" s="118"/>
      <c r="D45" s="293">
        <v>100009</v>
      </c>
      <c r="E45" s="294">
        <v>19.230081426817193</v>
      </c>
      <c r="F45" s="293">
        <v>11603</v>
      </c>
      <c r="G45" s="294">
        <v>-28.288009888751546</v>
      </c>
      <c r="H45" s="293">
        <v>44694</v>
      </c>
      <c r="I45" s="294">
        <v>2.4786187604613303</v>
      </c>
      <c r="J45" s="293">
        <v>13928</v>
      </c>
      <c r="K45" s="294">
        <v>402.6344280043306</v>
      </c>
      <c r="L45" s="295">
        <v>29784</v>
      </c>
      <c r="M45" s="296">
        <v>39.7325826882477</v>
      </c>
      <c r="N45" s="293">
        <v>84674</v>
      </c>
      <c r="O45" s="145">
        <v>-15.333619974202321</v>
      </c>
      <c r="P45" s="293">
        <v>12618</v>
      </c>
      <c r="Q45" s="145">
        <v>8.747737654054987</v>
      </c>
      <c r="R45" s="293">
        <v>41910</v>
      </c>
      <c r="S45" s="145">
        <v>-6.229024030071145</v>
      </c>
      <c r="T45" s="293">
        <v>2338</v>
      </c>
      <c r="U45" s="145">
        <v>-83.21367030442275</v>
      </c>
      <c r="V45" s="295">
        <v>27808</v>
      </c>
      <c r="W45" s="291">
        <v>-6.634434595756105</v>
      </c>
      <c r="Z45" s="292"/>
      <c r="AA45" s="292"/>
    </row>
    <row r="46" spans="1:27" s="43" customFormat="1" ht="18.75" customHeight="1">
      <c r="A46" s="117" t="s">
        <v>63</v>
      </c>
      <c r="B46" s="118" t="s">
        <v>102</v>
      </c>
      <c r="C46" s="118"/>
      <c r="D46" s="293">
        <v>1146884</v>
      </c>
      <c r="E46" s="294">
        <v>8.25021826848203</v>
      </c>
      <c r="F46" s="293">
        <v>185253</v>
      </c>
      <c r="G46" s="294">
        <v>0.20229447368278386</v>
      </c>
      <c r="H46" s="293">
        <v>670063</v>
      </c>
      <c r="I46" s="294">
        <v>9.695517149363411</v>
      </c>
      <c r="J46" s="293">
        <v>45630</v>
      </c>
      <c r="K46" s="294">
        <v>64.9555346684983</v>
      </c>
      <c r="L46" s="295">
        <v>245937</v>
      </c>
      <c r="M46" s="296">
        <v>4.169102137284298</v>
      </c>
      <c r="N46" s="293">
        <v>1139442</v>
      </c>
      <c r="O46" s="145">
        <v>-0.6488886408738779</v>
      </c>
      <c r="P46" s="293">
        <v>184266</v>
      </c>
      <c r="Q46" s="145">
        <v>-0.5327848941717548</v>
      </c>
      <c r="R46" s="293">
        <v>670513</v>
      </c>
      <c r="S46" s="145">
        <v>0.06715786426052262</v>
      </c>
      <c r="T46" s="293">
        <v>39240</v>
      </c>
      <c r="U46" s="145">
        <v>-14.003944773175547</v>
      </c>
      <c r="V46" s="295">
        <v>245423</v>
      </c>
      <c r="W46" s="291">
        <v>-0.20899661295372596</v>
      </c>
      <c r="Z46" s="292"/>
      <c r="AA46" s="292"/>
    </row>
    <row r="47" spans="1:27" s="43" customFormat="1" ht="18.75" customHeight="1">
      <c r="A47" s="117" t="s">
        <v>65</v>
      </c>
      <c r="B47" s="118" t="s">
        <v>103</v>
      </c>
      <c r="C47" s="118"/>
      <c r="D47" s="293">
        <v>72962</v>
      </c>
      <c r="E47" s="294">
        <v>-23.246370713233745</v>
      </c>
      <c r="F47" s="293">
        <v>6642</v>
      </c>
      <c r="G47" s="294">
        <v>-40.949502133712656</v>
      </c>
      <c r="H47" s="293">
        <v>50089</v>
      </c>
      <c r="I47" s="294">
        <v>-16.766646172252777</v>
      </c>
      <c r="J47" s="293">
        <v>2000</v>
      </c>
      <c r="K47" s="294">
        <v>-49.71083731455871</v>
      </c>
      <c r="L47" s="295">
        <v>14232</v>
      </c>
      <c r="M47" s="296">
        <v>-27.594627594627596</v>
      </c>
      <c r="N47" s="293">
        <v>92102</v>
      </c>
      <c r="O47" s="145">
        <v>26.232833529782624</v>
      </c>
      <c r="P47" s="293">
        <v>16503</v>
      </c>
      <c r="Q47" s="145">
        <v>148.4643179765131</v>
      </c>
      <c r="R47" s="293">
        <v>56437</v>
      </c>
      <c r="S47" s="145">
        <v>12.673441274531342</v>
      </c>
      <c r="T47" s="293">
        <v>3996</v>
      </c>
      <c r="U47" s="145">
        <v>99.80000000000001</v>
      </c>
      <c r="V47" s="295">
        <v>15166</v>
      </c>
      <c r="W47" s="291">
        <v>6.562675660483407</v>
      </c>
      <c r="Z47" s="292"/>
      <c r="AA47" s="292"/>
    </row>
    <row r="48" spans="1:27" s="43" customFormat="1" ht="18.75" customHeight="1" thickBot="1">
      <c r="A48" s="125" t="s">
        <v>67</v>
      </c>
      <c r="B48" s="126" t="s">
        <v>104</v>
      </c>
      <c r="C48" s="126"/>
      <c r="D48" s="298">
        <v>89521</v>
      </c>
      <c r="E48" s="299">
        <v>-1.7774656850374697</v>
      </c>
      <c r="F48" s="298">
        <v>21342</v>
      </c>
      <c r="G48" s="299">
        <v>45.242956308697444</v>
      </c>
      <c r="H48" s="298">
        <v>45959</v>
      </c>
      <c r="I48" s="299">
        <v>-8.336823630307748</v>
      </c>
      <c r="J48" s="298">
        <v>3266</v>
      </c>
      <c r="K48" s="299">
        <v>92.45727754861522</v>
      </c>
      <c r="L48" s="300">
        <v>18954</v>
      </c>
      <c r="M48" s="301">
        <v>-22.98878595806923</v>
      </c>
      <c r="N48" s="298">
        <v>82678</v>
      </c>
      <c r="O48" s="153">
        <v>-7.644016487751486</v>
      </c>
      <c r="P48" s="298">
        <v>9459</v>
      </c>
      <c r="Q48" s="153">
        <v>-55.67894292943492</v>
      </c>
      <c r="R48" s="298">
        <v>43156</v>
      </c>
      <c r="S48" s="153">
        <v>-6.098914249657312</v>
      </c>
      <c r="T48" s="298">
        <v>3025</v>
      </c>
      <c r="U48" s="153">
        <v>-7.379056950398038</v>
      </c>
      <c r="V48" s="300">
        <v>27039</v>
      </c>
      <c r="W48" s="302">
        <v>42.65590376701488</v>
      </c>
      <c r="Z48" s="292"/>
      <c r="AA48" s="292"/>
    </row>
    <row r="49" spans="1:14" ht="18.75" customHeight="1">
      <c r="A49" s="181" t="s">
        <v>43</v>
      </c>
      <c r="K49" s="303"/>
      <c r="L49" s="304"/>
      <c r="M49" s="303"/>
      <c r="N49" s="303"/>
    </row>
    <row r="50" spans="11:14" ht="14.25">
      <c r="K50" s="303"/>
      <c r="L50" s="304"/>
      <c r="M50" s="303"/>
      <c r="N50" s="303"/>
    </row>
    <row r="51" spans="4:22" ht="14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4:22" ht="14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4:22" ht="14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4:22" ht="14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4"/>
  <sheetViews>
    <sheetView zoomScale="85" zoomScaleNormal="85" zoomScalePageLayoutView="0" workbookViewId="0" topLeftCell="A1">
      <selection activeCell="Z48" sqref="Z48"/>
    </sheetView>
  </sheetViews>
  <sheetFormatPr defaultColWidth="9.00390625" defaultRowHeight="13.5"/>
  <cols>
    <col min="1" max="1" width="4.125" style="158" customWidth="1"/>
    <col min="2" max="2" width="32.625" style="158" customWidth="1"/>
    <col min="3" max="3" width="2.25390625" style="159" customWidth="1"/>
    <col min="4" max="4" width="11.50390625" style="6" bestFit="1" customWidth="1"/>
    <col min="5" max="5" width="8.625" style="6" bestFit="1" customWidth="1"/>
    <col min="6" max="6" width="11.50390625" style="6" bestFit="1" customWidth="1"/>
    <col min="7" max="7" width="8.625" style="6" bestFit="1" customWidth="1"/>
    <col min="8" max="8" width="10.25390625" style="6" bestFit="1" customWidth="1"/>
    <col min="9" max="9" width="8.00390625" style="6" customWidth="1"/>
    <col min="10" max="10" width="10.25390625" style="6" bestFit="1" customWidth="1"/>
    <col min="11" max="11" width="11.50390625" style="6" bestFit="1" customWidth="1"/>
    <col min="12" max="12" width="7.75390625" style="6" customWidth="1"/>
    <col min="13" max="13" width="11.50390625" style="6" bestFit="1" customWidth="1"/>
    <col min="14" max="14" width="7.75390625" style="6" customWidth="1"/>
    <col min="15" max="15" width="10.25390625" style="6" bestFit="1" customWidth="1"/>
    <col min="16" max="16" width="11.50390625" style="6" bestFit="1" customWidth="1"/>
    <col min="17" max="17" width="7.75390625" style="6" customWidth="1"/>
    <col min="18" max="18" width="11.50390625" style="6" bestFit="1" customWidth="1"/>
    <col min="19" max="19" width="7.75390625" style="6" customWidth="1"/>
    <col min="20" max="20" width="10.625" style="6" bestFit="1" customWidth="1"/>
    <col min="21" max="21" width="9.375" style="6" customWidth="1"/>
    <col min="22" max="22" width="10.25390625" style="6" customWidth="1"/>
    <col min="23" max="23" width="11.50390625" style="6" bestFit="1" customWidth="1"/>
    <col min="24" max="24" width="8.00390625" style="6" customWidth="1"/>
    <col min="25" max="25" width="11.50390625" style="6" bestFit="1" customWidth="1"/>
    <col min="26" max="26" width="7.625" style="6" customWidth="1"/>
    <col min="27" max="27" width="12.125" style="6" customWidth="1"/>
    <col min="28" max="16384" width="9.00390625" style="6" customWidth="1"/>
  </cols>
  <sheetData>
    <row r="1" spans="1:27" s="96" customFormat="1" ht="26.25" customHeight="1">
      <c r="A1" s="274" t="s">
        <v>300</v>
      </c>
      <c r="B1" s="275"/>
      <c r="C1" s="27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5" customFormat="1" ht="18" thickBot="1">
      <c r="A2" s="276"/>
      <c r="B2" s="276"/>
      <c r="C2" s="276"/>
      <c r="D2" s="1"/>
      <c r="X2" s="277"/>
      <c r="Y2" s="278"/>
      <c r="AA2" s="279" t="s">
        <v>211</v>
      </c>
    </row>
    <row r="3" spans="1:27" s="282" customFormat="1" ht="32.25" customHeight="1">
      <c r="A3" s="280"/>
      <c r="B3" s="281"/>
      <c r="C3" s="281"/>
      <c r="D3" s="556" t="s">
        <v>284</v>
      </c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8"/>
      <c r="P3" s="556" t="s">
        <v>307</v>
      </c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9"/>
    </row>
    <row r="4" spans="1:27" s="5" customFormat="1" ht="27" customHeight="1">
      <c r="A4" s="167"/>
      <c r="B4" s="168"/>
      <c r="C4" s="168"/>
      <c r="D4" s="283" t="s">
        <v>3</v>
      </c>
      <c r="E4" s="170"/>
      <c r="F4" s="284" t="s">
        <v>301</v>
      </c>
      <c r="G4" s="285"/>
      <c r="H4" s="284" t="s">
        <v>302</v>
      </c>
      <c r="I4" s="285"/>
      <c r="J4" s="285"/>
      <c r="K4" s="284" t="s">
        <v>303</v>
      </c>
      <c r="L4" s="285"/>
      <c r="M4" s="284" t="s">
        <v>304</v>
      </c>
      <c r="N4" s="285"/>
      <c r="O4" s="285"/>
      <c r="P4" s="283" t="s">
        <v>3</v>
      </c>
      <c r="Q4" s="170"/>
      <c r="R4" s="284" t="s">
        <v>301</v>
      </c>
      <c r="S4" s="285"/>
      <c r="T4" s="284" t="s">
        <v>302</v>
      </c>
      <c r="U4" s="285"/>
      <c r="V4" s="285"/>
      <c r="W4" s="284" t="s">
        <v>303</v>
      </c>
      <c r="X4" s="285"/>
      <c r="Y4" s="284" t="s">
        <v>304</v>
      </c>
      <c r="Z4" s="285"/>
      <c r="AA4" s="286"/>
    </row>
    <row r="5" spans="1:27" s="289" customFormat="1" ht="24">
      <c r="A5" s="287"/>
      <c r="B5" s="288"/>
      <c r="C5" s="288"/>
      <c r="D5" s="55"/>
      <c r="E5" s="55" t="s">
        <v>29</v>
      </c>
      <c r="F5" s="55"/>
      <c r="G5" s="55" t="s">
        <v>29</v>
      </c>
      <c r="H5" s="55"/>
      <c r="I5" s="55" t="s">
        <v>29</v>
      </c>
      <c r="J5" s="447" t="s">
        <v>305</v>
      </c>
      <c r="K5" s="55"/>
      <c r="L5" s="55" t="s">
        <v>29</v>
      </c>
      <c r="M5" s="55"/>
      <c r="N5" s="55" t="s">
        <v>29</v>
      </c>
      <c r="O5" s="447" t="s">
        <v>306</v>
      </c>
      <c r="P5" s="55"/>
      <c r="Q5" s="55" t="s">
        <v>29</v>
      </c>
      <c r="R5" s="55"/>
      <c r="S5" s="55" t="s">
        <v>29</v>
      </c>
      <c r="T5" s="55"/>
      <c r="U5" s="55" t="s">
        <v>29</v>
      </c>
      <c r="V5" s="447" t="s">
        <v>305</v>
      </c>
      <c r="W5" s="55"/>
      <c r="X5" s="55" t="s">
        <v>29</v>
      </c>
      <c r="Y5" s="55"/>
      <c r="Z5" s="55" t="s">
        <v>29</v>
      </c>
      <c r="AA5" s="448" t="s">
        <v>306</v>
      </c>
    </row>
    <row r="6" spans="1:27" s="43" customFormat="1" ht="18.75" customHeight="1">
      <c r="A6" s="109"/>
      <c r="B6" s="110"/>
      <c r="C6" s="11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178"/>
    </row>
    <row r="7" spans="1:31" s="43" customFormat="1" ht="30" customHeight="1">
      <c r="A7" s="117"/>
      <c r="B7" s="118" t="s">
        <v>50</v>
      </c>
      <c r="C7" s="118"/>
      <c r="D7" s="63">
        <v>67863280</v>
      </c>
      <c r="E7" s="62">
        <v>-3.782905708529853</v>
      </c>
      <c r="F7" s="63">
        <v>16033174</v>
      </c>
      <c r="G7" s="62">
        <v>-5.404387576904185</v>
      </c>
      <c r="H7" s="63">
        <v>3335842</v>
      </c>
      <c r="I7" s="62">
        <v>-3.115889456267368</v>
      </c>
      <c r="J7" s="290">
        <v>361905</v>
      </c>
      <c r="K7" s="63">
        <v>36925854</v>
      </c>
      <c r="L7" s="62">
        <v>-5.25863358681697</v>
      </c>
      <c r="M7" s="290">
        <v>11568411</v>
      </c>
      <c r="N7" s="145">
        <v>3.6253335590651545</v>
      </c>
      <c r="O7" s="290">
        <v>4171370</v>
      </c>
      <c r="P7" s="63">
        <v>70135720</v>
      </c>
      <c r="Q7" s="145">
        <v>3.348556096905426</v>
      </c>
      <c r="R7" s="63">
        <v>17352193</v>
      </c>
      <c r="S7" s="145">
        <v>8.226811484737823</v>
      </c>
      <c r="T7" s="63">
        <v>3233476</v>
      </c>
      <c r="U7" s="145">
        <v>-3.0686705185677283</v>
      </c>
      <c r="V7" s="63">
        <v>412857</v>
      </c>
      <c r="W7" s="63">
        <v>37946357</v>
      </c>
      <c r="X7" s="145">
        <v>2.763654430307838</v>
      </c>
      <c r="Y7" s="290">
        <v>11603694</v>
      </c>
      <c r="Z7" s="145">
        <v>0.30499435056378843</v>
      </c>
      <c r="AA7" s="449">
        <v>4326551</v>
      </c>
      <c r="AD7" s="292"/>
      <c r="AE7" s="292"/>
    </row>
    <row r="8" spans="1:31" s="43" customFormat="1" ht="8.25" customHeight="1">
      <c r="A8" s="117"/>
      <c r="B8" s="118"/>
      <c r="C8" s="118"/>
      <c r="D8" s="63"/>
      <c r="E8" s="68"/>
      <c r="F8" s="63"/>
      <c r="G8" s="68"/>
      <c r="H8" s="63"/>
      <c r="I8" s="68"/>
      <c r="J8" s="290"/>
      <c r="K8" s="63"/>
      <c r="L8" s="62"/>
      <c r="M8" s="290"/>
      <c r="N8" s="143"/>
      <c r="O8" s="290"/>
      <c r="P8" s="63"/>
      <c r="Q8" s="145"/>
      <c r="R8" s="63"/>
      <c r="S8" s="145"/>
      <c r="T8" s="63"/>
      <c r="U8" s="145"/>
      <c r="V8" s="63"/>
      <c r="W8" s="63"/>
      <c r="X8" s="145"/>
      <c r="Y8" s="290"/>
      <c r="Z8" s="143"/>
      <c r="AA8" s="449"/>
      <c r="AD8" s="292"/>
      <c r="AE8" s="292"/>
    </row>
    <row r="9" spans="1:31" s="43" customFormat="1" ht="30" customHeight="1">
      <c r="A9" s="109" t="s">
        <v>51</v>
      </c>
      <c r="B9" s="118" t="s">
        <v>52</v>
      </c>
      <c r="C9" s="118"/>
      <c r="D9" s="293">
        <v>41488378</v>
      </c>
      <c r="E9" s="294">
        <v>-4.994052679136203</v>
      </c>
      <c r="F9" s="293">
        <v>8032226</v>
      </c>
      <c r="G9" s="294">
        <v>-6.161012750270672</v>
      </c>
      <c r="H9" s="293">
        <v>1385670</v>
      </c>
      <c r="I9" s="294">
        <v>-6.056143804940746</v>
      </c>
      <c r="J9" s="295">
        <v>117483</v>
      </c>
      <c r="K9" s="293">
        <v>25139167</v>
      </c>
      <c r="L9" s="294">
        <v>-6.730469245505006</v>
      </c>
      <c r="M9" s="295">
        <v>6931315</v>
      </c>
      <c r="N9" s="296">
        <v>3.740225685726756</v>
      </c>
      <c r="O9" s="295">
        <v>2349350</v>
      </c>
      <c r="P9" s="293">
        <v>43138227</v>
      </c>
      <c r="Q9" s="145">
        <v>3.976653413637905</v>
      </c>
      <c r="R9" s="293">
        <v>9099990</v>
      </c>
      <c r="S9" s="145">
        <v>13.29350045678494</v>
      </c>
      <c r="T9" s="293">
        <v>1346884</v>
      </c>
      <c r="U9" s="145">
        <v>-2.7990791458283724</v>
      </c>
      <c r="V9" s="293">
        <v>133718</v>
      </c>
      <c r="W9" s="293">
        <v>25746028</v>
      </c>
      <c r="X9" s="145">
        <v>2.414006001073929</v>
      </c>
      <c r="Y9" s="295">
        <v>6945325</v>
      </c>
      <c r="Z9" s="296">
        <v>0.20212614778003513</v>
      </c>
      <c r="AA9" s="449">
        <v>2390720</v>
      </c>
      <c r="AD9" s="292"/>
      <c r="AE9" s="292"/>
    </row>
    <row r="10" spans="1:31" s="43" customFormat="1" ht="8.25" customHeight="1">
      <c r="A10" s="109"/>
      <c r="B10" s="118"/>
      <c r="C10" s="118"/>
      <c r="D10" s="293"/>
      <c r="E10" s="294"/>
      <c r="F10" s="293"/>
      <c r="G10" s="294"/>
      <c r="H10" s="293"/>
      <c r="I10" s="294"/>
      <c r="J10" s="295"/>
      <c r="K10" s="293"/>
      <c r="L10" s="294"/>
      <c r="M10" s="295"/>
      <c r="N10" s="296"/>
      <c r="O10" s="295"/>
      <c r="P10" s="293"/>
      <c r="Q10" s="145"/>
      <c r="R10" s="293"/>
      <c r="S10" s="145"/>
      <c r="T10" s="293"/>
      <c r="U10" s="145"/>
      <c r="V10" s="293"/>
      <c r="W10" s="293"/>
      <c r="X10" s="145"/>
      <c r="Y10" s="295"/>
      <c r="Z10" s="296"/>
      <c r="AA10" s="449"/>
      <c r="AD10" s="292"/>
      <c r="AE10" s="292"/>
    </row>
    <row r="11" spans="1:31" s="43" customFormat="1" ht="18.75" customHeight="1">
      <c r="A11" s="117" t="s">
        <v>53</v>
      </c>
      <c r="B11" s="118" t="s">
        <v>54</v>
      </c>
      <c r="C11" s="118"/>
      <c r="D11" s="293">
        <v>13101886</v>
      </c>
      <c r="E11" s="294">
        <v>-4.361160278133198</v>
      </c>
      <c r="F11" s="293">
        <v>1804714</v>
      </c>
      <c r="G11" s="294">
        <v>-7.985662863144583</v>
      </c>
      <c r="H11" s="293">
        <v>118749</v>
      </c>
      <c r="I11" s="294">
        <v>-10.263657041811825</v>
      </c>
      <c r="J11" s="295">
        <v>16911</v>
      </c>
      <c r="K11" s="293">
        <v>8793420</v>
      </c>
      <c r="L11" s="294">
        <v>-8.208069725548654</v>
      </c>
      <c r="M11" s="295">
        <v>2385003</v>
      </c>
      <c r="N11" s="296">
        <v>17.723627719363023</v>
      </c>
      <c r="O11" s="295">
        <v>801293</v>
      </c>
      <c r="P11" s="293">
        <v>13440723</v>
      </c>
      <c r="Q11" s="145">
        <v>2.5861696552694724</v>
      </c>
      <c r="R11" s="293">
        <v>2219778</v>
      </c>
      <c r="S11" s="145">
        <v>22.99887960086751</v>
      </c>
      <c r="T11" s="293">
        <v>113022</v>
      </c>
      <c r="U11" s="145">
        <v>-4.8227774549680476</v>
      </c>
      <c r="V11" s="293">
        <v>12601</v>
      </c>
      <c r="W11" s="293">
        <v>8849204</v>
      </c>
      <c r="X11" s="145">
        <v>0.6343834367060737</v>
      </c>
      <c r="Y11" s="295">
        <v>2258719</v>
      </c>
      <c r="Z11" s="296">
        <v>-5.294919964461258</v>
      </c>
      <c r="AA11" s="449">
        <v>813372</v>
      </c>
      <c r="AD11" s="292"/>
      <c r="AE11" s="292"/>
    </row>
    <row r="12" spans="1:31" s="43" customFormat="1" ht="18.75" customHeight="1">
      <c r="A12" s="117" t="s">
        <v>55</v>
      </c>
      <c r="B12" s="118" t="s">
        <v>56</v>
      </c>
      <c r="C12" s="118"/>
      <c r="D12" s="293">
        <v>7886595</v>
      </c>
      <c r="E12" s="294">
        <v>-5.511750175909086</v>
      </c>
      <c r="F12" s="293">
        <v>1523175</v>
      </c>
      <c r="G12" s="294">
        <v>-9.684899959205751</v>
      </c>
      <c r="H12" s="293">
        <v>679616</v>
      </c>
      <c r="I12" s="294">
        <v>-5.034744783391815</v>
      </c>
      <c r="J12" s="295">
        <v>29243</v>
      </c>
      <c r="K12" s="293">
        <v>3848846</v>
      </c>
      <c r="L12" s="294">
        <v>-2.44406531262365</v>
      </c>
      <c r="M12" s="295">
        <v>1834958</v>
      </c>
      <c r="N12" s="296">
        <v>-8.215891169066197</v>
      </c>
      <c r="O12" s="295">
        <v>569265</v>
      </c>
      <c r="P12" s="293">
        <v>8091246</v>
      </c>
      <c r="Q12" s="145">
        <v>2.59492214320629</v>
      </c>
      <c r="R12" s="293">
        <v>1687071</v>
      </c>
      <c r="S12" s="145">
        <v>10.760155596041159</v>
      </c>
      <c r="T12" s="293">
        <v>651201</v>
      </c>
      <c r="U12" s="145">
        <v>-4.1810375270741105</v>
      </c>
      <c r="V12" s="293">
        <v>27367</v>
      </c>
      <c r="W12" s="293">
        <v>3869121</v>
      </c>
      <c r="X12" s="145">
        <v>0.5267812741793279</v>
      </c>
      <c r="Y12" s="295">
        <v>1883853</v>
      </c>
      <c r="Z12" s="296">
        <v>2.664638645680185</v>
      </c>
      <c r="AA12" s="449">
        <v>586849</v>
      </c>
      <c r="AD12" s="292"/>
      <c r="AE12" s="292"/>
    </row>
    <row r="13" spans="1:31" s="43" customFormat="1" ht="18.75" customHeight="1">
      <c r="A13" s="117" t="s">
        <v>57</v>
      </c>
      <c r="B13" s="118" t="s">
        <v>58</v>
      </c>
      <c r="C13" s="118"/>
      <c r="D13" s="293">
        <v>314113</v>
      </c>
      <c r="E13" s="294">
        <v>-5.218070885862062</v>
      </c>
      <c r="F13" s="293">
        <v>84464</v>
      </c>
      <c r="G13" s="294">
        <v>15.861236471379002</v>
      </c>
      <c r="H13" s="293">
        <v>34868</v>
      </c>
      <c r="I13" s="294">
        <v>-13.959284392350398</v>
      </c>
      <c r="J13" s="295">
        <v>3272</v>
      </c>
      <c r="K13" s="293">
        <v>144958</v>
      </c>
      <c r="L13" s="294">
        <v>-7.348438848231126</v>
      </c>
      <c r="M13" s="295">
        <v>49823</v>
      </c>
      <c r="N13" s="296">
        <v>-19.018594369676876</v>
      </c>
      <c r="O13" s="295">
        <v>22364</v>
      </c>
      <c r="P13" s="293">
        <v>288013</v>
      </c>
      <c r="Q13" s="145">
        <v>-8.309111689105507</v>
      </c>
      <c r="R13" s="293">
        <v>66576</v>
      </c>
      <c r="S13" s="145">
        <v>-21.178253457094144</v>
      </c>
      <c r="T13" s="293">
        <v>33586</v>
      </c>
      <c r="U13" s="145">
        <v>-3.6767236434553183</v>
      </c>
      <c r="V13" s="293">
        <v>3397</v>
      </c>
      <c r="W13" s="293">
        <v>134742</v>
      </c>
      <c r="X13" s="145">
        <v>-7.0475586031816135</v>
      </c>
      <c r="Y13" s="295">
        <v>53109</v>
      </c>
      <c r="Z13" s="296">
        <v>6.595347530257101</v>
      </c>
      <c r="AA13" s="449">
        <v>24775</v>
      </c>
      <c r="AD13" s="292"/>
      <c r="AE13" s="292"/>
    </row>
    <row r="14" spans="1:31" s="43" customFormat="1" ht="18.75" customHeight="1">
      <c r="A14" s="117" t="s">
        <v>59</v>
      </c>
      <c r="B14" s="118" t="s">
        <v>60</v>
      </c>
      <c r="C14" s="118"/>
      <c r="D14" s="293">
        <v>352890</v>
      </c>
      <c r="E14" s="294">
        <v>-15.13640123896188</v>
      </c>
      <c r="F14" s="293">
        <v>117975</v>
      </c>
      <c r="G14" s="294">
        <v>-12.415830852493343</v>
      </c>
      <c r="H14" s="293">
        <v>24102</v>
      </c>
      <c r="I14" s="294">
        <v>-3.8995215311004756</v>
      </c>
      <c r="J14" s="295">
        <v>1413</v>
      </c>
      <c r="K14" s="293">
        <v>149016</v>
      </c>
      <c r="L14" s="294">
        <v>-19.602045881261205</v>
      </c>
      <c r="M14" s="295">
        <v>61798</v>
      </c>
      <c r="N14" s="296">
        <v>-12.59741178134503</v>
      </c>
      <c r="O14" s="295">
        <v>29646</v>
      </c>
      <c r="P14" s="293">
        <v>490710</v>
      </c>
      <c r="Q14" s="145">
        <v>39.05466292612431</v>
      </c>
      <c r="R14" s="293">
        <v>163068</v>
      </c>
      <c r="S14" s="145">
        <v>38.22250476795932</v>
      </c>
      <c r="T14" s="293">
        <v>25559</v>
      </c>
      <c r="U14" s="145">
        <v>6.04514148203468</v>
      </c>
      <c r="V14" s="293">
        <v>1291</v>
      </c>
      <c r="W14" s="293">
        <v>219354</v>
      </c>
      <c r="X14" s="145">
        <v>47.20164277661459</v>
      </c>
      <c r="Y14" s="295">
        <v>82728</v>
      </c>
      <c r="Z14" s="296">
        <v>33.86840998090551</v>
      </c>
      <c r="AA14" s="449">
        <v>29048</v>
      </c>
      <c r="AD14" s="292"/>
      <c r="AE14" s="292"/>
    </row>
    <row r="15" spans="1:31" s="43" customFormat="1" ht="18.75" customHeight="1">
      <c r="A15" s="117" t="s">
        <v>61</v>
      </c>
      <c r="B15" s="118" t="s">
        <v>62</v>
      </c>
      <c r="C15" s="118"/>
      <c r="D15" s="293">
        <v>1445524</v>
      </c>
      <c r="E15" s="294">
        <v>1.190818704485011</v>
      </c>
      <c r="F15" s="293">
        <v>396703</v>
      </c>
      <c r="G15" s="294">
        <v>-2.979321814202038</v>
      </c>
      <c r="H15" s="293">
        <v>93133</v>
      </c>
      <c r="I15" s="294">
        <v>9.705043937145149</v>
      </c>
      <c r="J15" s="295">
        <v>4039</v>
      </c>
      <c r="K15" s="293">
        <v>612916</v>
      </c>
      <c r="L15" s="294">
        <v>-1.6323563162126646</v>
      </c>
      <c r="M15" s="295">
        <v>342773</v>
      </c>
      <c r="N15" s="296">
        <v>9.987582104111397</v>
      </c>
      <c r="O15" s="295">
        <v>112648</v>
      </c>
      <c r="P15" s="293">
        <v>1584916</v>
      </c>
      <c r="Q15" s="145">
        <v>9.643008348529662</v>
      </c>
      <c r="R15" s="293">
        <v>459169</v>
      </c>
      <c r="S15" s="145">
        <v>15.746288785312942</v>
      </c>
      <c r="T15" s="293">
        <v>91239</v>
      </c>
      <c r="U15" s="145">
        <v>-2.033650800468152</v>
      </c>
      <c r="V15" s="293">
        <v>3087</v>
      </c>
      <c r="W15" s="293">
        <v>677790</v>
      </c>
      <c r="X15" s="145">
        <v>10.584484660214443</v>
      </c>
      <c r="Y15" s="295">
        <v>356718</v>
      </c>
      <c r="Z15" s="296">
        <v>4.068290092860295</v>
      </c>
      <c r="AA15" s="449">
        <v>130685</v>
      </c>
      <c r="AD15" s="292"/>
      <c r="AE15" s="292"/>
    </row>
    <row r="16" spans="1:31" s="43" customFormat="1" ht="18.75" customHeight="1">
      <c r="A16" s="117" t="s">
        <v>63</v>
      </c>
      <c r="B16" s="118" t="s">
        <v>64</v>
      </c>
      <c r="C16" s="118"/>
      <c r="D16" s="293">
        <v>77148</v>
      </c>
      <c r="E16" s="294">
        <v>-56.38546860689936</v>
      </c>
      <c r="F16" s="293">
        <v>6402</v>
      </c>
      <c r="G16" s="294">
        <v>-49.315176945610006</v>
      </c>
      <c r="H16" s="293">
        <v>5930</v>
      </c>
      <c r="I16" s="294">
        <v>-48.50195397307859</v>
      </c>
      <c r="J16" s="295">
        <v>153</v>
      </c>
      <c r="K16" s="293">
        <v>36488</v>
      </c>
      <c r="L16" s="294">
        <v>-59.06755513674811</v>
      </c>
      <c r="M16" s="295">
        <v>28328</v>
      </c>
      <c r="N16" s="296">
        <v>-55.45771879618856</v>
      </c>
      <c r="O16" s="295">
        <v>4538</v>
      </c>
      <c r="P16" s="293">
        <v>94145</v>
      </c>
      <c r="Q16" s="145">
        <v>22.031679369523502</v>
      </c>
      <c r="R16" s="293">
        <v>9493</v>
      </c>
      <c r="S16" s="145">
        <v>48.281786941580776</v>
      </c>
      <c r="T16" s="293">
        <v>7937</v>
      </c>
      <c r="U16" s="145">
        <v>33.844856661045526</v>
      </c>
      <c r="V16" s="293">
        <v>33</v>
      </c>
      <c r="W16" s="293">
        <v>39249</v>
      </c>
      <c r="X16" s="145">
        <v>7.56687130015348</v>
      </c>
      <c r="Y16" s="295">
        <v>37466</v>
      </c>
      <c r="Z16" s="296">
        <v>32.257836769274206</v>
      </c>
      <c r="AA16" s="449">
        <v>3810</v>
      </c>
      <c r="AD16" s="292"/>
      <c r="AE16" s="292"/>
    </row>
    <row r="17" spans="1:31" s="43" customFormat="1" ht="18.75" customHeight="1">
      <c r="A17" s="117" t="s">
        <v>65</v>
      </c>
      <c r="B17" s="118" t="s">
        <v>66</v>
      </c>
      <c r="C17" s="118"/>
      <c r="D17" s="293">
        <v>15762292</v>
      </c>
      <c r="E17" s="294">
        <v>-2.6045177764779908</v>
      </c>
      <c r="F17" s="293">
        <v>3237235</v>
      </c>
      <c r="G17" s="294">
        <v>-1.378949391911462</v>
      </c>
      <c r="H17" s="293">
        <v>362863</v>
      </c>
      <c r="I17" s="294">
        <v>-0.24412304021157638</v>
      </c>
      <c r="J17" s="295">
        <v>48055</v>
      </c>
      <c r="K17" s="293">
        <v>10164669</v>
      </c>
      <c r="L17" s="294">
        <v>-5.04589379945844</v>
      </c>
      <c r="M17" s="295">
        <v>1997525</v>
      </c>
      <c r="N17" s="296">
        <v>8.991836763645892</v>
      </c>
      <c r="O17" s="295">
        <v>736284</v>
      </c>
      <c r="P17" s="293">
        <v>16435447</v>
      </c>
      <c r="Q17" s="145">
        <v>4.27066698168008</v>
      </c>
      <c r="R17" s="293">
        <v>3558956</v>
      </c>
      <c r="S17" s="145">
        <v>9.938141654838148</v>
      </c>
      <c r="T17" s="293">
        <v>355914</v>
      </c>
      <c r="U17" s="145">
        <v>-1.9150478279681238</v>
      </c>
      <c r="V17" s="293">
        <v>72201</v>
      </c>
      <c r="W17" s="297">
        <v>10493317</v>
      </c>
      <c r="X17" s="145">
        <v>3.2332385835682373</v>
      </c>
      <c r="Y17" s="295">
        <v>2027259</v>
      </c>
      <c r="Z17" s="296">
        <v>1.4885420708126418</v>
      </c>
      <c r="AA17" s="449">
        <v>730474</v>
      </c>
      <c r="AD17" s="292"/>
      <c r="AE17" s="292"/>
    </row>
    <row r="18" spans="1:31" s="43" customFormat="1" ht="18.75" customHeight="1">
      <c r="A18" s="117" t="s">
        <v>67</v>
      </c>
      <c r="B18" s="118" t="s">
        <v>68</v>
      </c>
      <c r="C18" s="118"/>
      <c r="D18" s="293">
        <v>2547928</v>
      </c>
      <c r="E18" s="294">
        <v>-17.458050788706075</v>
      </c>
      <c r="F18" s="293">
        <v>861558</v>
      </c>
      <c r="G18" s="294">
        <v>-13.85410677772056</v>
      </c>
      <c r="H18" s="293">
        <v>66409</v>
      </c>
      <c r="I18" s="294">
        <v>-34.414750730820884</v>
      </c>
      <c r="J18" s="295">
        <v>14398</v>
      </c>
      <c r="K18" s="293">
        <v>1388853</v>
      </c>
      <c r="L18" s="294">
        <v>-16.80471118475083</v>
      </c>
      <c r="M18" s="295">
        <v>231108</v>
      </c>
      <c r="N18" s="296">
        <v>-26.880291582823943</v>
      </c>
      <c r="O18" s="295">
        <v>73311</v>
      </c>
      <c r="P18" s="63">
        <v>2713028</v>
      </c>
      <c r="Q18" s="145">
        <v>6.4797749386953</v>
      </c>
      <c r="R18" s="293">
        <v>935878</v>
      </c>
      <c r="S18" s="145">
        <v>8.626232940788654</v>
      </c>
      <c r="T18" s="293">
        <v>68426</v>
      </c>
      <c r="U18" s="145">
        <v>3.0372389284584926</v>
      </c>
      <c r="V18" s="293">
        <v>13742</v>
      </c>
      <c r="W18" s="293">
        <v>1463251</v>
      </c>
      <c r="X18" s="145">
        <v>5.356794419567805</v>
      </c>
      <c r="Y18" s="295">
        <v>245473</v>
      </c>
      <c r="Z18" s="296">
        <v>6.215708673001359</v>
      </c>
      <c r="AA18" s="449">
        <v>71707</v>
      </c>
      <c r="AD18" s="292"/>
      <c r="AE18" s="292"/>
    </row>
    <row r="19" spans="1:31" s="43" customFormat="1" ht="18.75" customHeight="1">
      <c r="A19" s="124"/>
      <c r="B19" s="118"/>
      <c r="C19" s="118"/>
      <c r="D19" s="63"/>
      <c r="E19" s="294"/>
      <c r="F19" s="63"/>
      <c r="G19" s="294"/>
      <c r="H19" s="63"/>
      <c r="I19" s="294"/>
      <c r="J19" s="290"/>
      <c r="K19" s="63"/>
      <c r="L19" s="294"/>
      <c r="M19" s="290"/>
      <c r="N19" s="296"/>
      <c r="O19" s="290"/>
      <c r="P19" s="63"/>
      <c r="Q19" s="145"/>
      <c r="R19" s="63"/>
      <c r="S19" s="145"/>
      <c r="T19" s="63"/>
      <c r="U19" s="145"/>
      <c r="V19" s="63"/>
      <c r="W19" s="63"/>
      <c r="X19" s="145"/>
      <c r="Y19" s="290"/>
      <c r="Z19" s="296"/>
      <c r="AA19" s="449"/>
      <c r="AD19" s="292"/>
      <c r="AE19" s="292"/>
    </row>
    <row r="20" spans="1:31" s="43" customFormat="1" ht="30" customHeight="1">
      <c r="A20" s="109" t="s">
        <v>69</v>
      </c>
      <c r="B20" s="118" t="s">
        <v>70</v>
      </c>
      <c r="C20" s="118"/>
      <c r="D20" s="293">
        <v>9358633</v>
      </c>
      <c r="E20" s="294">
        <v>-6.912377628095243</v>
      </c>
      <c r="F20" s="293">
        <v>2639605</v>
      </c>
      <c r="G20" s="294">
        <v>-8.237475235185343</v>
      </c>
      <c r="H20" s="293">
        <v>944514</v>
      </c>
      <c r="I20" s="294">
        <v>-4.881438409000722</v>
      </c>
      <c r="J20" s="295">
        <v>163876</v>
      </c>
      <c r="K20" s="293">
        <v>4336509</v>
      </c>
      <c r="L20" s="294">
        <v>-8.006113820586307</v>
      </c>
      <c r="M20" s="295">
        <v>1438006</v>
      </c>
      <c r="N20" s="296">
        <v>-2.184247920403621</v>
      </c>
      <c r="O20" s="295">
        <v>430516</v>
      </c>
      <c r="P20" s="293">
        <v>9824278</v>
      </c>
      <c r="Q20" s="145">
        <v>4.9755664101797805</v>
      </c>
      <c r="R20" s="293">
        <v>2745125</v>
      </c>
      <c r="S20" s="145">
        <v>3.9975678179121417</v>
      </c>
      <c r="T20" s="293">
        <v>952391</v>
      </c>
      <c r="U20" s="145">
        <v>0.8339738743946583</v>
      </c>
      <c r="V20" s="293">
        <v>183634</v>
      </c>
      <c r="W20" s="293">
        <v>4647797</v>
      </c>
      <c r="X20" s="145">
        <v>7.178308634895032</v>
      </c>
      <c r="Y20" s="295">
        <v>1478966</v>
      </c>
      <c r="Z20" s="296">
        <v>2.848388671535446</v>
      </c>
      <c r="AA20" s="449">
        <v>452789</v>
      </c>
      <c r="AD20" s="292"/>
      <c r="AE20" s="292"/>
    </row>
    <row r="21" spans="1:31" s="43" customFormat="1" ht="5.25" customHeight="1">
      <c r="A21" s="109"/>
      <c r="B21" s="118"/>
      <c r="C21" s="118"/>
      <c r="D21" s="293"/>
      <c r="E21" s="294"/>
      <c r="F21" s="293"/>
      <c r="G21" s="294"/>
      <c r="H21" s="293"/>
      <c r="I21" s="294"/>
      <c r="J21" s="295"/>
      <c r="K21" s="293"/>
      <c r="L21" s="294"/>
      <c r="M21" s="295"/>
      <c r="N21" s="296"/>
      <c r="O21" s="295"/>
      <c r="P21" s="293"/>
      <c r="Q21" s="145"/>
      <c r="R21" s="293"/>
      <c r="S21" s="145"/>
      <c r="T21" s="293"/>
      <c r="U21" s="145"/>
      <c r="V21" s="293"/>
      <c r="W21" s="293"/>
      <c r="X21" s="145"/>
      <c r="Y21" s="295"/>
      <c r="Z21" s="296"/>
      <c r="AA21" s="449"/>
      <c r="AD21" s="292"/>
      <c r="AE21" s="292"/>
    </row>
    <row r="22" spans="1:31" s="43" customFormat="1" ht="18.75" customHeight="1">
      <c r="A22" s="117" t="s">
        <v>53</v>
      </c>
      <c r="B22" s="118" t="s">
        <v>71</v>
      </c>
      <c r="C22" s="118"/>
      <c r="D22" s="293">
        <v>453312</v>
      </c>
      <c r="E22" s="294">
        <v>-31.905382081359875</v>
      </c>
      <c r="F22" s="293">
        <v>100352</v>
      </c>
      <c r="G22" s="294">
        <v>-31.667790193314673</v>
      </c>
      <c r="H22" s="293">
        <v>79326</v>
      </c>
      <c r="I22" s="294">
        <v>-14.027463178315585</v>
      </c>
      <c r="J22" s="295">
        <v>14958</v>
      </c>
      <c r="K22" s="293">
        <v>222778</v>
      </c>
      <c r="L22" s="294">
        <v>-37.932744546290365</v>
      </c>
      <c r="M22" s="295">
        <v>50856</v>
      </c>
      <c r="N22" s="296">
        <v>-24.825944923208823</v>
      </c>
      <c r="O22" s="295">
        <v>12740</v>
      </c>
      <c r="P22" s="293">
        <v>600023</v>
      </c>
      <c r="Q22" s="145">
        <v>32.36424361146405</v>
      </c>
      <c r="R22" s="293">
        <v>177838</v>
      </c>
      <c r="S22" s="145">
        <v>77.21420599489795</v>
      </c>
      <c r="T22" s="293">
        <v>63296</v>
      </c>
      <c r="U22" s="145">
        <v>-20.207750296245877</v>
      </c>
      <c r="V22" s="293">
        <v>12615</v>
      </c>
      <c r="W22" s="293">
        <v>283443</v>
      </c>
      <c r="X22" s="145">
        <v>27.231144906588625</v>
      </c>
      <c r="Y22" s="295">
        <v>75446</v>
      </c>
      <c r="Z22" s="296">
        <v>48.3522101620261</v>
      </c>
      <c r="AA22" s="449">
        <v>23122</v>
      </c>
      <c r="AD22" s="292"/>
      <c r="AE22" s="292"/>
    </row>
    <row r="23" spans="1:31" s="43" customFormat="1" ht="18.75" customHeight="1">
      <c r="A23" s="117" t="s">
        <v>55</v>
      </c>
      <c r="B23" s="118" t="s">
        <v>72</v>
      </c>
      <c r="C23" s="118"/>
      <c r="D23" s="293">
        <v>1995230</v>
      </c>
      <c r="E23" s="294">
        <v>12.258889232097061</v>
      </c>
      <c r="F23" s="293">
        <v>378932</v>
      </c>
      <c r="G23" s="294">
        <v>24.71473378993481</v>
      </c>
      <c r="H23" s="293">
        <v>275017</v>
      </c>
      <c r="I23" s="294">
        <v>7.973868013050293</v>
      </c>
      <c r="J23" s="295">
        <v>25658</v>
      </c>
      <c r="K23" s="293">
        <v>922474</v>
      </c>
      <c r="L23" s="294">
        <v>9.312761809962254</v>
      </c>
      <c r="M23" s="295">
        <v>418807</v>
      </c>
      <c r="N23" s="296">
        <v>11.707186962378131</v>
      </c>
      <c r="O23" s="295">
        <v>103753</v>
      </c>
      <c r="P23" s="293">
        <v>2011689</v>
      </c>
      <c r="Q23" s="145">
        <v>0.8249174280659446</v>
      </c>
      <c r="R23" s="293">
        <v>409184</v>
      </c>
      <c r="S23" s="145">
        <v>7.983490441556796</v>
      </c>
      <c r="T23" s="293">
        <v>260062</v>
      </c>
      <c r="U23" s="145">
        <v>-5.43784566045008</v>
      </c>
      <c r="V23" s="293">
        <v>25923</v>
      </c>
      <c r="W23" s="293">
        <v>924334</v>
      </c>
      <c r="X23" s="145">
        <v>0.2016316991048086</v>
      </c>
      <c r="Y23" s="295">
        <v>418109</v>
      </c>
      <c r="Z23" s="296">
        <v>-0.166663880976202</v>
      </c>
      <c r="AA23" s="449">
        <v>107956</v>
      </c>
      <c r="AD23" s="292"/>
      <c r="AE23" s="292"/>
    </row>
    <row r="24" spans="1:31" s="43" customFormat="1" ht="18.75" customHeight="1">
      <c r="A24" s="117" t="s">
        <v>57</v>
      </c>
      <c r="B24" s="118" t="s">
        <v>73</v>
      </c>
      <c r="C24" s="118"/>
      <c r="D24" s="293">
        <v>1117379</v>
      </c>
      <c r="E24" s="294">
        <v>-3.4590877083846294</v>
      </c>
      <c r="F24" s="293">
        <v>364248</v>
      </c>
      <c r="G24" s="294">
        <v>-10.609161721614413</v>
      </c>
      <c r="H24" s="293">
        <v>92498</v>
      </c>
      <c r="I24" s="294">
        <v>2.759570733441464</v>
      </c>
      <c r="J24" s="295">
        <v>8751</v>
      </c>
      <c r="K24" s="293">
        <v>462906</v>
      </c>
      <c r="L24" s="294">
        <v>-3.8946155523029518</v>
      </c>
      <c r="M24" s="295">
        <v>197728</v>
      </c>
      <c r="N24" s="296">
        <v>10.922993206437908</v>
      </c>
      <c r="O24" s="295">
        <v>47678</v>
      </c>
      <c r="P24" s="293">
        <v>1235344</v>
      </c>
      <c r="Q24" s="145">
        <v>10.557295241811417</v>
      </c>
      <c r="R24" s="293">
        <v>444307</v>
      </c>
      <c r="S24" s="145">
        <v>21.979255891590356</v>
      </c>
      <c r="T24" s="293">
        <v>90234</v>
      </c>
      <c r="U24" s="145">
        <v>-2.4476204890916478</v>
      </c>
      <c r="V24" s="293">
        <v>6648</v>
      </c>
      <c r="W24" s="293">
        <v>507422</v>
      </c>
      <c r="X24" s="145">
        <v>9.616639231291018</v>
      </c>
      <c r="Y24" s="295">
        <v>193380</v>
      </c>
      <c r="Z24" s="296">
        <v>-2.1989804175432965</v>
      </c>
      <c r="AA24" s="449">
        <v>58626</v>
      </c>
      <c r="AD24" s="292"/>
      <c r="AE24" s="292"/>
    </row>
    <row r="25" spans="1:31" s="43" customFormat="1" ht="18.75" customHeight="1">
      <c r="A25" s="117" t="s">
        <v>59</v>
      </c>
      <c r="B25" s="118" t="s">
        <v>74</v>
      </c>
      <c r="C25" s="118"/>
      <c r="D25" s="293">
        <v>194220</v>
      </c>
      <c r="E25" s="294">
        <v>-27.44294472110252</v>
      </c>
      <c r="F25" s="293">
        <v>34900</v>
      </c>
      <c r="G25" s="294">
        <v>-25.161899043616245</v>
      </c>
      <c r="H25" s="293">
        <v>40308</v>
      </c>
      <c r="I25" s="294">
        <v>-22.676437299775557</v>
      </c>
      <c r="J25" s="295">
        <v>3507</v>
      </c>
      <c r="K25" s="293">
        <v>87338</v>
      </c>
      <c r="L25" s="294">
        <v>-34.2017237222758</v>
      </c>
      <c r="M25" s="295">
        <v>31675</v>
      </c>
      <c r="N25" s="296">
        <v>-12.45405046847793</v>
      </c>
      <c r="O25" s="295">
        <v>8123</v>
      </c>
      <c r="P25" s="293">
        <v>272759</v>
      </c>
      <c r="Q25" s="145">
        <v>40.43816290804244</v>
      </c>
      <c r="R25" s="293">
        <v>40116</v>
      </c>
      <c r="S25" s="145">
        <v>14.945558739255006</v>
      </c>
      <c r="T25" s="293">
        <v>59255</v>
      </c>
      <c r="U25" s="145">
        <v>47.005557209486966</v>
      </c>
      <c r="V25" s="293">
        <v>6777</v>
      </c>
      <c r="W25" s="293">
        <v>134442</v>
      </c>
      <c r="X25" s="145">
        <v>53.93299594678146</v>
      </c>
      <c r="Y25" s="295">
        <v>38946</v>
      </c>
      <c r="Z25" s="296">
        <v>22.955011838989734</v>
      </c>
      <c r="AA25" s="449">
        <v>8115</v>
      </c>
      <c r="AD25" s="292"/>
      <c r="AE25" s="292"/>
    </row>
    <row r="26" spans="1:31" s="43" customFormat="1" ht="18.75" customHeight="1">
      <c r="A26" s="117" t="s">
        <v>61</v>
      </c>
      <c r="B26" s="118" t="s">
        <v>75</v>
      </c>
      <c r="C26" s="118"/>
      <c r="D26" s="293">
        <v>171664</v>
      </c>
      <c r="E26" s="294">
        <v>-33.491922048738914</v>
      </c>
      <c r="F26" s="293">
        <v>48799</v>
      </c>
      <c r="G26" s="294">
        <v>-54.2935016765637</v>
      </c>
      <c r="H26" s="293">
        <v>10191</v>
      </c>
      <c r="I26" s="294">
        <v>-39.73388527498521</v>
      </c>
      <c r="J26" s="295">
        <v>776</v>
      </c>
      <c r="K26" s="293">
        <v>73446</v>
      </c>
      <c r="L26" s="294">
        <v>-21.953137452845226</v>
      </c>
      <c r="M26" s="295">
        <v>39228</v>
      </c>
      <c r="N26" s="296">
        <v>-2.7276334060702254</v>
      </c>
      <c r="O26" s="295">
        <v>20397</v>
      </c>
      <c r="P26" s="293">
        <v>234878</v>
      </c>
      <c r="Q26" s="145">
        <v>36.824261347749086</v>
      </c>
      <c r="R26" s="293">
        <v>67996</v>
      </c>
      <c r="S26" s="145">
        <v>39.33892087952623</v>
      </c>
      <c r="T26" s="293">
        <v>20394</v>
      </c>
      <c r="U26" s="145">
        <v>100.1177509567265</v>
      </c>
      <c r="V26" s="293">
        <v>1683</v>
      </c>
      <c r="W26" s="293">
        <v>99001</v>
      </c>
      <c r="X26" s="145">
        <v>34.79427062059199</v>
      </c>
      <c r="Y26" s="295">
        <v>47487</v>
      </c>
      <c r="Z26" s="296">
        <v>21.05383909452432</v>
      </c>
      <c r="AA26" s="449">
        <v>27058</v>
      </c>
      <c r="AD26" s="292"/>
      <c r="AE26" s="292"/>
    </row>
    <row r="27" spans="1:31" s="43" customFormat="1" ht="18.75" customHeight="1">
      <c r="A27" s="117" t="s">
        <v>63</v>
      </c>
      <c r="B27" s="118" t="s">
        <v>76</v>
      </c>
      <c r="C27" s="118"/>
      <c r="D27" s="293">
        <v>332909</v>
      </c>
      <c r="E27" s="294">
        <v>-4.350511850274813</v>
      </c>
      <c r="F27" s="293">
        <v>131506</v>
      </c>
      <c r="G27" s="294">
        <v>-9.961315942624353</v>
      </c>
      <c r="H27" s="293">
        <v>28825</v>
      </c>
      <c r="I27" s="294">
        <v>16.733487223099658</v>
      </c>
      <c r="J27" s="295">
        <v>14442</v>
      </c>
      <c r="K27" s="293">
        <v>132176</v>
      </c>
      <c r="L27" s="294">
        <v>-6.654708013474675</v>
      </c>
      <c r="M27" s="295">
        <v>40401</v>
      </c>
      <c r="N27" s="296">
        <v>13.155388751960558</v>
      </c>
      <c r="O27" s="295">
        <v>12032</v>
      </c>
      <c r="P27" s="293">
        <v>291713</v>
      </c>
      <c r="Q27" s="145">
        <v>-12.374552805721677</v>
      </c>
      <c r="R27" s="293">
        <v>126827</v>
      </c>
      <c r="S27" s="145">
        <v>-3.558012562164464</v>
      </c>
      <c r="T27" s="293">
        <v>22881</v>
      </c>
      <c r="U27" s="145">
        <v>-20.620988725065047</v>
      </c>
      <c r="V27" s="293">
        <v>10015</v>
      </c>
      <c r="W27" s="293">
        <v>110831</v>
      </c>
      <c r="X27" s="145">
        <v>-16.14892264858976</v>
      </c>
      <c r="Y27" s="295">
        <v>31174</v>
      </c>
      <c r="Z27" s="296">
        <v>-22.838543600405927</v>
      </c>
      <c r="AA27" s="449">
        <v>13170</v>
      </c>
      <c r="AD27" s="292"/>
      <c r="AE27" s="292"/>
    </row>
    <row r="28" spans="1:31" s="43" customFormat="1" ht="18.75" customHeight="1">
      <c r="A28" s="117" t="s">
        <v>65</v>
      </c>
      <c r="B28" s="118" t="s">
        <v>77</v>
      </c>
      <c r="C28" s="118"/>
      <c r="D28" s="293">
        <v>202751</v>
      </c>
      <c r="E28" s="294">
        <v>-10.116947138829289</v>
      </c>
      <c r="F28" s="293">
        <v>40254</v>
      </c>
      <c r="G28" s="294">
        <v>19.031285114436102</v>
      </c>
      <c r="H28" s="293">
        <v>42822</v>
      </c>
      <c r="I28" s="294">
        <v>-24.666185810038172</v>
      </c>
      <c r="J28" s="295">
        <v>11708</v>
      </c>
      <c r="K28" s="293">
        <v>95068</v>
      </c>
      <c r="L28" s="294">
        <v>-7.93426366198274</v>
      </c>
      <c r="M28" s="295">
        <v>24606</v>
      </c>
      <c r="N28" s="296">
        <v>-22.25592417061611</v>
      </c>
      <c r="O28" s="295">
        <v>7136</v>
      </c>
      <c r="P28" s="293">
        <v>211541</v>
      </c>
      <c r="Q28" s="145">
        <v>4.33536702654979</v>
      </c>
      <c r="R28" s="293">
        <v>34568</v>
      </c>
      <c r="S28" s="145">
        <v>-14.125304317583343</v>
      </c>
      <c r="T28" s="293">
        <v>41310</v>
      </c>
      <c r="U28" s="145">
        <v>-3.5308953341740192</v>
      </c>
      <c r="V28" s="293">
        <v>4632</v>
      </c>
      <c r="W28" s="293">
        <v>102871</v>
      </c>
      <c r="X28" s="145">
        <v>8.207809147136786</v>
      </c>
      <c r="Y28" s="295">
        <v>32792</v>
      </c>
      <c r="Z28" s="296">
        <v>33.26830854263187</v>
      </c>
      <c r="AA28" s="449">
        <v>11259</v>
      </c>
      <c r="AD28" s="292"/>
      <c r="AE28" s="292"/>
    </row>
    <row r="29" spans="1:31" s="43" customFormat="1" ht="18.75" customHeight="1">
      <c r="A29" s="117" t="s">
        <v>67</v>
      </c>
      <c r="B29" s="118" t="s">
        <v>78</v>
      </c>
      <c r="C29" s="118"/>
      <c r="D29" s="293">
        <v>381763</v>
      </c>
      <c r="E29" s="294">
        <v>49.996267410565196</v>
      </c>
      <c r="F29" s="293">
        <v>138032</v>
      </c>
      <c r="G29" s="294">
        <v>41.503070314822594</v>
      </c>
      <c r="H29" s="293">
        <v>21600</v>
      </c>
      <c r="I29" s="294">
        <v>-22.500089698970257</v>
      </c>
      <c r="J29" s="295">
        <v>4284</v>
      </c>
      <c r="K29" s="293">
        <v>152258</v>
      </c>
      <c r="L29" s="294">
        <v>55.12944604631733</v>
      </c>
      <c r="M29" s="295">
        <v>69873</v>
      </c>
      <c r="N29" s="296">
        <v>125.78278993117266</v>
      </c>
      <c r="O29" s="295">
        <v>32147</v>
      </c>
      <c r="P29" s="293">
        <v>194620</v>
      </c>
      <c r="Q29" s="145">
        <v>-49.0207275194296</v>
      </c>
      <c r="R29" s="293">
        <v>81051</v>
      </c>
      <c r="S29" s="145">
        <v>-41.28100730265446</v>
      </c>
      <c r="T29" s="293">
        <v>22597</v>
      </c>
      <c r="U29" s="145">
        <v>4.615740740740733</v>
      </c>
      <c r="V29" s="293">
        <v>6034</v>
      </c>
      <c r="W29" s="293">
        <v>68196</v>
      </c>
      <c r="X29" s="145">
        <v>-55.210235258574265</v>
      </c>
      <c r="Y29" s="295">
        <v>22777</v>
      </c>
      <c r="Z29" s="296">
        <v>-67.40228700642595</v>
      </c>
      <c r="AA29" s="449">
        <v>9276</v>
      </c>
      <c r="AD29" s="292"/>
      <c r="AE29" s="292"/>
    </row>
    <row r="30" spans="1:31" s="43" customFormat="1" ht="18.75" customHeight="1">
      <c r="A30" s="117" t="s">
        <v>79</v>
      </c>
      <c r="B30" s="118" t="s">
        <v>80</v>
      </c>
      <c r="C30" s="118"/>
      <c r="D30" s="293">
        <v>144921</v>
      </c>
      <c r="E30" s="294">
        <v>-15.719594535652604</v>
      </c>
      <c r="F30" s="293">
        <v>64222</v>
      </c>
      <c r="G30" s="294">
        <v>-20.956565619269156</v>
      </c>
      <c r="H30" s="293">
        <v>13808</v>
      </c>
      <c r="I30" s="294">
        <v>-1.9596705481397407</v>
      </c>
      <c r="J30" s="295">
        <v>2663</v>
      </c>
      <c r="K30" s="293">
        <v>46687</v>
      </c>
      <c r="L30" s="294">
        <v>-15.114545454545464</v>
      </c>
      <c r="M30" s="295">
        <v>20204</v>
      </c>
      <c r="N30" s="296">
        <v>-6.54516860169295</v>
      </c>
      <c r="O30" s="295">
        <v>5009</v>
      </c>
      <c r="P30" s="293">
        <v>138273</v>
      </c>
      <c r="Q30" s="145">
        <v>-4.587326888442661</v>
      </c>
      <c r="R30" s="293">
        <v>60372</v>
      </c>
      <c r="S30" s="145">
        <v>-5.9948304319392065</v>
      </c>
      <c r="T30" s="293">
        <v>11260</v>
      </c>
      <c r="U30" s="145">
        <v>-18.45307068366165</v>
      </c>
      <c r="V30" s="293">
        <v>1614</v>
      </c>
      <c r="W30" s="293">
        <v>47333</v>
      </c>
      <c r="X30" s="145">
        <v>1.3836828239124372</v>
      </c>
      <c r="Y30" s="295">
        <v>19307</v>
      </c>
      <c r="Z30" s="296">
        <v>-4.43971490793902</v>
      </c>
      <c r="AA30" s="449">
        <v>7544</v>
      </c>
      <c r="AD30" s="292"/>
      <c r="AE30" s="292"/>
    </row>
    <row r="31" spans="1:31" s="43" customFormat="1" ht="18.75" customHeight="1">
      <c r="A31" s="117" t="s">
        <v>81</v>
      </c>
      <c r="B31" s="118" t="s">
        <v>82</v>
      </c>
      <c r="C31" s="118"/>
      <c r="D31" s="293">
        <v>194056</v>
      </c>
      <c r="E31" s="294">
        <v>-3.074256659224517</v>
      </c>
      <c r="F31" s="293">
        <v>68646</v>
      </c>
      <c r="G31" s="294">
        <v>-25.776874337737596</v>
      </c>
      <c r="H31" s="293">
        <v>17865</v>
      </c>
      <c r="I31" s="294">
        <v>-3.296524845729138</v>
      </c>
      <c r="J31" s="295">
        <v>2234</v>
      </c>
      <c r="K31" s="293">
        <v>79554</v>
      </c>
      <c r="L31" s="294">
        <v>27.529215626552954</v>
      </c>
      <c r="M31" s="295">
        <v>27991</v>
      </c>
      <c r="N31" s="296">
        <v>4.175815996129373</v>
      </c>
      <c r="O31" s="295">
        <v>11786</v>
      </c>
      <c r="P31" s="293">
        <v>166094</v>
      </c>
      <c r="Q31" s="145">
        <v>-14.409242692830944</v>
      </c>
      <c r="R31" s="293">
        <v>72598</v>
      </c>
      <c r="S31" s="145">
        <v>5.757072516971135</v>
      </c>
      <c r="T31" s="293">
        <v>18544</v>
      </c>
      <c r="U31" s="145">
        <v>3.8007276798208665</v>
      </c>
      <c r="V31" s="293">
        <v>5321</v>
      </c>
      <c r="W31" s="293">
        <v>56039</v>
      </c>
      <c r="X31" s="145">
        <v>-29.558538854111674</v>
      </c>
      <c r="Y31" s="295">
        <v>18913</v>
      </c>
      <c r="Z31" s="296">
        <v>-32.43185309563789</v>
      </c>
      <c r="AA31" s="449">
        <v>6229</v>
      </c>
      <c r="AD31" s="292"/>
      <c r="AE31" s="292"/>
    </row>
    <row r="32" spans="1:31" s="43" customFormat="1" ht="18.75" customHeight="1">
      <c r="A32" s="117" t="s">
        <v>83</v>
      </c>
      <c r="B32" s="118" t="s">
        <v>84</v>
      </c>
      <c r="C32" s="118"/>
      <c r="D32" s="293">
        <v>670118</v>
      </c>
      <c r="E32" s="294">
        <v>-10.61815999199706</v>
      </c>
      <c r="F32" s="293">
        <v>92715</v>
      </c>
      <c r="G32" s="294">
        <v>-20.82813860946493</v>
      </c>
      <c r="H32" s="293">
        <v>62338</v>
      </c>
      <c r="I32" s="294">
        <v>-27.59730078165832</v>
      </c>
      <c r="J32" s="295">
        <v>8552</v>
      </c>
      <c r="K32" s="293">
        <v>434624</v>
      </c>
      <c r="L32" s="294">
        <v>-0.8040680410912273</v>
      </c>
      <c r="M32" s="295">
        <v>80441</v>
      </c>
      <c r="N32" s="296">
        <v>-25.774632291878135</v>
      </c>
      <c r="O32" s="295">
        <v>32819</v>
      </c>
      <c r="P32" s="293">
        <v>700538</v>
      </c>
      <c r="Q32" s="145">
        <v>4.539499013606559</v>
      </c>
      <c r="R32" s="293">
        <v>108801</v>
      </c>
      <c r="S32" s="145">
        <v>17.34994337485844</v>
      </c>
      <c r="T32" s="293">
        <v>75059</v>
      </c>
      <c r="U32" s="145">
        <v>20.406493631492822</v>
      </c>
      <c r="V32" s="293">
        <v>15960</v>
      </c>
      <c r="W32" s="293">
        <v>420549</v>
      </c>
      <c r="X32" s="145">
        <v>-3.2384313797673343</v>
      </c>
      <c r="Y32" s="295">
        <v>96128</v>
      </c>
      <c r="Z32" s="296">
        <v>19.50124936288708</v>
      </c>
      <c r="AA32" s="449">
        <v>35457</v>
      </c>
      <c r="AD32" s="292"/>
      <c r="AE32" s="292"/>
    </row>
    <row r="33" spans="1:31" s="43" customFormat="1" ht="18.75" customHeight="1">
      <c r="A33" s="117" t="s">
        <v>85</v>
      </c>
      <c r="B33" s="118" t="s">
        <v>86</v>
      </c>
      <c r="C33" s="118"/>
      <c r="D33" s="293">
        <v>119890</v>
      </c>
      <c r="E33" s="294">
        <v>-63.55506107088357</v>
      </c>
      <c r="F33" s="293">
        <v>54529</v>
      </c>
      <c r="G33" s="294">
        <v>-56.139955761109995</v>
      </c>
      <c r="H33" s="293">
        <v>11357</v>
      </c>
      <c r="I33" s="294">
        <v>-13.4375</v>
      </c>
      <c r="J33" s="295">
        <v>2268</v>
      </c>
      <c r="K33" s="293">
        <v>34295</v>
      </c>
      <c r="L33" s="294">
        <v>-74.5238307482023</v>
      </c>
      <c r="M33" s="295">
        <v>19709</v>
      </c>
      <c r="N33" s="296">
        <v>-65.36264740514227</v>
      </c>
      <c r="O33" s="295">
        <v>7722</v>
      </c>
      <c r="P33" s="293">
        <v>145027</v>
      </c>
      <c r="Q33" s="145">
        <v>20.966719492868464</v>
      </c>
      <c r="R33" s="293">
        <v>59260</v>
      </c>
      <c r="S33" s="145">
        <v>8.676117295384117</v>
      </c>
      <c r="T33" s="293">
        <v>7734</v>
      </c>
      <c r="U33" s="145">
        <v>-31.901030201637752</v>
      </c>
      <c r="V33" s="293">
        <v>1174</v>
      </c>
      <c r="W33" s="293">
        <v>45081</v>
      </c>
      <c r="X33" s="145">
        <v>31.450648782621386</v>
      </c>
      <c r="Y33" s="295">
        <v>32952</v>
      </c>
      <c r="Z33" s="296">
        <v>67.19265310264348</v>
      </c>
      <c r="AA33" s="449">
        <v>8758</v>
      </c>
      <c r="AD33" s="292"/>
      <c r="AE33" s="292"/>
    </row>
    <row r="34" spans="1:31" s="43" customFormat="1" ht="18.75" customHeight="1">
      <c r="A34" s="117" t="s">
        <v>87</v>
      </c>
      <c r="B34" s="118" t="s">
        <v>88</v>
      </c>
      <c r="C34" s="118"/>
      <c r="D34" s="293">
        <v>992801</v>
      </c>
      <c r="E34" s="294">
        <v>-4.596891522316113</v>
      </c>
      <c r="F34" s="293">
        <v>542835</v>
      </c>
      <c r="G34" s="294">
        <v>-2.4833874957559345</v>
      </c>
      <c r="H34" s="293">
        <v>55224</v>
      </c>
      <c r="I34" s="294">
        <v>-19.1390292115089</v>
      </c>
      <c r="J34" s="295">
        <v>14824</v>
      </c>
      <c r="K34" s="293">
        <v>276228</v>
      </c>
      <c r="L34" s="294">
        <v>-0.8883977266203544</v>
      </c>
      <c r="M34" s="295">
        <v>118514</v>
      </c>
      <c r="N34" s="296">
        <v>-13.480168492980667</v>
      </c>
      <c r="O34" s="295">
        <v>39157</v>
      </c>
      <c r="P34" s="293">
        <v>913744</v>
      </c>
      <c r="Q34" s="145">
        <v>-7.963025822899056</v>
      </c>
      <c r="R34" s="293">
        <v>446157</v>
      </c>
      <c r="S34" s="145">
        <v>-17.809831716820028</v>
      </c>
      <c r="T34" s="293">
        <v>62043</v>
      </c>
      <c r="U34" s="145">
        <v>12.347892220773574</v>
      </c>
      <c r="V34" s="293">
        <v>27717</v>
      </c>
      <c r="W34" s="293">
        <v>279916</v>
      </c>
      <c r="X34" s="145">
        <v>1.3351289514458955</v>
      </c>
      <c r="Y34" s="295">
        <v>125628</v>
      </c>
      <c r="Z34" s="296">
        <v>6.0026663516546535</v>
      </c>
      <c r="AA34" s="449">
        <v>37714</v>
      </c>
      <c r="AD34" s="292"/>
      <c r="AE34" s="292"/>
    </row>
    <row r="35" spans="1:31" s="43" customFormat="1" ht="18.75" customHeight="1">
      <c r="A35" s="117" t="s">
        <v>89</v>
      </c>
      <c r="B35" s="118" t="s">
        <v>90</v>
      </c>
      <c r="C35" s="118"/>
      <c r="D35" s="293">
        <v>309949</v>
      </c>
      <c r="E35" s="294">
        <v>-24.756328184362758</v>
      </c>
      <c r="F35" s="293">
        <v>74736</v>
      </c>
      <c r="G35" s="294">
        <v>-32.281652365376075</v>
      </c>
      <c r="H35" s="293">
        <v>37237</v>
      </c>
      <c r="I35" s="294">
        <v>13.704235243824243</v>
      </c>
      <c r="J35" s="295">
        <v>8497</v>
      </c>
      <c r="K35" s="293">
        <v>159661</v>
      </c>
      <c r="L35" s="294">
        <v>-28.678191726972216</v>
      </c>
      <c r="M35" s="295">
        <v>38314</v>
      </c>
      <c r="N35" s="296">
        <v>-14.774446125100098</v>
      </c>
      <c r="O35" s="295">
        <v>12011</v>
      </c>
      <c r="P35" s="293">
        <v>442431</v>
      </c>
      <c r="Q35" s="145">
        <v>42.74316097164373</v>
      </c>
      <c r="R35" s="293">
        <v>79605</v>
      </c>
      <c r="S35" s="145">
        <v>6.51493256262043</v>
      </c>
      <c r="T35" s="293">
        <v>45800</v>
      </c>
      <c r="U35" s="145">
        <v>22.995944893519876</v>
      </c>
      <c r="V35" s="293">
        <v>16552</v>
      </c>
      <c r="W35" s="293">
        <v>279076</v>
      </c>
      <c r="X35" s="145">
        <v>74.79284233469662</v>
      </c>
      <c r="Y35" s="295">
        <v>37950</v>
      </c>
      <c r="Z35" s="296">
        <v>-0.950044370204111</v>
      </c>
      <c r="AA35" s="449">
        <v>12213</v>
      </c>
      <c r="AD35" s="292"/>
      <c r="AE35" s="292"/>
    </row>
    <row r="36" spans="1:31" s="43" customFormat="1" ht="18.75" customHeight="1">
      <c r="A36" s="117" t="s">
        <v>91</v>
      </c>
      <c r="B36" s="118" t="s">
        <v>92</v>
      </c>
      <c r="C36" s="118"/>
      <c r="D36" s="293">
        <v>1753004</v>
      </c>
      <c r="E36" s="294">
        <v>-1.606123419204664</v>
      </c>
      <c r="F36" s="293">
        <v>486858</v>
      </c>
      <c r="G36" s="294">
        <v>0.5130343764000003</v>
      </c>
      <c r="H36" s="293">
        <v>116650</v>
      </c>
      <c r="I36" s="294">
        <v>38.042436363206036</v>
      </c>
      <c r="J36" s="295">
        <v>38230</v>
      </c>
      <c r="K36" s="293">
        <v>974551</v>
      </c>
      <c r="L36" s="294">
        <v>-4.838947492791277</v>
      </c>
      <c r="M36" s="295">
        <v>174945</v>
      </c>
      <c r="N36" s="296">
        <v>-7.2578935091923</v>
      </c>
      <c r="O36" s="295">
        <v>63066</v>
      </c>
      <c r="P36" s="293">
        <v>1855102</v>
      </c>
      <c r="Q36" s="145">
        <v>5.824173818200066</v>
      </c>
      <c r="R36" s="293">
        <v>509007</v>
      </c>
      <c r="S36" s="145">
        <v>4.549375793352482</v>
      </c>
      <c r="T36" s="293">
        <v>102895</v>
      </c>
      <c r="U36" s="145">
        <v>-11.79168452636091</v>
      </c>
      <c r="V36" s="293">
        <v>36401</v>
      </c>
      <c r="W36" s="293">
        <v>1054686</v>
      </c>
      <c r="X36" s="145">
        <v>8.222761045856004</v>
      </c>
      <c r="Y36" s="295">
        <v>188514</v>
      </c>
      <c r="Z36" s="296">
        <v>7.756151933464793</v>
      </c>
      <c r="AA36" s="449">
        <v>70379</v>
      </c>
      <c r="AD36" s="292"/>
      <c r="AE36" s="292"/>
    </row>
    <row r="37" spans="1:31" s="43" customFormat="1" ht="18.75" customHeight="1">
      <c r="A37" s="117" t="s">
        <v>93</v>
      </c>
      <c r="B37" s="118" t="s">
        <v>94</v>
      </c>
      <c r="C37" s="118"/>
      <c r="D37" s="293">
        <v>324667</v>
      </c>
      <c r="E37" s="294">
        <v>-21.605287049915006</v>
      </c>
      <c r="F37" s="293">
        <v>18042</v>
      </c>
      <c r="G37" s="294">
        <v>-14.097986001999715</v>
      </c>
      <c r="H37" s="293">
        <v>39449</v>
      </c>
      <c r="I37" s="294">
        <v>-34.49730178497302</v>
      </c>
      <c r="J37" s="295">
        <v>2524</v>
      </c>
      <c r="K37" s="293">
        <v>182465</v>
      </c>
      <c r="L37" s="294">
        <v>-24.839145514610777</v>
      </c>
      <c r="M37" s="295">
        <v>84711</v>
      </c>
      <c r="N37" s="296">
        <v>-6.034320196115402</v>
      </c>
      <c r="O37" s="295">
        <v>14939</v>
      </c>
      <c r="P37" s="293">
        <v>410503</v>
      </c>
      <c r="Q37" s="145">
        <v>26.438165874573016</v>
      </c>
      <c r="R37" s="293">
        <v>27438</v>
      </c>
      <c r="S37" s="145">
        <v>52.07848353841038</v>
      </c>
      <c r="T37" s="293">
        <v>49028</v>
      </c>
      <c r="U37" s="145">
        <v>24.281984334203656</v>
      </c>
      <c r="V37" s="293">
        <v>4568</v>
      </c>
      <c r="W37" s="293">
        <v>234575</v>
      </c>
      <c r="X37" s="145">
        <v>28.558901707176716</v>
      </c>
      <c r="Y37" s="295">
        <v>99462</v>
      </c>
      <c r="Z37" s="296">
        <v>17.413322945072068</v>
      </c>
      <c r="AA37" s="449">
        <v>15914</v>
      </c>
      <c r="AD37" s="292"/>
      <c r="AE37" s="292"/>
    </row>
    <row r="38" spans="1:31" s="43" customFormat="1" ht="18.75" customHeight="1">
      <c r="A38" s="124"/>
      <c r="B38" s="118"/>
      <c r="C38" s="118"/>
      <c r="D38" s="63"/>
      <c r="E38" s="294"/>
      <c r="F38" s="63"/>
      <c r="G38" s="294"/>
      <c r="H38" s="63"/>
      <c r="I38" s="294"/>
      <c r="J38" s="290"/>
      <c r="K38" s="63"/>
      <c r="L38" s="294"/>
      <c r="M38" s="290"/>
      <c r="N38" s="296"/>
      <c r="O38" s="290"/>
      <c r="P38" s="63"/>
      <c r="Q38" s="145"/>
      <c r="R38" s="63"/>
      <c r="S38" s="145"/>
      <c r="T38" s="63"/>
      <c r="U38" s="145"/>
      <c r="V38" s="63"/>
      <c r="W38" s="63"/>
      <c r="X38" s="145"/>
      <c r="Y38" s="290"/>
      <c r="Z38" s="296"/>
      <c r="AA38" s="449"/>
      <c r="AD38" s="292"/>
      <c r="AE38" s="292"/>
    </row>
    <row r="39" spans="1:31" s="43" customFormat="1" ht="30" customHeight="1">
      <c r="A39" s="109" t="s">
        <v>95</v>
      </c>
      <c r="B39" s="118" t="s">
        <v>96</v>
      </c>
      <c r="C39" s="118"/>
      <c r="D39" s="293">
        <v>17016269</v>
      </c>
      <c r="E39" s="294">
        <v>1.2354925454826713</v>
      </c>
      <c r="F39" s="293">
        <v>5361342</v>
      </c>
      <c r="G39" s="294">
        <v>-2.7514099329805646</v>
      </c>
      <c r="H39" s="293">
        <v>1005658</v>
      </c>
      <c r="I39" s="294">
        <v>3.1293903862206633</v>
      </c>
      <c r="J39" s="295">
        <v>80546</v>
      </c>
      <c r="K39" s="293">
        <v>7450179</v>
      </c>
      <c r="L39" s="294">
        <v>1.941731232772952</v>
      </c>
      <c r="M39" s="295">
        <v>3199090</v>
      </c>
      <c r="N39" s="296">
        <v>6.205916157120583</v>
      </c>
      <c r="O39" s="295">
        <v>1391505</v>
      </c>
      <c r="P39" s="293">
        <v>17173214</v>
      </c>
      <c r="Q39" s="145">
        <v>0.9223232190323216</v>
      </c>
      <c r="R39" s="293">
        <v>5507079</v>
      </c>
      <c r="S39" s="145">
        <v>2.718293292985237</v>
      </c>
      <c r="T39" s="293">
        <v>934201</v>
      </c>
      <c r="U39" s="145">
        <v>-7.105497097422784</v>
      </c>
      <c r="V39" s="293">
        <v>95505</v>
      </c>
      <c r="W39" s="293">
        <v>7552532</v>
      </c>
      <c r="X39" s="145">
        <v>1.3738327629443603</v>
      </c>
      <c r="Y39" s="295">
        <v>3179403</v>
      </c>
      <c r="Z39" s="296">
        <v>-0.6153937525983935</v>
      </c>
      <c r="AA39" s="449">
        <v>1483041</v>
      </c>
      <c r="AD39" s="292"/>
      <c r="AE39" s="292"/>
    </row>
    <row r="40" spans="1:31" s="43" customFormat="1" ht="5.25" customHeight="1">
      <c r="A40" s="109"/>
      <c r="B40" s="118"/>
      <c r="C40" s="118"/>
      <c r="D40" s="293"/>
      <c r="E40" s="294"/>
      <c r="F40" s="293"/>
      <c r="G40" s="294"/>
      <c r="H40" s="293"/>
      <c r="I40" s="294"/>
      <c r="J40" s="295"/>
      <c r="K40" s="293"/>
      <c r="L40" s="294"/>
      <c r="M40" s="295"/>
      <c r="N40" s="296"/>
      <c r="O40" s="295"/>
      <c r="P40" s="293"/>
      <c r="Q40" s="145"/>
      <c r="R40" s="293"/>
      <c r="S40" s="145"/>
      <c r="T40" s="293"/>
      <c r="U40" s="145"/>
      <c r="V40" s="293"/>
      <c r="W40" s="293"/>
      <c r="X40" s="145"/>
      <c r="Y40" s="295"/>
      <c r="Z40" s="296"/>
      <c r="AA40" s="449"/>
      <c r="AD40" s="292"/>
      <c r="AE40" s="292"/>
    </row>
    <row r="41" spans="1:31" s="43" customFormat="1" ht="18.75" customHeight="1">
      <c r="A41" s="117" t="s">
        <v>53</v>
      </c>
      <c r="B41" s="118" t="s">
        <v>97</v>
      </c>
      <c r="C41" s="118"/>
      <c r="D41" s="293">
        <v>6722312</v>
      </c>
      <c r="E41" s="294">
        <v>-2.6704444186725738</v>
      </c>
      <c r="F41" s="293">
        <v>2423463</v>
      </c>
      <c r="G41" s="294">
        <v>-7.272992325369444</v>
      </c>
      <c r="H41" s="293">
        <v>416235</v>
      </c>
      <c r="I41" s="294">
        <v>0.18702251491124855</v>
      </c>
      <c r="J41" s="295">
        <v>28763</v>
      </c>
      <c r="K41" s="293">
        <v>2595668</v>
      </c>
      <c r="L41" s="294">
        <v>-2.2249310100371673</v>
      </c>
      <c r="M41" s="295">
        <v>1286946</v>
      </c>
      <c r="N41" s="296">
        <v>5.227327547086503</v>
      </c>
      <c r="O41" s="295">
        <v>619277</v>
      </c>
      <c r="P41" s="293">
        <v>6859654</v>
      </c>
      <c r="Q41" s="145">
        <v>2.0430768461802984</v>
      </c>
      <c r="R41" s="293">
        <v>2481304</v>
      </c>
      <c r="S41" s="145">
        <v>2.3867086066508847</v>
      </c>
      <c r="T41" s="293">
        <v>359626</v>
      </c>
      <c r="U41" s="145">
        <v>-13.600249858853772</v>
      </c>
      <c r="V41" s="293">
        <v>21691</v>
      </c>
      <c r="W41" s="293">
        <v>2690900</v>
      </c>
      <c r="X41" s="145">
        <v>3.66888215287932</v>
      </c>
      <c r="Y41" s="295">
        <v>1327824</v>
      </c>
      <c r="Z41" s="296">
        <v>3.176357049946148</v>
      </c>
      <c r="AA41" s="449">
        <v>673791</v>
      </c>
      <c r="AD41" s="292"/>
      <c r="AE41" s="292"/>
    </row>
    <row r="42" spans="1:31" s="43" customFormat="1" ht="18.75" customHeight="1">
      <c r="A42" s="117" t="s">
        <v>55</v>
      </c>
      <c r="B42" s="118" t="s">
        <v>98</v>
      </c>
      <c r="C42" s="118"/>
      <c r="D42" s="293">
        <v>1885815</v>
      </c>
      <c r="E42" s="294">
        <v>8.613754407467098</v>
      </c>
      <c r="F42" s="293">
        <v>446040</v>
      </c>
      <c r="G42" s="294">
        <v>13.044580175887674</v>
      </c>
      <c r="H42" s="293">
        <v>122785</v>
      </c>
      <c r="I42" s="294">
        <v>7.232061762034519</v>
      </c>
      <c r="J42" s="295">
        <v>6819</v>
      </c>
      <c r="K42" s="293">
        <v>914615</v>
      </c>
      <c r="L42" s="294">
        <v>4.569495385572253</v>
      </c>
      <c r="M42" s="295">
        <v>402375</v>
      </c>
      <c r="N42" s="296">
        <v>14.137279596977322</v>
      </c>
      <c r="O42" s="295">
        <v>178308</v>
      </c>
      <c r="P42" s="293">
        <v>1835108</v>
      </c>
      <c r="Q42" s="145">
        <v>-2.688863965977575</v>
      </c>
      <c r="R42" s="293">
        <v>413656</v>
      </c>
      <c r="S42" s="145">
        <v>-7.260335395928621</v>
      </c>
      <c r="T42" s="293">
        <v>116066</v>
      </c>
      <c r="U42" s="145">
        <v>-5.472166795618364</v>
      </c>
      <c r="V42" s="293">
        <v>12156</v>
      </c>
      <c r="W42" s="293">
        <v>942485</v>
      </c>
      <c r="X42" s="145">
        <v>3.047183787713962</v>
      </c>
      <c r="Y42" s="295">
        <v>362900</v>
      </c>
      <c r="Z42" s="296">
        <v>-9.810500155327745</v>
      </c>
      <c r="AA42" s="449">
        <v>181121</v>
      </c>
      <c r="AD42" s="292"/>
      <c r="AE42" s="292"/>
    </row>
    <row r="43" spans="1:31" s="43" customFormat="1" ht="18.75" customHeight="1">
      <c r="A43" s="117" t="s">
        <v>57</v>
      </c>
      <c r="B43" s="118" t="s">
        <v>99</v>
      </c>
      <c r="C43" s="118"/>
      <c r="D43" s="293">
        <v>4199096</v>
      </c>
      <c r="E43" s="294">
        <v>0.47551901394112406</v>
      </c>
      <c r="F43" s="293">
        <v>1270822</v>
      </c>
      <c r="G43" s="294">
        <v>-2.830245665170821</v>
      </c>
      <c r="H43" s="293">
        <v>218239</v>
      </c>
      <c r="I43" s="294">
        <v>13.763911694946174</v>
      </c>
      <c r="J43" s="295">
        <v>25737</v>
      </c>
      <c r="K43" s="293">
        <v>2077137</v>
      </c>
      <c r="L43" s="294">
        <v>0.8045878834762163</v>
      </c>
      <c r="M43" s="295">
        <v>632899</v>
      </c>
      <c r="N43" s="296">
        <v>2.24655206117032</v>
      </c>
      <c r="O43" s="295">
        <v>287014</v>
      </c>
      <c r="P43" s="293">
        <v>4003252</v>
      </c>
      <c r="Q43" s="145">
        <v>-4.663956242010187</v>
      </c>
      <c r="R43" s="293">
        <v>1233810</v>
      </c>
      <c r="S43" s="145">
        <v>-2.912445645416909</v>
      </c>
      <c r="T43" s="293">
        <v>209337</v>
      </c>
      <c r="U43" s="145">
        <v>-4.079014291671058</v>
      </c>
      <c r="V43" s="293">
        <v>39406</v>
      </c>
      <c r="W43" s="293">
        <v>1974215</v>
      </c>
      <c r="X43" s="145">
        <v>-4.954993339389745</v>
      </c>
      <c r="Y43" s="295">
        <v>585889</v>
      </c>
      <c r="Z43" s="296">
        <v>-7.427725434864016</v>
      </c>
      <c r="AA43" s="449">
        <v>289209</v>
      </c>
      <c r="AD43" s="292"/>
      <c r="AE43" s="292"/>
    </row>
    <row r="44" spans="1:31" s="43" customFormat="1" ht="18.75" customHeight="1">
      <c r="A44" s="117" t="s">
        <v>59</v>
      </c>
      <c r="B44" s="118" t="s">
        <v>100</v>
      </c>
      <c r="C44" s="118"/>
      <c r="D44" s="293">
        <v>57310</v>
      </c>
      <c r="E44" s="294">
        <v>34.910546139359695</v>
      </c>
      <c r="F44" s="293">
        <v>19166</v>
      </c>
      <c r="G44" s="294">
        <v>119.76837518633184</v>
      </c>
      <c r="H44" s="293">
        <v>4488</v>
      </c>
      <c r="I44" s="294">
        <v>-4.672897196261687</v>
      </c>
      <c r="J44" s="295">
        <v>155</v>
      </c>
      <c r="K44" s="293">
        <v>17583</v>
      </c>
      <c r="L44" s="294">
        <v>8.947270586777378</v>
      </c>
      <c r="M44" s="295">
        <v>16072</v>
      </c>
      <c r="N44" s="296">
        <v>24.463718733059707</v>
      </c>
      <c r="O44" s="295">
        <v>6180</v>
      </c>
      <c r="P44" s="293">
        <v>67949</v>
      </c>
      <c r="Q44" s="145">
        <v>18.563950444948517</v>
      </c>
      <c r="R44" s="293">
        <v>17859</v>
      </c>
      <c r="S44" s="145">
        <v>-6.819367630178448</v>
      </c>
      <c r="T44" s="293">
        <v>4223</v>
      </c>
      <c r="U44" s="145">
        <v>-5.904634581105171</v>
      </c>
      <c r="V44" s="293">
        <v>150</v>
      </c>
      <c r="W44" s="293">
        <v>25554</v>
      </c>
      <c r="X44" s="145">
        <v>45.33356082579763</v>
      </c>
      <c r="Y44" s="295">
        <v>20313</v>
      </c>
      <c r="Z44" s="296">
        <v>26.387506222000994</v>
      </c>
      <c r="AA44" s="449">
        <v>6286</v>
      </c>
      <c r="AD44" s="292"/>
      <c r="AE44" s="292"/>
    </row>
    <row r="45" spans="1:31" s="43" customFormat="1" ht="18.75" customHeight="1">
      <c r="A45" s="117" t="s">
        <v>61</v>
      </c>
      <c r="B45" s="118" t="s">
        <v>101</v>
      </c>
      <c r="C45" s="118"/>
      <c r="D45" s="293">
        <v>279350</v>
      </c>
      <c r="E45" s="294">
        <v>3.0040228168567467</v>
      </c>
      <c r="F45" s="293">
        <v>81654</v>
      </c>
      <c r="G45" s="294">
        <v>2.8193666183970407</v>
      </c>
      <c r="H45" s="293">
        <v>16289</v>
      </c>
      <c r="I45" s="294">
        <v>-11.289619867116869</v>
      </c>
      <c r="J45" s="295">
        <v>4685</v>
      </c>
      <c r="K45" s="293">
        <v>142755</v>
      </c>
      <c r="L45" s="294">
        <v>9.913842884530993</v>
      </c>
      <c r="M45" s="295">
        <v>38653</v>
      </c>
      <c r="N45" s="296">
        <v>-11.2404702856618</v>
      </c>
      <c r="O45" s="295">
        <v>11604</v>
      </c>
      <c r="P45" s="293">
        <v>244879</v>
      </c>
      <c r="Q45" s="145">
        <v>-12.339717200644344</v>
      </c>
      <c r="R45" s="293">
        <v>77345</v>
      </c>
      <c r="S45" s="145">
        <v>-5.277145026575553</v>
      </c>
      <c r="T45" s="293">
        <v>16048</v>
      </c>
      <c r="U45" s="145">
        <v>-1.47952606053164</v>
      </c>
      <c r="V45" s="293">
        <v>3431</v>
      </c>
      <c r="W45" s="293">
        <v>117027</v>
      </c>
      <c r="X45" s="145">
        <v>-18.022486077545437</v>
      </c>
      <c r="Y45" s="295">
        <v>34458</v>
      </c>
      <c r="Z45" s="296">
        <v>-10.85297389594598</v>
      </c>
      <c r="AA45" s="449">
        <v>12890</v>
      </c>
      <c r="AD45" s="292"/>
      <c r="AE45" s="292"/>
    </row>
    <row r="46" spans="1:31" s="43" customFormat="1" ht="18.75" customHeight="1">
      <c r="A46" s="117" t="s">
        <v>63</v>
      </c>
      <c r="B46" s="118" t="s">
        <v>102</v>
      </c>
      <c r="C46" s="118"/>
      <c r="D46" s="293">
        <v>3506961</v>
      </c>
      <c r="E46" s="294">
        <v>11.753174102674492</v>
      </c>
      <c r="F46" s="293">
        <v>1009262</v>
      </c>
      <c r="G46" s="294">
        <v>5.933907684039937</v>
      </c>
      <c r="H46" s="293">
        <v>197484</v>
      </c>
      <c r="I46" s="294">
        <v>-2.4225864309466516</v>
      </c>
      <c r="J46" s="295">
        <v>12231</v>
      </c>
      <c r="K46" s="293">
        <v>1558917</v>
      </c>
      <c r="L46" s="294">
        <v>18.339859199193526</v>
      </c>
      <c r="M46" s="295">
        <v>741298</v>
      </c>
      <c r="N46" s="296">
        <v>11.357170111192232</v>
      </c>
      <c r="O46" s="295">
        <v>264042</v>
      </c>
      <c r="P46" s="293">
        <v>3710968</v>
      </c>
      <c r="Q46" s="145">
        <v>5.817201845130299</v>
      </c>
      <c r="R46" s="293">
        <v>1132767</v>
      </c>
      <c r="S46" s="145">
        <v>12.237159429365235</v>
      </c>
      <c r="T46" s="293">
        <v>199162</v>
      </c>
      <c r="U46" s="145">
        <v>0.8496890887363122</v>
      </c>
      <c r="V46" s="293">
        <v>14896</v>
      </c>
      <c r="W46" s="293">
        <v>1615385</v>
      </c>
      <c r="X46" s="145">
        <v>3.6222582728907327</v>
      </c>
      <c r="Y46" s="295">
        <v>763655</v>
      </c>
      <c r="Z46" s="296">
        <v>3.0159261187808255</v>
      </c>
      <c r="AA46" s="449">
        <v>289764</v>
      </c>
      <c r="AD46" s="292"/>
      <c r="AE46" s="292"/>
    </row>
    <row r="47" spans="1:31" s="43" customFormat="1" ht="18.75" customHeight="1">
      <c r="A47" s="117" t="s">
        <v>65</v>
      </c>
      <c r="B47" s="118" t="s">
        <v>103</v>
      </c>
      <c r="C47" s="118"/>
      <c r="D47" s="293">
        <v>157252</v>
      </c>
      <c r="E47" s="294">
        <v>-20.734326010908035</v>
      </c>
      <c r="F47" s="293">
        <v>60491</v>
      </c>
      <c r="G47" s="294">
        <v>-19.1069685339467</v>
      </c>
      <c r="H47" s="293">
        <v>8391</v>
      </c>
      <c r="I47" s="294">
        <v>-29.89974937343358</v>
      </c>
      <c r="J47" s="295">
        <v>1750</v>
      </c>
      <c r="K47" s="293">
        <v>66807</v>
      </c>
      <c r="L47" s="294">
        <v>-21.335970892648987</v>
      </c>
      <c r="M47" s="295">
        <v>21562</v>
      </c>
      <c r="N47" s="296">
        <v>-19.273680269561964</v>
      </c>
      <c r="O47" s="295">
        <v>11573</v>
      </c>
      <c r="P47" s="293">
        <v>190464</v>
      </c>
      <c r="Q47" s="145">
        <v>21.120240124131968</v>
      </c>
      <c r="R47" s="293">
        <v>70336</v>
      </c>
      <c r="S47" s="145">
        <v>16.275148369178893</v>
      </c>
      <c r="T47" s="293">
        <v>18257</v>
      </c>
      <c r="U47" s="145">
        <v>117.57835776427123</v>
      </c>
      <c r="V47" s="293">
        <v>1754</v>
      </c>
      <c r="W47" s="293">
        <v>77072</v>
      </c>
      <c r="X47" s="145">
        <v>15.365156345891904</v>
      </c>
      <c r="Y47" s="295">
        <v>24798</v>
      </c>
      <c r="Z47" s="296">
        <v>15.007884240793999</v>
      </c>
      <c r="AA47" s="449">
        <v>12800</v>
      </c>
      <c r="AD47" s="292"/>
      <c r="AE47" s="292"/>
    </row>
    <row r="48" spans="1:31" s="43" customFormat="1" ht="18.75" customHeight="1" thickBot="1">
      <c r="A48" s="125" t="s">
        <v>67</v>
      </c>
      <c r="B48" s="126" t="s">
        <v>104</v>
      </c>
      <c r="C48" s="126"/>
      <c r="D48" s="298">
        <v>208174</v>
      </c>
      <c r="E48" s="299">
        <v>-38.07386253774189</v>
      </c>
      <c r="F48" s="298">
        <v>50445</v>
      </c>
      <c r="G48" s="299">
        <v>-38.051847576475794</v>
      </c>
      <c r="H48" s="298">
        <v>21748</v>
      </c>
      <c r="I48" s="299">
        <v>36.608040201005025</v>
      </c>
      <c r="J48" s="300">
        <v>406</v>
      </c>
      <c r="K48" s="298">
        <v>76697</v>
      </c>
      <c r="L48" s="299">
        <v>-54.901626427387015</v>
      </c>
      <c r="M48" s="300">
        <v>59284</v>
      </c>
      <c r="N48" s="301">
        <v>-13.767472981425186</v>
      </c>
      <c r="O48" s="300">
        <v>13506</v>
      </c>
      <c r="P48" s="298">
        <v>260941</v>
      </c>
      <c r="Q48" s="153">
        <v>25.347545803030158</v>
      </c>
      <c r="R48" s="298">
        <v>80001</v>
      </c>
      <c r="S48" s="153">
        <v>58.590544157002654</v>
      </c>
      <c r="T48" s="298">
        <v>11481</v>
      </c>
      <c r="U48" s="153">
        <v>-47.208938752988786</v>
      </c>
      <c r="V48" s="298">
        <v>2022</v>
      </c>
      <c r="W48" s="298">
        <v>109893</v>
      </c>
      <c r="X48" s="153">
        <v>43.28200581509054</v>
      </c>
      <c r="Y48" s="300">
        <v>59566</v>
      </c>
      <c r="Z48" s="301">
        <v>0.47567640510087017</v>
      </c>
      <c r="AA48" s="450">
        <v>17180</v>
      </c>
      <c r="AD48" s="292"/>
      <c r="AE48" s="292"/>
    </row>
    <row r="49" spans="1:26" ht="18.75" customHeight="1">
      <c r="A49" s="181" t="s">
        <v>43</v>
      </c>
      <c r="L49" s="303"/>
      <c r="M49" s="304"/>
      <c r="N49" s="303"/>
      <c r="O49" s="303"/>
      <c r="P49" s="303"/>
      <c r="T49" s="303"/>
      <c r="Z49" s="303"/>
    </row>
    <row r="50" spans="12:26" ht="14.25">
      <c r="L50" s="303"/>
      <c r="M50" s="304"/>
      <c r="N50" s="303"/>
      <c r="O50" s="303"/>
      <c r="P50" s="303"/>
      <c r="T50" s="303"/>
      <c r="Z50" s="303"/>
    </row>
    <row r="51" spans="4:26" ht="14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4:26" ht="14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4:26" ht="14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4:26" ht="14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</sheetData>
  <sheetProtection/>
  <mergeCells count="2">
    <mergeCell ref="D3:O3"/>
    <mergeCell ref="P3:AA3"/>
  </mergeCells>
  <conditionalFormatting sqref="AC9:AC48 AC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6"/>
  <sheetViews>
    <sheetView zoomScale="85" zoomScaleNormal="85" zoomScalePageLayoutView="0" workbookViewId="0" topLeftCell="A1">
      <selection activeCell="P28" sqref="P28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87" customFormat="1" ht="27.75" customHeight="1">
      <c r="A1" s="305"/>
      <c r="B1" s="306"/>
      <c r="C1" s="560" t="s">
        <v>308</v>
      </c>
      <c r="D1" s="560"/>
      <c r="E1" s="561" t="s">
        <v>192</v>
      </c>
      <c r="F1" s="561"/>
      <c r="G1" s="185" t="s">
        <v>215</v>
      </c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8" customHeight="1" thickBot="1">
      <c r="A2" s="3"/>
      <c r="B2" s="305"/>
      <c r="N2" s="44"/>
      <c r="O2" s="5"/>
      <c r="P2" s="97" t="s">
        <v>45</v>
      </c>
    </row>
    <row r="3" spans="1:16" s="5" customFormat="1" ht="29.25" customHeight="1">
      <c r="A3" s="246"/>
      <c r="B3" s="247" t="s">
        <v>280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50"/>
    </row>
    <row r="4" spans="1:17" s="5" customFormat="1" ht="18.75" customHeight="1">
      <c r="A4" s="224"/>
      <c r="B4" s="562" t="s">
        <v>3</v>
      </c>
      <c r="C4" s="101"/>
      <c r="D4" s="101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224"/>
    </row>
    <row r="5" spans="1:16" s="5" customFormat="1" ht="18.75" customHeight="1">
      <c r="A5" s="224"/>
      <c r="B5" s="563"/>
      <c r="C5" s="170"/>
      <c r="D5" s="170"/>
      <c r="E5" s="307" t="s">
        <v>216</v>
      </c>
      <c r="F5" s="170"/>
      <c r="G5" s="170"/>
      <c r="H5" s="307" t="s">
        <v>217</v>
      </c>
      <c r="I5" s="170"/>
      <c r="J5" s="170"/>
      <c r="K5" s="307" t="s">
        <v>218</v>
      </c>
      <c r="L5" s="170"/>
      <c r="M5" s="170"/>
      <c r="N5" s="307" t="s">
        <v>219</v>
      </c>
      <c r="O5" s="170"/>
      <c r="P5" s="171"/>
    </row>
    <row r="6" spans="1:17" s="57" customFormat="1" ht="18.75" customHeight="1">
      <c r="A6" s="51"/>
      <c r="B6" s="54"/>
      <c r="C6" s="55" t="s">
        <v>28</v>
      </c>
      <c r="D6" s="55" t="s">
        <v>29</v>
      </c>
      <c r="E6" s="55"/>
      <c r="F6" s="55" t="s">
        <v>28</v>
      </c>
      <c r="G6" s="55" t="s">
        <v>29</v>
      </c>
      <c r="H6" s="55"/>
      <c r="I6" s="55" t="s">
        <v>28</v>
      </c>
      <c r="J6" s="55" t="s">
        <v>29</v>
      </c>
      <c r="K6" s="55"/>
      <c r="L6" s="55" t="s">
        <v>28</v>
      </c>
      <c r="M6" s="55" t="s">
        <v>29</v>
      </c>
      <c r="N6" s="55"/>
      <c r="O6" s="55" t="s">
        <v>28</v>
      </c>
      <c r="P6" s="177" t="s">
        <v>29</v>
      </c>
      <c r="Q6" s="308"/>
    </row>
    <row r="7" spans="1:22" ht="18.75" customHeight="1">
      <c r="A7" s="99" t="s">
        <v>197</v>
      </c>
      <c r="B7" s="144">
        <v>14387257</v>
      </c>
      <c r="C7" s="145">
        <v>100</v>
      </c>
      <c r="D7" s="145">
        <v>0.7896507753876136</v>
      </c>
      <c r="E7" s="144">
        <v>2500937</v>
      </c>
      <c r="F7" s="145">
        <v>17.383000804114364</v>
      </c>
      <c r="G7" s="145">
        <v>0.35419784840956936</v>
      </c>
      <c r="H7" s="144">
        <v>8327662</v>
      </c>
      <c r="I7" s="145">
        <v>57.88220784545657</v>
      </c>
      <c r="J7" s="145">
        <v>-1.5213837232884515</v>
      </c>
      <c r="K7" s="144">
        <v>433624</v>
      </c>
      <c r="L7" s="145">
        <v>3.0139449097211513</v>
      </c>
      <c r="M7" s="145">
        <v>-1.9311882721982556</v>
      </c>
      <c r="N7" s="309">
        <v>3125034</v>
      </c>
      <c r="O7" s="145">
        <v>21.720846440707913</v>
      </c>
      <c r="P7" s="291">
        <v>8.35950692626433</v>
      </c>
      <c r="Q7" s="310"/>
      <c r="R7" s="66"/>
      <c r="S7" s="66"/>
      <c r="T7" s="66"/>
      <c r="U7" s="66"/>
      <c r="V7" s="66"/>
    </row>
    <row r="8" spans="1:17" ht="18.75" customHeight="1">
      <c r="A8" s="99"/>
      <c r="B8" s="144"/>
      <c r="C8" s="145"/>
      <c r="D8" s="145"/>
      <c r="E8" s="144"/>
      <c r="F8" s="145"/>
      <c r="G8" s="145"/>
      <c r="H8" s="144"/>
      <c r="I8" s="145"/>
      <c r="J8" s="145"/>
      <c r="K8" s="144"/>
      <c r="L8" s="145"/>
      <c r="M8" s="145"/>
      <c r="N8" s="309"/>
      <c r="O8" s="145"/>
      <c r="P8" s="291"/>
      <c r="Q8" s="311"/>
    </row>
    <row r="9" spans="1:22" ht="18.75" customHeight="1">
      <c r="A9" s="99" t="s">
        <v>198</v>
      </c>
      <c r="B9" s="144">
        <v>284593</v>
      </c>
      <c r="C9" s="145">
        <v>1.978090750724756</v>
      </c>
      <c r="D9" s="145">
        <v>-9.168001838387838</v>
      </c>
      <c r="E9" s="144">
        <v>64666</v>
      </c>
      <c r="F9" s="145">
        <v>0.44946719169609606</v>
      </c>
      <c r="G9" s="145">
        <v>-8.983940660670811</v>
      </c>
      <c r="H9" s="144">
        <v>160911</v>
      </c>
      <c r="I9" s="145">
        <v>1.1184272304303733</v>
      </c>
      <c r="J9" s="145">
        <v>-8.911255399002556</v>
      </c>
      <c r="K9" s="144">
        <v>13432</v>
      </c>
      <c r="L9" s="145">
        <v>0.09336039524420812</v>
      </c>
      <c r="M9" s="145">
        <v>-13.464759695915475</v>
      </c>
      <c r="N9" s="309">
        <v>45584</v>
      </c>
      <c r="O9" s="145">
        <v>0.31683593335407856</v>
      </c>
      <c r="P9" s="291">
        <v>-9.004890707655449</v>
      </c>
      <c r="Q9" s="310"/>
      <c r="R9" s="66"/>
      <c r="S9" s="66"/>
      <c r="T9" s="66"/>
      <c r="U9" s="66"/>
      <c r="V9" s="66"/>
    </row>
    <row r="10" spans="1:17" ht="18.75" customHeight="1">
      <c r="A10" s="99"/>
      <c r="B10" s="144"/>
      <c r="C10" s="145"/>
      <c r="D10" s="145"/>
      <c r="E10" s="144"/>
      <c r="F10" s="145"/>
      <c r="G10" s="145"/>
      <c r="H10" s="144"/>
      <c r="I10" s="145"/>
      <c r="J10" s="145"/>
      <c r="K10" s="144"/>
      <c r="L10" s="145"/>
      <c r="M10" s="145"/>
      <c r="N10" s="309"/>
      <c r="O10" s="145"/>
      <c r="P10" s="291"/>
      <c r="Q10" s="311"/>
    </row>
    <row r="11" spans="1:17" ht="18.75" customHeight="1">
      <c r="A11" s="99" t="s">
        <v>199</v>
      </c>
      <c r="B11" s="144">
        <v>14102663</v>
      </c>
      <c r="C11" s="145">
        <v>98.02190229868</v>
      </c>
      <c r="D11" s="145">
        <v>1.0131134671611761</v>
      </c>
      <c r="E11" s="144">
        <v>2436271</v>
      </c>
      <c r="F11" s="145">
        <v>16.933533612418266</v>
      </c>
      <c r="G11" s="145">
        <v>0.6282369589200698</v>
      </c>
      <c r="H11" s="144">
        <v>8166751</v>
      </c>
      <c r="I11" s="145">
        <v>56.76378061502621</v>
      </c>
      <c r="J11" s="145">
        <v>-1.3637270019323182</v>
      </c>
      <c r="K11" s="144">
        <v>420191</v>
      </c>
      <c r="L11" s="145">
        <v>2.9205775638817046</v>
      </c>
      <c r="M11" s="145">
        <v>-1.51204053984371</v>
      </c>
      <c r="N11" s="309">
        <v>3079450</v>
      </c>
      <c r="O11" s="145">
        <v>21.404010507353835</v>
      </c>
      <c r="P11" s="291">
        <v>8.666501520544116</v>
      </c>
      <c r="Q11" s="310"/>
    </row>
    <row r="12" spans="1:17" ht="18.75" customHeight="1">
      <c r="A12" s="99" t="s">
        <v>200</v>
      </c>
      <c r="B12" s="144">
        <v>116519</v>
      </c>
      <c r="C12" s="145">
        <v>0.8098764066006467</v>
      </c>
      <c r="D12" s="145">
        <v>7.275104265446487</v>
      </c>
      <c r="E12" s="144">
        <v>52082</v>
      </c>
      <c r="F12" s="145">
        <v>0.3620009012141786</v>
      </c>
      <c r="G12" s="145">
        <v>48.55529250691691</v>
      </c>
      <c r="H12" s="144">
        <v>58949</v>
      </c>
      <c r="I12" s="145">
        <v>0.40973063871730375</v>
      </c>
      <c r="J12" s="145">
        <v>-19.254581815193276</v>
      </c>
      <c r="K12" s="144">
        <v>2432</v>
      </c>
      <c r="L12" s="145">
        <v>0.01690384762015442</v>
      </c>
      <c r="M12" s="145">
        <v>-38.663303909205545</v>
      </c>
      <c r="N12" s="309">
        <v>3056</v>
      </c>
      <c r="O12" s="312">
        <v>0.021241019049009827</v>
      </c>
      <c r="P12" s="291" t="s">
        <v>7</v>
      </c>
      <c r="Q12" s="310"/>
    </row>
    <row r="13" spans="1:17" ht="18.75" customHeight="1">
      <c r="A13" s="99" t="s">
        <v>201</v>
      </c>
      <c r="B13" s="144">
        <v>1134516</v>
      </c>
      <c r="C13" s="145">
        <v>7.885561507659173</v>
      </c>
      <c r="D13" s="145">
        <v>0.8188024192616723</v>
      </c>
      <c r="E13" s="144">
        <v>387886</v>
      </c>
      <c r="F13" s="145">
        <v>2.696038584700336</v>
      </c>
      <c r="G13" s="145">
        <v>10.760330436918025</v>
      </c>
      <c r="H13" s="144">
        <v>620758</v>
      </c>
      <c r="I13" s="145">
        <v>4.31463759909203</v>
      </c>
      <c r="J13" s="145">
        <v>-1.502787082155848</v>
      </c>
      <c r="K13" s="144">
        <v>43241</v>
      </c>
      <c r="L13" s="145">
        <v>0.3005506887101551</v>
      </c>
      <c r="M13" s="145">
        <v>-28.34606525593651</v>
      </c>
      <c r="N13" s="309">
        <v>82630</v>
      </c>
      <c r="O13" s="145">
        <v>0.5743276845614144</v>
      </c>
      <c r="P13" s="291">
        <v>-2.2384704573957066</v>
      </c>
      <c r="Q13" s="310"/>
    </row>
    <row r="14" spans="1:17" ht="18.75" customHeight="1">
      <c r="A14" s="99" t="s">
        <v>202</v>
      </c>
      <c r="B14" s="144">
        <v>919225</v>
      </c>
      <c r="C14" s="145">
        <v>6.389160908156432</v>
      </c>
      <c r="D14" s="145">
        <v>-8.785054333534774</v>
      </c>
      <c r="E14" s="144">
        <v>286640</v>
      </c>
      <c r="F14" s="145">
        <v>1.9923186191780684</v>
      </c>
      <c r="G14" s="145">
        <v>-4.719483575878044</v>
      </c>
      <c r="H14" s="144">
        <v>512275</v>
      </c>
      <c r="I14" s="145">
        <v>3.5606161758283736</v>
      </c>
      <c r="J14" s="145">
        <v>-11.071859457864264</v>
      </c>
      <c r="K14" s="144">
        <v>54674</v>
      </c>
      <c r="L14" s="145">
        <v>0.38001684407250114</v>
      </c>
      <c r="M14" s="145">
        <v>28.306580306017082</v>
      </c>
      <c r="N14" s="309">
        <v>65636</v>
      </c>
      <c r="O14" s="145">
        <v>0.45620926907748993</v>
      </c>
      <c r="P14" s="291">
        <v>-25.625771945926957</v>
      </c>
      <c r="Q14" s="310"/>
    </row>
    <row r="15" spans="1:17" ht="18.75" customHeight="1">
      <c r="A15" s="99" t="s">
        <v>203</v>
      </c>
      <c r="B15" s="144">
        <v>4233399</v>
      </c>
      <c r="C15" s="145">
        <v>29.424642932283756</v>
      </c>
      <c r="D15" s="145">
        <v>1.3709287532263517</v>
      </c>
      <c r="E15" s="144">
        <v>1082359</v>
      </c>
      <c r="F15" s="145">
        <v>7.523039311802105</v>
      </c>
      <c r="G15" s="145">
        <v>1.5115705440228453</v>
      </c>
      <c r="H15" s="144">
        <v>2389626</v>
      </c>
      <c r="I15" s="145">
        <v>16.60932309751609</v>
      </c>
      <c r="J15" s="145">
        <v>-1.0139169704026756</v>
      </c>
      <c r="K15" s="144">
        <v>159925</v>
      </c>
      <c r="L15" s="145">
        <v>1.1115739435251626</v>
      </c>
      <c r="M15" s="145">
        <v>13.694530150289339</v>
      </c>
      <c r="N15" s="309">
        <v>601490</v>
      </c>
      <c r="O15" s="145">
        <v>4.180713530035642</v>
      </c>
      <c r="P15" s="291">
        <v>8.349050061155623</v>
      </c>
      <c r="Q15" s="310"/>
    </row>
    <row r="16" spans="1:17" ht="18.75" customHeight="1">
      <c r="A16" s="99" t="s">
        <v>204</v>
      </c>
      <c r="B16" s="144">
        <v>1551772</v>
      </c>
      <c r="C16" s="145">
        <v>10.785739074515734</v>
      </c>
      <c r="D16" s="145">
        <v>-1.5574853630886452</v>
      </c>
      <c r="E16" s="144">
        <v>277619</v>
      </c>
      <c r="F16" s="145">
        <v>1.929617299531106</v>
      </c>
      <c r="G16" s="145">
        <v>-5.999884878055383</v>
      </c>
      <c r="H16" s="144">
        <v>902971</v>
      </c>
      <c r="I16" s="145">
        <v>6.276185933149037</v>
      </c>
      <c r="J16" s="145">
        <v>-3.692338868801926</v>
      </c>
      <c r="K16" s="144">
        <v>41439</v>
      </c>
      <c r="L16" s="145">
        <v>0.28802571609028743</v>
      </c>
      <c r="M16" s="145">
        <v>-19.943201576446043</v>
      </c>
      <c r="N16" s="309">
        <v>329743</v>
      </c>
      <c r="O16" s="145">
        <v>2.2919101257453036</v>
      </c>
      <c r="P16" s="291">
        <v>13.068181818181813</v>
      </c>
      <c r="Q16" s="310"/>
    </row>
    <row r="17" spans="1:17" ht="18.75" customHeight="1">
      <c r="A17" s="99" t="s">
        <v>205</v>
      </c>
      <c r="B17" s="144">
        <v>1304951</v>
      </c>
      <c r="C17" s="145">
        <v>9.0701862071415</v>
      </c>
      <c r="D17" s="145">
        <v>-1.6740897353690514</v>
      </c>
      <c r="E17" s="144">
        <v>196807</v>
      </c>
      <c r="F17" s="145">
        <v>1.367925797113376</v>
      </c>
      <c r="G17" s="145">
        <v>3.900896430117527</v>
      </c>
      <c r="H17" s="144">
        <v>753701</v>
      </c>
      <c r="I17" s="145">
        <v>5.238670581890627</v>
      </c>
      <c r="J17" s="145">
        <v>-5.48054120689288</v>
      </c>
      <c r="K17" s="144">
        <v>30538</v>
      </c>
      <c r="L17" s="145">
        <v>0.21225727739485017</v>
      </c>
      <c r="M17" s="145">
        <v>-40.24927116554814</v>
      </c>
      <c r="N17" s="309">
        <v>323905</v>
      </c>
      <c r="O17" s="145">
        <v>2.2513325507426467</v>
      </c>
      <c r="P17" s="291">
        <v>11.985244036938298</v>
      </c>
      <c r="Q17" s="310"/>
    </row>
    <row r="18" spans="1:17" ht="18.75" customHeight="1">
      <c r="A18" s="99" t="s">
        <v>206</v>
      </c>
      <c r="B18" s="144">
        <v>1174192</v>
      </c>
      <c r="C18" s="145">
        <v>8.161333324343897</v>
      </c>
      <c r="D18" s="145">
        <v>1.207481923110393</v>
      </c>
      <c r="E18" s="144">
        <v>55719</v>
      </c>
      <c r="F18" s="145">
        <v>0.3872802160967862</v>
      </c>
      <c r="G18" s="145">
        <v>-15.731764492370047</v>
      </c>
      <c r="H18" s="144">
        <v>753906</v>
      </c>
      <c r="I18" s="145">
        <v>5.24009545391453</v>
      </c>
      <c r="J18" s="145">
        <v>-0.5334131979856238</v>
      </c>
      <c r="K18" s="144">
        <v>19571</v>
      </c>
      <c r="L18" s="145">
        <v>0.13603009941366864</v>
      </c>
      <c r="M18" s="145">
        <v>-4.129518957578142</v>
      </c>
      <c r="N18" s="309">
        <v>344996</v>
      </c>
      <c r="O18" s="145">
        <v>2.397927554918912</v>
      </c>
      <c r="P18" s="291">
        <v>9.28004206538506</v>
      </c>
      <c r="Q18" s="310"/>
    </row>
    <row r="19" spans="1:17" ht="18.75" customHeight="1">
      <c r="A19" s="99" t="s">
        <v>207</v>
      </c>
      <c r="B19" s="144">
        <v>826537</v>
      </c>
      <c r="C19" s="145">
        <v>5.744924136685679</v>
      </c>
      <c r="D19" s="145">
        <v>1.582102686121047</v>
      </c>
      <c r="E19" s="144">
        <v>21684</v>
      </c>
      <c r="F19" s="145">
        <v>0.1507167071527255</v>
      </c>
      <c r="G19" s="145">
        <v>-55.03483742534838</v>
      </c>
      <c r="H19" s="144">
        <v>561467</v>
      </c>
      <c r="I19" s="145">
        <v>3.902529856803142</v>
      </c>
      <c r="J19" s="145">
        <v>3.5743076346960123</v>
      </c>
      <c r="K19" s="144">
        <v>15334</v>
      </c>
      <c r="L19" s="145">
        <v>0.10658042738793086</v>
      </c>
      <c r="M19" s="145">
        <v>-1.0007101814190662</v>
      </c>
      <c r="N19" s="309">
        <v>228052</v>
      </c>
      <c r="O19" s="145">
        <v>1.5850971453418814</v>
      </c>
      <c r="P19" s="291">
        <v>9.714230732223612</v>
      </c>
      <c r="Q19" s="310"/>
    </row>
    <row r="20" spans="1:22" ht="18.75" customHeight="1" thickBot="1">
      <c r="A20" s="258" t="s">
        <v>208</v>
      </c>
      <c r="B20" s="259">
        <v>2841552</v>
      </c>
      <c r="C20" s="260">
        <v>19.750477801293187</v>
      </c>
      <c r="D20" s="313">
        <v>6.582527461893179</v>
      </c>
      <c r="E20" s="259">
        <v>75475</v>
      </c>
      <c r="F20" s="260">
        <v>0.5245961756295867</v>
      </c>
      <c r="G20" s="313">
        <v>8.41461137365873</v>
      </c>
      <c r="H20" s="259">
        <v>1613098</v>
      </c>
      <c r="I20" s="260">
        <v>11.21199127811507</v>
      </c>
      <c r="J20" s="313">
        <v>3.9879837677721355</v>
      </c>
      <c r="K20" s="259">
        <v>53037</v>
      </c>
      <c r="L20" s="260">
        <v>0.36863871966699424</v>
      </c>
      <c r="M20" s="313">
        <v>31.667535562672242</v>
      </c>
      <c r="N20" s="314">
        <v>1099942</v>
      </c>
      <c r="O20" s="260">
        <v>7.645251627881534</v>
      </c>
      <c r="P20" s="315">
        <v>9.4551334676717</v>
      </c>
      <c r="Q20" s="310"/>
      <c r="R20" s="160"/>
      <c r="S20" s="160"/>
      <c r="T20" s="316"/>
      <c r="U20" s="243"/>
      <c r="V20" s="317"/>
    </row>
    <row r="21" spans="1:17" ht="18.75" customHeight="1" thickTop="1">
      <c r="A21" s="99" t="s">
        <v>209</v>
      </c>
      <c r="B21" s="63">
        <v>10038215</v>
      </c>
      <c r="C21" s="62">
        <v>69.77156938254456</v>
      </c>
      <c r="D21" s="145">
        <v>-0.5058255574820265</v>
      </c>
      <c r="E21" s="63">
        <v>2326734</v>
      </c>
      <c r="F21" s="62">
        <v>16.172186261773177</v>
      </c>
      <c r="G21" s="145">
        <v>1.8267006390388758</v>
      </c>
      <c r="H21" s="63">
        <v>5735796</v>
      </c>
      <c r="I21" s="62">
        <v>39.86719636689607</v>
      </c>
      <c r="J21" s="145">
        <v>-3.2986189553586627</v>
      </c>
      <c r="K21" s="63">
        <v>344324</v>
      </c>
      <c r="L21" s="62">
        <v>2.393256754918606</v>
      </c>
      <c r="M21" s="145">
        <v>-5.428617728082969</v>
      </c>
      <c r="N21" s="290">
        <v>1631361</v>
      </c>
      <c r="O21" s="62">
        <v>11.338929998956717</v>
      </c>
      <c r="P21" s="291">
        <v>8.129241194818903</v>
      </c>
      <c r="Q21" s="310"/>
    </row>
    <row r="22" spans="1:17" ht="18.75" customHeight="1" thickBot="1">
      <c r="A22" s="266" t="s">
        <v>210</v>
      </c>
      <c r="B22" s="91">
        <v>10808393</v>
      </c>
      <c r="C22" s="92">
        <v>75.12476492218079</v>
      </c>
      <c r="D22" s="153">
        <v>-0.2881280487101634</v>
      </c>
      <c r="E22" s="91">
        <v>2344401</v>
      </c>
      <c r="F22" s="92">
        <v>16.29498242785265</v>
      </c>
      <c r="G22" s="153">
        <v>0.3607059150889853</v>
      </c>
      <c r="H22" s="91">
        <v>6235980</v>
      </c>
      <c r="I22" s="92">
        <v>43.343772895695125</v>
      </c>
      <c r="J22" s="153">
        <v>-2.7112842011261904</v>
      </c>
      <c r="K22" s="91">
        <v>358733</v>
      </c>
      <c r="L22" s="92">
        <v>2.493407881710878</v>
      </c>
      <c r="M22" s="153">
        <v>-4.655174246773413</v>
      </c>
      <c r="N22" s="318">
        <v>1869279</v>
      </c>
      <c r="O22" s="92">
        <v>12.992601716922133</v>
      </c>
      <c r="P22" s="302">
        <v>8.8286510230637</v>
      </c>
      <c r="Q22" s="310"/>
    </row>
    <row r="23" ht="27" customHeight="1" thickBot="1">
      <c r="A23" s="36"/>
    </row>
    <row r="24" spans="1:16" s="5" customFormat="1" ht="29.25" customHeight="1">
      <c r="A24" s="246"/>
      <c r="B24" s="247" t="s">
        <v>287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50"/>
    </row>
    <row r="25" spans="1:17" s="5" customFormat="1" ht="18.75" customHeight="1">
      <c r="A25" s="224"/>
      <c r="B25" s="562" t="s">
        <v>3</v>
      </c>
      <c r="C25" s="101"/>
      <c r="D25" s="10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1"/>
      <c r="Q25" s="224"/>
    </row>
    <row r="26" spans="1:16" s="5" customFormat="1" ht="18.75" customHeight="1">
      <c r="A26" s="224"/>
      <c r="B26" s="563"/>
      <c r="C26" s="170"/>
      <c r="D26" s="170"/>
      <c r="E26" s="307" t="s">
        <v>216</v>
      </c>
      <c r="F26" s="170"/>
      <c r="G26" s="170"/>
      <c r="H26" s="307" t="s">
        <v>217</v>
      </c>
      <c r="I26" s="170"/>
      <c r="J26" s="170"/>
      <c r="K26" s="307" t="s">
        <v>218</v>
      </c>
      <c r="L26" s="170"/>
      <c r="M26" s="170"/>
      <c r="N26" s="307" t="s">
        <v>219</v>
      </c>
      <c r="O26" s="170"/>
      <c r="P26" s="171"/>
    </row>
    <row r="27" spans="1:17" s="57" customFormat="1" ht="18.75" customHeight="1">
      <c r="A27" s="51"/>
      <c r="B27" s="54"/>
      <c r="C27" s="55" t="s">
        <v>28</v>
      </c>
      <c r="D27" s="55" t="s">
        <v>29</v>
      </c>
      <c r="E27" s="55"/>
      <c r="F27" s="55" t="s">
        <v>28</v>
      </c>
      <c r="G27" s="55" t="s">
        <v>29</v>
      </c>
      <c r="H27" s="55"/>
      <c r="I27" s="55" t="s">
        <v>28</v>
      </c>
      <c r="J27" s="55" t="s">
        <v>29</v>
      </c>
      <c r="K27" s="55"/>
      <c r="L27" s="55" t="s">
        <v>28</v>
      </c>
      <c r="M27" s="55" t="s">
        <v>29</v>
      </c>
      <c r="N27" s="55"/>
      <c r="O27" s="55" t="s">
        <v>28</v>
      </c>
      <c r="P27" s="177" t="s">
        <v>29</v>
      </c>
      <c r="Q27" s="308"/>
    </row>
    <row r="28" spans="1:22" ht="18.75" customHeight="1">
      <c r="A28" s="99" t="s">
        <v>197</v>
      </c>
      <c r="B28" s="144">
        <v>14940484</v>
      </c>
      <c r="C28" s="145">
        <v>100</v>
      </c>
      <c r="D28" s="145">
        <v>3.8452569520374738</v>
      </c>
      <c r="E28" s="144">
        <v>2354181</v>
      </c>
      <c r="F28" s="145">
        <v>15.757059811449214</v>
      </c>
      <c r="G28" s="145">
        <v>-5.868040658361252</v>
      </c>
      <c r="H28" s="144">
        <v>8412508</v>
      </c>
      <c r="I28" s="145">
        <v>56.306797022104504</v>
      </c>
      <c r="J28" s="145">
        <v>1.0188453854155028</v>
      </c>
      <c r="K28" s="144">
        <v>458978</v>
      </c>
      <c r="L28" s="145">
        <v>3.072042378279044</v>
      </c>
      <c r="M28" s="145">
        <v>5.847001088500647</v>
      </c>
      <c r="N28" s="309">
        <v>3714817</v>
      </c>
      <c r="O28" s="145">
        <v>24.86410078816724</v>
      </c>
      <c r="P28" s="291">
        <v>18.87285066338478</v>
      </c>
      <c r="Q28" s="310"/>
      <c r="R28" s="66"/>
      <c r="S28" s="66"/>
      <c r="T28" s="66"/>
      <c r="U28" s="66"/>
      <c r="V28" s="66"/>
    </row>
    <row r="29" spans="1:17" ht="18.75" customHeight="1">
      <c r="A29" s="99"/>
      <c r="B29" s="144"/>
      <c r="C29" s="145"/>
      <c r="D29" s="145"/>
      <c r="E29" s="144"/>
      <c r="F29" s="145"/>
      <c r="G29" s="145"/>
      <c r="H29" s="144"/>
      <c r="I29" s="145"/>
      <c r="J29" s="145"/>
      <c r="K29" s="144"/>
      <c r="L29" s="145"/>
      <c r="M29" s="145"/>
      <c r="N29" s="309"/>
      <c r="O29" s="145"/>
      <c r="P29" s="291"/>
      <c r="Q29" s="311"/>
    </row>
    <row r="30" spans="1:22" ht="18.75" customHeight="1">
      <c r="A30" s="99" t="s">
        <v>198</v>
      </c>
      <c r="B30" s="144">
        <v>265243</v>
      </c>
      <c r="C30" s="145">
        <v>1.7753307054845076</v>
      </c>
      <c r="D30" s="145">
        <v>-6.799183395234593</v>
      </c>
      <c r="E30" s="144">
        <v>61611</v>
      </c>
      <c r="F30" s="145">
        <v>0.4123761987898117</v>
      </c>
      <c r="G30" s="319">
        <v>-4.724275507994918</v>
      </c>
      <c r="H30" s="122">
        <v>141934</v>
      </c>
      <c r="I30" s="145">
        <v>0.9499959974522915</v>
      </c>
      <c r="J30" s="145">
        <v>-11.793475896613657</v>
      </c>
      <c r="K30" s="144">
        <v>19978</v>
      </c>
      <c r="L30" s="145">
        <v>0.1337172209414367</v>
      </c>
      <c r="M30" s="145">
        <v>48.73436569386541</v>
      </c>
      <c r="N30" s="309">
        <v>41720</v>
      </c>
      <c r="O30" s="312">
        <v>0.27924128830096806</v>
      </c>
      <c r="P30" s="291">
        <v>-8.476658476658471</v>
      </c>
      <c r="Q30" s="310"/>
      <c r="R30" s="66"/>
      <c r="S30" s="66"/>
      <c r="T30" s="66"/>
      <c r="U30" s="66"/>
      <c r="V30" s="66"/>
    </row>
    <row r="31" spans="1:17" ht="18.75" customHeight="1">
      <c r="A31" s="99"/>
      <c r="B31" s="144"/>
      <c r="C31" s="145"/>
      <c r="D31" s="145"/>
      <c r="E31" s="144"/>
      <c r="F31" s="145"/>
      <c r="G31" s="145"/>
      <c r="H31" s="144"/>
      <c r="I31" s="145"/>
      <c r="J31" s="145"/>
      <c r="K31" s="144"/>
      <c r="L31" s="145"/>
      <c r="M31" s="145"/>
      <c r="N31" s="309"/>
      <c r="O31" s="145"/>
      <c r="P31" s="291"/>
      <c r="Q31" s="311"/>
    </row>
    <row r="32" spans="1:17" ht="18.75" customHeight="1">
      <c r="A32" s="99" t="s">
        <v>199</v>
      </c>
      <c r="B32" s="144">
        <v>14675241</v>
      </c>
      <c r="C32" s="145">
        <v>98.2246692945155</v>
      </c>
      <c r="D32" s="145">
        <v>4.0600700732904045</v>
      </c>
      <c r="E32" s="144">
        <v>2292570</v>
      </c>
      <c r="F32" s="145">
        <v>15.344683612659402</v>
      </c>
      <c r="G32" s="145">
        <v>-5.8983996443745355</v>
      </c>
      <c r="H32" s="144">
        <v>8270574</v>
      </c>
      <c r="I32" s="145">
        <v>55.35680102465221</v>
      </c>
      <c r="J32" s="145">
        <v>1.2712889128124516</v>
      </c>
      <c r="K32" s="144">
        <v>439000</v>
      </c>
      <c r="L32" s="145">
        <v>2.9383251573376072</v>
      </c>
      <c r="M32" s="145">
        <v>4.4762976836724135</v>
      </c>
      <c r="N32" s="309">
        <v>3673097</v>
      </c>
      <c r="O32" s="145">
        <v>24.58485949986627</v>
      </c>
      <c r="P32" s="291">
        <v>19.277695692412607</v>
      </c>
      <c r="Q32" s="310"/>
    </row>
    <row r="33" spans="1:17" ht="18.75" customHeight="1">
      <c r="A33" s="99" t="s">
        <v>200</v>
      </c>
      <c r="B33" s="144">
        <v>126807</v>
      </c>
      <c r="C33" s="145">
        <v>0.8487476041606148</v>
      </c>
      <c r="D33" s="145">
        <v>8.829461289575093</v>
      </c>
      <c r="E33" s="144">
        <v>40917</v>
      </c>
      <c r="F33" s="145">
        <v>0.27386662975576964</v>
      </c>
      <c r="G33" s="145">
        <v>-21.437348796129186</v>
      </c>
      <c r="H33" s="144">
        <v>66106</v>
      </c>
      <c r="I33" s="145">
        <v>0.4424622388404552</v>
      </c>
      <c r="J33" s="145">
        <v>12.141003240088892</v>
      </c>
      <c r="K33" s="144">
        <v>9628</v>
      </c>
      <c r="L33" s="145">
        <v>0.06444235675363663</v>
      </c>
      <c r="M33" s="145">
        <v>295.8881578947369</v>
      </c>
      <c r="N33" s="309">
        <v>10156</v>
      </c>
      <c r="O33" s="312">
        <v>0.06797637881075339</v>
      </c>
      <c r="P33" s="291">
        <v>232.3298429319372</v>
      </c>
      <c r="Q33" s="310"/>
    </row>
    <row r="34" spans="1:17" ht="18.75" customHeight="1">
      <c r="A34" s="99" t="s">
        <v>201</v>
      </c>
      <c r="B34" s="144">
        <v>1058295</v>
      </c>
      <c r="C34" s="145">
        <v>7.083405062379505</v>
      </c>
      <c r="D34" s="145">
        <v>-6.7183715346456125</v>
      </c>
      <c r="E34" s="144">
        <v>348528</v>
      </c>
      <c r="F34" s="145">
        <v>2.332775832429525</v>
      </c>
      <c r="G34" s="145">
        <v>-10.146795708017308</v>
      </c>
      <c r="H34" s="144">
        <v>594580</v>
      </c>
      <c r="I34" s="145">
        <v>3.9796568839403057</v>
      </c>
      <c r="J34" s="145">
        <v>-4.217102316844887</v>
      </c>
      <c r="K34" s="144">
        <v>48838</v>
      </c>
      <c r="L34" s="145">
        <v>0.326883653836114</v>
      </c>
      <c r="M34" s="145">
        <v>12.943733956198983</v>
      </c>
      <c r="N34" s="309">
        <v>66349</v>
      </c>
      <c r="O34" s="145">
        <v>0.44408869217356006</v>
      </c>
      <c r="P34" s="291">
        <v>-19.703497519060875</v>
      </c>
      <c r="Q34" s="310"/>
    </row>
    <row r="35" spans="1:18" ht="18.75" customHeight="1">
      <c r="A35" s="99" t="s">
        <v>202</v>
      </c>
      <c r="B35" s="144">
        <v>945346</v>
      </c>
      <c r="C35" s="145">
        <v>6.3274121507710195</v>
      </c>
      <c r="D35" s="145">
        <v>2.8416328972775915</v>
      </c>
      <c r="E35" s="144">
        <v>311080</v>
      </c>
      <c r="F35" s="145">
        <v>2.082127995317956</v>
      </c>
      <c r="G35" s="145">
        <v>8.526374546469427</v>
      </c>
      <c r="H35" s="144">
        <v>549182</v>
      </c>
      <c r="I35" s="145">
        <v>3.6757979192641956</v>
      </c>
      <c r="J35" s="145">
        <v>7.204528817529649</v>
      </c>
      <c r="K35" s="144">
        <v>32429</v>
      </c>
      <c r="L35" s="145">
        <v>0.21705454789818054</v>
      </c>
      <c r="M35" s="145">
        <v>-40.68661521015473</v>
      </c>
      <c r="N35" s="309">
        <v>52656</v>
      </c>
      <c r="O35" s="145">
        <v>0.35243838151428025</v>
      </c>
      <c r="P35" s="291">
        <v>-19.77573282954475</v>
      </c>
      <c r="Q35" s="310"/>
      <c r="R35" s="66"/>
    </row>
    <row r="36" spans="1:17" ht="18.75" customHeight="1">
      <c r="A36" s="99" t="s">
        <v>203</v>
      </c>
      <c r="B36" s="144">
        <v>4069797</v>
      </c>
      <c r="C36" s="145">
        <v>27.240061299218954</v>
      </c>
      <c r="D36" s="145">
        <v>-3.8645542269934907</v>
      </c>
      <c r="E36" s="144">
        <v>1013257</v>
      </c>
      <c r="F36" s="145">
        <v>6.781955658196884</v>
      </c>
      <c r="G36" s="145">
        <v>-6.384388174348814</v>
      </c>
      <c r="H36" s="144">
        <v>2239760</v>
      </c>
      <c r="I36" s="145">
        <v>14.991214474711798</v>
      </c>
      <c r="J36" s="145">
        <v>-6.271525334926892</v>
      </c>
      <c r="K36" s="144">
        <v>156403</v>
      </c>
      <c r="L36" s="145">
        <v>1.046840249619758</v>
      </c>
      <c r="M36" s="145">
        <v>-2.2022823198374226</v>
      </c>
      <c r="N36" s="309">
        <v>660377</v>
      </c>
      <c r="O36" s="145">
        <v>4.420050916690517</v>
      </c>
      <c r="P36" s="291">
        <v>9.790187700543655</v>
      </c>
      <c r="Q36" s="310"/>
    </row>
    <row r="37" spans="1:17" ht="18.75" customHeight="1">
      <c r="A37" s="99" t="s">
        <v>204</v>
      </c>
      <c r="B37" s="144">
        <v>1577242</v>
      </c>
      <c r="C37" s="145">
        <v>10.556833366308616</v>
      </c>
      <c r="D37" s="145">
        <v>1.6413493734904279</v>
      </c>
      <c r="E37" s="144">
        <v>270486</v>
      </c>
      <c r="F37" s="145">
        <v>1.8104232767827335</v>
      </c>
      <c r="G37" s="145">
        <v>-2.5693486396824454</v>
      </c>
      <c r="H37" s="144">
        <v>883637</v>
      </c>
      <c r="I37" s="145">
        <v>5.914380016069091</v>
      </c>
      <c r="J37" s="145">
        <v>-2.1411540348471902</v>
      </c>
      <c r="K37" s="144">
        <v>52011</v>
      </c>
      <c r="L37" s="145">
        <v>0.34812125229677965</v>
      </c>
      <c r="M37" s="145">
        <v>25.51219865344241</v>
      </c>
      <c r="N37" s="309">
        <v>371108</v>
      </c>
      <c r="O37" s="145">
        <v>2.4839088211600107</v>
      </c>
      <c r="P37" s="291">
        <v>12.544618081354272</v>
      </c>
      <c r="Q37" s="310"/>
    </row>
    <row r="38" spans="1:18" ht="18.75" customHeight="1">
      <c r="A38" s="99" t="s">
        <v>205</v>
      </c>
      <c r="B38" s="144">
        <v>1304187</v>
      </c>
      <c r="C38" s="145">
        <v>8.729215198115401</v>
      </c>
      <c r="D38" s="145">
        <v>-0.05854625959135262</v>
      </c>
      <c r="E38" s="144">
        <v>164633</v>
      </c>
      <c r="F38" s="145">
        <v>1.1019254797903468</v>
      </c>
      <c r="G38" s="145">
        <v>-16.347995752183607</v>
      </c>
      <c r="H38" s="144">
        <v>752129</v>
      </c>
      <c r="I38" s="145">
        <v>5.034167567797669</v>
      </c>
      <c r="J38" s="145">
        <v>-0.20857077276002656</v>
      </c>
      <c r="K38" s="144">
        <v>32728</v>
      </c>
      <c r="L38" s="145">
        <v>0.21905582175249477</v>
      </c>
      <c r="M38" s="145">
        <v>7.171393018534289</v>
      </c>
      <c r="N38" s="309">
        <v>354697</v>
      </c>
      <c r="O38" s="145">
        <v>2.374066328774891</v>
      </c>
      <c r="P38" s="291">
        <v>9.506491100785723</v>
      </c>
      <c r="Q38" s="310"/>
      <c r="R38" s="66"/>
    </row>
    <row r="39" spans="1:17" ht="18.75" customHeight="1">
      <c r="A39" s="99" t="s">
        <v>206</v>
      </c>
      <c r="B39" s="144">
        <v>1196584</v>
      </c>
      <c r="C39" s="145">
        <v>8.009004259835223</v>
      </c>
      <c r="D39" s="145">
        <v>1.907013503754058</v>
      </c>
      <c r="E39" s="144">
        <v>54432</v>
      </c>
      <c r="F39" s="145">
        <v>0.36432554661549116</v>
      </c>
      <c r="G39" s="145">
        <v>-2.3098045549991895</v>
      </c>
      <c r="H39" s="144">
        <v>762851</v>
      </c>
      <c r="I39" s="145">
        <v>5.105932311162075</v>
      </c>
      <c r="J39" s="145">
        <v>1.1864874400787357</v>
      </c>
      <c r="K39" s="144">
        <v>20053</v>
      </c>
      <c r="L39" s="145">
        <v>0.13421921271091353</v>
      </c>
      <c r="M39" s="145">
        <v>2.462827653160275</v>
      </c>
      <c r="N39" s="309">
        <v>359248</v>
      </c>
      <c r="O39" s="145">
        <v>2.404527189346744</v>
      </c>
      <c r="P39" s="291">
        <v>4.131062389129141</v>
      </c>
      <c r="Q39" s="310"/>
    </row>
    <row r="40" spans="1:17" ht="18.75" customHeight="1">
      <c r="A40" s="99" t="s">
        <v>207</v>
      </c>
      <c r="B40" s="144">
        <v>871965</v>
      </c>
      <c r="C40" s="145">
        <v>5.836256710291313</v>
      </c>
      <c r="D40" s="145">
        <v>5.496184683807257</v>
      </c>
      <c r="E40" s="144">
        <v>21807</v>
      </c>
      <c r="F40" s="145">
        <v>0.1459591268930779</v>
      </c>
      <c r="G40" s="145">
        <v>0.5672385168788026</v>
      </c>
      <c r="H40" s="144">
        <v>572724</v>
      </c>
      <c r="I40" s="145">
        <v>3.83336978909117</v>
      </c>
      <c r="J40" s="145">
        <v>2.004926380357162</v>
      </c>
      <c r="K40" s="144">
        <v>16984</v>
      </c>
      <c r="L40" s="145">
        <v>0.11367770950392238</v>
      </c>
      <c r="M40" s="145">
        <v>10.76040172166428</v>
      </c>
      <c r="N40" s="309">
        <v>260450</v>
      </c>
      <c r="O40" s="145">
        <v>1.743250084803143</v>
      </c>
      <c r="P40" s="291">
        <v>14.206409064599313</v>
      </c>
      <c r="Q40" s="310"/>
    </row>
    <row r="41" spans="1:22" ht="18.75" customHeight="1" thickBot="1">
      <c r="A41" s="258" t="s">
        <v>208</v>
      </c>
      <c r="B41" s="259">
        <v>3525019</v>
      </c>
      <c r="C41" s="260">
        <v>23.593740336658435</v>
      </c>
      <c r="D41" s="313">
        <v>24.05259520149552</v>
      </c>
      <c r="E41" s="259">
        <v>67431</v>
      </c>
      <c r="F41" s="320">
        <v>0.4513307601012122</v>
      </c>
      <c r="G41" s="313">
        <v>-10.657833719774757</v>
      </c>
      <c r="H41" s="259">
        <v>1849605</v>
      </c>
      <c r="I41" s="260">
        <v>12.379819823775454</v>
      </c>
      <c r="J41" s="313">
        <v>14.661663457520874</v>
      </c>
      <c r="K41" s="259">
        <v>69926</v>
      </c>
      <c r="L41" s="260">
        <v>0.46803035296580753</v>
      </c>
      <c r="M41" s="313">
        <v>31.843807153496613</v>
      </c>
      <c r="N41" s="314">
        <v>1538057</v>
      </c>
      <c r="O41" s="260">
        <v>10.294559399815963</v>
      </c>
      <c r="P41" s="315">
        <v>39.830736529744286</v>
      </c>
      <c r="Q41" s="310"/>
      <c r="R41" s="160"/>
      <c r="S41" s="160"/>
      <c r="T41" s="316"/>
      <c r="U41" s="243"/>
      <c r="V41" s="317"/>
    </row>
    <row r="42" spans="1:17" ht="18.75" customHeight="1" thickTop="1">
      <c r="A42" s="99" t="s">
        <v>209</v>
      </c>
      <c r="B42" s="63">
        <v>9877940</v>
      </c>
      <c r="C42" s="62">
        <v>66.11526105847709</v>
      </c>
      <c r="D42" s="145">
        <v>-1.5966484081084076</v>
      </c>
      <c r="E42" s="63">
        <v>2190913</v>
      </c>
      <c r="F42" s="145">
        <v>14.664270581863345</v>
      </c>
      <c r="G42" s="145">
        <v>-5.837409862923735</v>
      </c>
      <c r="H42" s="63">
        <v>5594809</v>
      </c>
      <c r="I42" s="62">
        <v>37.447307597263915</v>
      </c>
      <c r="J42" s="145">
        <v>-2.4580197761566183</v>
      </c>
      <c r="K42" s="63">
        <v>344174</v>
      </c>
      <c r="L42" s="62">
        <v>2.303633536905498</v>
      </c>
      <c r="M42" s="145">
        <v>-0.0435636203111045</v>
      </c>
      <c r="N42" s="290">
        <v>1748044</v>
      </c>
      <c r="O42" s="62">
        <v>11.700049342444329</v>
      </c>
      <c r="P42" s="291">
        <v>7.152494144459752</v>
      </c>
      <c r="Q42" s="310"/>
    </row>
    <row r="43" spans="1:17" ht="18.75" customHeight="1" thickBot="1">
      <c r="A43" s="266" t="s">
        <v>210</v>
      </c>
      <c r="B43" s="91">
        <v>10677483</v>
      </c>
      <c r="C43" s="92">
        <v>71.4667811297144</v>
      </c>
      <c r="D43" s="153">
        <v>-1.211188379253045</v>
      </c>
      <c r="E43" s="91">
        <v>2211288</v>
      </c>
      <c r="F43" s="268">
        <v>14.800645012571213</v>
      </c>
      <c r="G43" s="153">
        <v>-5.677910903467449</v>
      </c>
      <c r="H43" s="91">
        <v>6099398</v>
      </c>
      <c r="I43" s="92">
        <v>40.82463459684438</v>
      </c>
      <c r="J43" s="153">
        <v>-2.1902251129734225</v>
      </c>
      <c r="K43" s="91">
        <v>360731</v>
      </c>
      <c r="L43" s="92">
        <v>2.414453239935199</v>
      </c>
      <c r="M43" s="153">
        <v>0.5569601904480379</v>
      </c>
      <c r="N43" s="318">
        <v>2006066</v>
      </c>
      <c r="O43" s="92">
        <v>13.427048280363607</v>
      </c>
      <c r="P43" s="302">
        <v>7.31763423223606</v>
      </c>
      <c r="Q43" s="310"/>
    </row>
    <row r="44" spans="1:17" ht="21" customHeight="1">
      <c r="A44" s="94" t="s">
        <v>143</v>
      </c>
      <c r="B44" s="242"/>
      <c r="C44" s="240"/>
      <c r="D44" s="240"/>
      <c r="E44" s="242"/>
      <c r="F44" s="240"/>
      <c r="G44" s="240"/>
      <c r="H44" s="242"/>
      <c r="I44" s="240"/>
      <c r="J44" s="240"/>
      <c r="K44" s="242"/>
      <c r="L44" s="240"/>
      <c r="M44" s="240"/>
      <c r="N44" s="321"/>
      <c r="O44" s="240"/>
      <c r="P44" s="240"/>
      <c r="Q44" s="322"/>
    </row>
    <row r="45" ht="21" customHeight="1">
      <c r="A45" s="43" t="s">
        <v>144</v>
      </c>
    </row>
    <row r="46" ht="18" customHeight="1">
      <c r="A46" s="273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6"/>
  <sheetViews>
    <sheetView zoomScale="85" zoomScaleNormal="85" zoomScalePageLayoutView="0" workbookViewId="0" topLeftCell="A1">
      <selection activeCell="R7" sqref="R7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0.25390625" style="6" bestFit="1" customWidth="1"/>
    <col min="12" max="12" width="12.625" style="6" customWidth="1"/>
    <col min="13" max="13" width="8.75390625" style="6" bestFit="1" customWidth="1"/>
    <col min="14" max="14" width="8.625" style="6" customWidth="1"/>
    <col min="15" max="15" width="12.625" style="6" customWidth="1"/>
    <col min="16" max="16" width="8.75390625" style="6" customWidth="1"/>
    <col min="17" max="17" width="8.625" style="6" bestFit="1" customWidth="1"/>
    <col min="18" max="18" width="11.625" style="6" customWidth="1"/>
    <col min="19" max="19" width="11.125" style="6" bestFit="1" customWidth="1"/>
    <col min="20" max="20" width="9.875" style="6" customWidth="1"/>
    <col min="21" max="24" width="9.25390625" style="6" customWidth="1"/>
    <col min="25" max="16384" width="9.00390625" style="6" customWidth="1"/>
  </cols>
  <sheetData>
    <row r="1" spans="1:18" s="187" customFormat="1" ht="27.75" customHeight="1">
      <c r="A1" s="305"/>
      <c r="B1" s="306"/>
      <c r="C1" s="560" t="s">
        <v>309</v>
      </c>
      <c r="D1" s="560"/>
      <c r="E1" s="561" t="s">
        <v>192</v>
      </c>
      <c r="F1" s="561"/>
      <c r="G1" s="185" t="s">
        <v>310</v>
      </c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ht="18" customHeight="1" thickBot="1">
      <c r="A2" s="3"/>
      <c r="B2" s="305"/>
      <c r="O2" s="44"/>
      <c r="P2" s="5"/>
      <c r="R2" s="97" t="s">
        <v>45</v>
      </c>
    </row>
    <row r="3" spans="1:18" s="5" customFormat="1" ht="29.25" customHeight="1">
      <c r="A3" s="246"/>
      <c r="B3" s="247" t="s">
        <v>280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50"/>
    </row>
    <row r="4" spans="1:19" s="5" customFormat="1" ht="18.75" customHeight="1">
      <c r="A4" s="224"/>
      <c r="B4" s="562" t="s">
        <v>3</v>
      </c>
      <c r="C4" s="101"/>
      <c r="D4" s="101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  <c r="S4" s="224"/>
    </row>
    <row r="5" spans="1:18" s="5" customFormat="1" ht="18.75" customHeight="1">
      <c r="A5" s="224"/>
      <c r="B5" s="563"/>
      <c r="C5" s="170"/>
      <c r="D5" s="170"/>
      <c r="E5" s="307" t="s">
        <v>311</v>
      </c>
      <c r="F5" s="170"/>
      <c r="G5" s="170"/>
      <c r="H5" s="307" t="s">
        <v>312</v>
      </c>
      <c r="I5" s="170"/>
      <c r="J5" s="170"/>
      <c r="K5" s="170"/>
      <c r="L5" s="307" t="s">
        <v>313</v>
      </c>
      <c r="M5" s="170"/>
      <c r="N5" s="170"/>
      <c r="O5" s="307" t="s">
        <v>314</v>
      </c>
      <c r="P5" s="170"/>
      <c r="Q5" s="170"/>
      <c r="R5" s="171"/>
    </row>
    <row r="6" spans="1:19" s="57" customFormat="1" ht="24">
      <c r="A6" s="51"/>
      <c r="B6" s="54"/>
      <c r="C6" s="55" t="s">
        <v>28</v>
      </c>
      <c r="D6" s="55" t="s">
        <v>29</v>
      </c>
      <c r="E6" s="55"/>
      <c r="F6" s="55" t="s">
        <v>28</v>
      </c>
      <c r="G6" s="55" t="s">
        <v>29</v>
      </c>
      <c r="H6" s="55"/>
      <c r="I6" s="55" t="s">
        <v>28</v>
      </c>
      <c r="J6" s="55" t="s">
        <v>29</v>
      </c>
      <c r="K6" s="447" t="s">
        <v>315</v>
      </c>
      <c r="L6" s="55"/>
      <c r="M6" s="55" t="s">
        <v>28</v>
      </c>
      <c r="N6" s="55" t="s">
        <v>29</v>
      </c>
      <c r="O6" s="55"/>
      <c r="P6" s="55" t="s">
        <v>28</v>
      </c>
      <c r="Q6" s="55" t="s">
        <v>29</v>
      </c>
      <c r="R6" s="448" t="s">
        <v>316</v>
      </c>
      <c r="S6" s="308"/>
    </row>
    <row r="7" spans="1:24" ht="18.75" customHeight="1">
      <c r="A7" s="99" t="s">
        <v>197</v>
      </c>
      <c r="B7" s="144">
        <v>53211466</v>
      </c>
      <c r="C7" s="145">
        <v>100</v>
      </c>
      <c r="D7" s="145">
        <v>-4.685974822815908</v>
      </c>
      <c r="E7" s="144">
        <v>11554807</v>
      </c>
      <c r="F7" s="145">
        <v>100</v>
      </c>
      <c r="G7" s="145">
        <v>-7.3292666602987</v>
      </c>
      <c r="H7" s="144">
        <v>2808473</v>
      </c>
      <c r="I7" s="145">
        <v>100</v>
      </c>
      <c r="J7" s="145">
        <v>-2.2266837903616903</v>
      </c>
      <c r="K7" s="481">
        <v>307536</v>
      </c>
      <c r="L7" s="144">
        <v>29879644</v>
      </c>
      <c r="M7" s="145">
        <v>100</v>
      </c>
      <c r="N7" s="145">
        <v>-6.093368440835917</v>
      </c>
      <c r="O7" s="309">
        <v>8968542</v>
      </c>
      <c r="P7" s="145">
        <v>3.4676408588494922</v>
      </c>
      <c r="Q7" s="145">
        <v>100</v>
      </c>
      <c r="R7" s="484">
        <v>3115825</v>
      </c>
      <c r="S7" s="310"/>
      <c r="T7" s="66"/>
      <c r="U7" s="66"/>
      <c r="V7" s="66"/>
      <c r="W7" s="66"/>
      <c r="X7" s="66"/>
    </row>
    <row r="8" spans="1:19" ht="18.75" customHeight="1">
      <c r="A8" s="99"/>
      <c r="B8" s="144"/>
      <c r="C8" s="145"/>
      <c r="D8" s="145"/>
      <c r="E8" s="144"/>
      <c r="F8" s="145"/>
      <c r="G8" s="145"/>
      <c r="H8" s="144"/>
      <c r="I8" s="145"/>
      <c r="J8" s="145"/>
      <c r="K8" s="481"/>
      <c r="L8" s="144"/>
      <c r="M8" s="145"/>
      <c r="N8" s="145"/>
      <c r="O8" s="309"/>
      <c r="P8" s="145"/>
      <c r="Q8" s="145"/>
      <c r="R8" s="484"/>
      <c r="S8" s="311"/>
    </row>
    <row r="9" spans="1:24" ht="18.75" customHeight="1">
      <c r="A9" s="99" t="s">
        <v>198</v>
      </c>
      <c r="B9" s="144">
        <v>512811</v>
      </c>
      <c r="C9" s="145">
        <v>0.963722743515467</v>
      </c>
      <c r="D9" s="145">
        <v>-19.46456391185265</v>
      </c>
      <c r="E9" s="144">
        <v>159730</v>
      </c>
      <c r="F9" s="145">
        <v>1.3823683943833938</v>
      </c>
      <c r="G9" s="145">
        <v>-6.705760727990608</v>
      </c>
      <c r="H9" s="144">
        <v>71594</v>
      </c>
      <c r="I9" s="145">
        <v>2.5492144663665983</v>
      </c>
      <c r="J9" s="145">
        <v>-8.172793268860786</v>
      </c>
      <c r="K9" s="481">
        <v>6928</v>
      </c>
      <c r="L9" s="144">
        <v>199158</v>
      </c>
      <c r="M9" s="145">
        <v>0.6665340457202235</v>
      </c>
      <c r="N9" s="145">
        <v>-24.57307766596854</v>
      </c>
      <c r="O9" s="309">
        <v>82329</v>
      </c>
      <c r="P9" s="145">
        <v>-33.3551896643839</v>
      </c>
      <c r="Q9" s="145">
        <v>0.9179752963190673</v>
      </c>
      <c r="R9" s="484">
        <v>43311</v>
      </c>
      <c r="S9" s="310"/>
      <c r="T9" s="66"/>
      <c r="U9" s="66"/>
      <c r="V9" s="66"/>
      <c r="W9" s="66"/>
      <c r="X9" s="66"/>
    </row>
    <row r="10" spans="1:19" ht="18.75" customHeight="1">
      <c r="A10" s="99"/>
      <c r="B10" s="144"/>
      <c r="C10" s="145"/>
      <c r="D10" s="145"/>
      <c r="E10" s="144"/>
      <c r="F10" s="145"/>
      <c r="G10" s="145"/>
      <c r="H10" s="144"/>
      <c r="I10" s="145"/>
      <c r="J10" s="145"/>
      <c r="K10" s="481"/>
      <c r="L10" s="144"/>
      <c r="M10" s="145"/>
      <c r="N10" s="145"/>
      <c r="O10" s="309"/>
      <c r="P10" s="145"/>
      <c r="Q10" s="145"/>
      <c r="R10" s="484"/>
      <c r="S10" s="311"/>
    </row>
    <row r="11" spans="1:19" ht="18.75" customHeight="1">
      <c r="A11" s="99" t="s">
        <v>199</v>
      </c>
      <c r="B11" s="144">
        <v>52698655</v>
      </c>
      <c r="C11" s="145">
        <v>99.03627725648452</v>
      </c>
      <c r="D11" s="145">
        <v>-4.515469957680253</v>
      </c>
      <c r="E11" s="144">
        <v>11395077</v>
      </c>
      <c r="F11" s="145">
        <v>98.61763160561661</v>
      </c>
      <c r="G11" s="145">
        <v>-7.337954938495827</v>
      </c>
      <c r="H11" s="144">
        <v>2736879</v>
      </c>
      <c r="I11" s="145">
        <v>97.4507855336334</v>
      </c>
      <c r="J11" s="145">
        <v>-2.060786547130462</v>
      </c>
      <c r="K11" s="481">
        <v>300608</v>
      </c>
      <c r="L11" s="144">
        <v>29680486</v>
      </c>
      <c r="M11" s="145">
        <v>99.33346595427977</v>
      </c>
      <c r="N11" s="145">
        <v>-5.938730988478383</v>
      </c>
      <c r="O11" s="309">
        <v>8886213</v>
      </c>
      <c r="P11" s="145">
        <v>4.000019193781583</v>
      </c>
      <c r="Q11" s="145">
        <v>99.08202470368094</v>
      </c>
      <c r="R11" s="484">
        <v>3072513</v>
      </c>
      <c r="S11" s="310"/>
    </row>
    <row r="12" spans="1:19" ht="18.75" customHeight="1">
      <c r="A12" s="99" t="s">
        <v>200</v>
      </c>
      <c r="B12" s="144">
        <v>256616</v>
      </c>
      <c r="C12" s="145">
        <v>0.48225696318909916</v>
      </c>
      <c r="D12" s="145">
        <v>-36.96936351868818</v>
      </c>
      <c r="E12" s="144">
        <v>39112</v>
      </c>
      <c r="F12" s="145">
        <v>0.33849115783586864</v>
      </c>
      <c r="G12" s="145">
        <v>-47.21228726060491</v>
      </c>
      <c r="H12" s="144">
        <v>55290</v>
      </c>
      <c r="I12" s="145">
        <v>1.968685474277303</v>
      </c>
      <c r="J12" s="145">
        <v>-10.436881408646911</v>
      </c>
      <c r="K12" s="481">
        <v>3209</v>
      </c>
      <c r="L12" s="144">
        <v>117739</v>
      </c>
      <c r="M12" s="145">
        <v>0.3940441860686158</v>
      </c>
      <c r="N12" s="145">
        <v>-47.785499199524594</v>
      </c>
      <c r="O12" s="309">
        <v>44475</v>
      </c>
      <c r="P12" s="312">
        <v>-2.9205683976163925</v>
      </c>
      <c r="Q12" s="145">
        <v>0.49590000247531874</v>
      </c>
      <c r="R12" s="484">
        <v>6654</v>
      </c>
      <c r="S12" s="310"/>
    </row>
    <row r="13" spans="1:19" ht="18.75" customHeight="1">
      <c r="A13" s="99" t="s">
        <v>201</v>
      </c>
      <c r="B13" s="144">
        <v>2484465</v>
      </c>
      <c r="C13" s="145">
        <v>4.669040691342727</v>
      </c>
      <c r="D13" s="145">
        <v>-9.65933325503336</v>
      </c>
      <c r="E13" s="144">
        <v>646115</v>
      </c>
      <c r="F13" s="145">
        <v>5.591742034289279</v>
      </c>
      <c r="G13" s="145">
        <v>-3.567947870290638</v>
      </c>
      <c r="H13" s="144">
        <v>443564</v>
      </c>
      <c r="I13" s="145">
        <v>15.793778327226219</v>
      </c>
      <c r="J13" s="145">
        <v>15.76650641778501</v>
      </c>
      <c r="K13" s="481">
        <v>55678</v>
      </c>
      <c r="L13" s="144">
        <v>997907</v>
      </c>
      <c r="M13" s="145">
        <v>3.3397553197086283</v>
      </c>
      <c r="N13" s="145">
        <v>-11.846605866368904</v>
      </c>
      <c r="O13" s="309">
        <v>396878</v>
      </c>
      <c r="P13" s="145">
        <v>-29.746158748141326</v>
      </c>
      <c r="Q13" s="145">
        <v>4.425223185663846</v>
      </c>
      <c r="R13" s="484">
        <v>109036</v>
      </c>
      <c r="S13" s="310"/>
    </row>
    <row r="14" spans="1:19" ht="18.75" customHeight="1">
      <c r="A14" s="99" t="s">
        <v>202</v>
      </c>
      <c r="B14" s="144">
        <v>2049195</v>
      </c>
      <c r="C14" s="145">
        <v>3.8510403002240157</v>
      </c>
      <c r="D14" s="145">
        <v>-16.93548256338083</v>
      </c>
      <c r="E14" s="144">
        <v>532421</v>
      </c>
      <c r="F14" s="145">
        <v>4.607787910261071</v>
      </c>
      <c r="G14" s="145">
        <v>-15.925782637874548</v>
      </c>
      <c r="H14" s="144">
        <v>325990</v>
      </c>
      <c r="I14" s="145">
        <v>11.607375253385024</v>
      </c>
      <c r="J14" s="145">
        <v>-6.50337716719487</v>
      </c>
      <c r="K14" s="481">
        <v>39350</v>
      </c>
      <c r="L14" s="144">
        <v>873134</v>
      </c>
      <c r="M14" s="145">
        <v>2.922170023176983</v>
      </c>
      <c r="N14" s="145">
        <v>-19.774963339201506</v>
      </c>
      <c r="O14" s="309">
        <v>317650</v>
      </c>
      <c r="P14" s="145">
        <v>-19.926291350829473</v>
      </c>
      <c r="Q14" s="145">
        <v>3.5418243009844854</v>
      </c>
      <c r="R14" s="484">
        <v>111011</v>
      </c>
      <c r="S14" s="310"/>
    </row>
    <row r="15" spans="1:19" ht="18.75" customHeight="1">
      <c r="A15" s="99" t="s">
        <v>203</v>
      </c>
      <c r="B15" s="144">
        <v>12530240</v>
      </c>
      <c r="C15" s="145">
        <v>23.5480074914681</v>
      </c>
      <c r="D15" s="145">
        <v>-3.168141707812339</v>
      </c>
      <c r="E15" s="144">
        <v>3263297</v>
      </c>
      <c r="F15" s="145">
        <v>28.241899669981507</v>
      </c>
      <c r="G15" s="145">
        <v>-7.536623555019332</v>
      </c>
      <c r="H15" s="144">
        <v>1209327</v>
      </c>
      <c r="I15" s="145">
        <v>43.05994752308461</v>
      </c>
      <c r="J15" s="145">
        <v>2.4980209415741257</v>
      </c>
      <c r="K15" s="481">
        <v>126968</v>
      </c>
      <c r="L15" s="144">
        <v>6035587</v>
      </c>
      <c r="M15" s="145">
        <v>20.199661682716165</v>
      </c>
      <c r="N15" s="145">
        <v>-4.45994886769536</v>
      </c>
      <c r="O15" s="309">
        <v>2022029</v>
      </c>
      <c r="P15" s="145">
        <v>5.659274107160584</v>
      </c>
      <c r="Q15" s="145">
        <v>22.545793954022848</v>
      </c>
      <c r="R15" s="484">
        <v>610776</v>
      </c>
      <c r="S15" s="310"/>
    </row>
    <row r="16" spans="1:19" ht="18.75" customHeight="1">
      <c r="A16" s="99" t="s">
        <v>204</v>
      </c>
      <c r="B16" s="144">
        <v>6147294</v>
      </c>
      <c r="C16" s="145">
        <v>11.552574026056716</v>
      </c>
      <c r="D16" s="145">
        <v>-2.478423966791894</v>
      </c>
      <c r="E16" s="144">
        <v>1410834</v>
      </c>
      <c r="F16" s="145">
        <v>12.209931329878552</v>
      </c>
      <c r="G16" s="145">
        <v>-2.024736282890842</v>
      </c>
      <c r="H16" s="144">
        <v>306281</v>
      </c>
      <c r="I16" s="145">
        <v>10.905606000128895</v>
      </c>
      <c r="J16" s="145">
        <v>-5.739390022466367</v>
      </c>
      <c r="K16" s="481">
        <v>28662</v>
      </c>
      <c r="L16" s="144">
        <v>3521158</v>
      </c>
      <c r="M16" s="145">
        <v>11.784471059963098</v>
      </c>
      <c r="N16" s="145">
        <v>-2.6327519765687555</v>
      </c>
      <c r="O16" s="309">
        <v>909021</v>
      </c>
      <c r="P16" s="145">
        <v>-1.4327166424139648</v>
      </c>
      <c r="Q16" s="145">
        <v>10.135660846545626</v>
      </c>
      <c r="R16" s="484">
        <v>274480</v>
      </c>
      <c r="S16" s="310"/>
    </row>
    <row r="17" spans="1:19" ht="18.75" customHeight="1">
      <c r="A17" s="99" t="s">
        <v>205</v>
      </c>
      <c r="B17" s="144">
        <v>5835363</v>
      </c>
      <c r="C17" s="145">
        <v>10.966363903599273</v>
      </c>
      <c r="D17" s="145">
        <v>-3.8565856860505647</v>
      </c>
      <c r="E17" s="144">
        <v>1165588</v>
      </c>
      <c r="F17" s="145">
        <v>10.087472685610413</v>
      </c>
      <c r="G17" s="145">
        <v>-7.279906833483935</v>
      </c>
      <c r="H17" s="144">
        <v>213926</v>
      </c>
      <c r="I17" s="145">
        <v>7.617164202753596</v>
      </c>
      <c r="J17" s="145">
        <v>-0.03784922923082945</v>
      </c>
      <c r="K17" s="481">
        <v>17119</v>
      </c>
      <c r="L17" s="144">
        <v>3563797</v>
      </c>
      <c r="M17" s="145">
        <v>11.927173563379805</v>
      </c>
      <c r="N17" s="145">
        <v>-3.3836883724158326</v>
      </c>
      <c r="O17" s="309">
        <v>892052</v>
      </c>
      <c r="P17" s="145">
        <v>-1.9418126736116932</v>
      </c>
      <c r="Q17" s="145">
        <v>9.946455064825475</v>
      </c>
      <c r="R17" s="484">
        <v>295246</v>
      </c>
      <c r="S17" s="310"/>
    </row>
    <row r="18" spans="1:19" ht="18.75" customHeight="1">
      <c r="A18" s="99" t="s">
        <v>206</v>
      </c>
      <c r="B18" s="144">
        <v>5824949</v>
      </c>
      <c r="C18" s="145">
        <v>10.946792933688391</v>
      </c>
      <c r="D18" s="145">
        <v>-2.1376187295285263</v>
      </c>
      <c r="E18" s="144">
        <v>1190998</v>
      </c>
      <c r="F18" s="145">
        <v>10.307381161796991</v>
      </c>
      <c r="G18" s="145">
        <v>-4.597357718855704</v>
      </c>
      <c r="H18" s="144">
        <v>71571</v>
      </c>
      <c r="I18" s="145">
        <v>2.5483955159974836</v>
      </c>
      <c r="J18" s="145">
        <v>-41.336688442087485</v>
      </c>
      <c r="K18" s="481">
        <v>15852</v>
      </c>
      <c r="L18" s="144">
        <v>3643581</v>
      </c>
      <c r="M18" s="145">
        <v>12.194191470286594</v>
      </c>
      <c r="N18" s="145">
        <v>-1.6876908494010934</v>
      </c>
      <c r="O18" s="309">
        <v>918799</v>
      </c>
      <c r="P18" s="145">
        <v>4.926335648156083</v>
      </c>
      <c r="Q18" s="145">
        <v>10.244686371541773</v>
      </c>
      <c r="R18" s="484">
        <v>370752</v>
      </c>
      <c r="S18" s="310"/>
    </row>
    <row r="19" spans="1:19" ht="18.75" customHeight="1">
      <c r="A19" s="99" t="s">
        <v>207</v>
      </c>
      <c r="B19" s="144">
        <v>3969947</v>
      </c>
      <c r="C19" s="145">
        <v>7.460698414135029</v>
      </c>
      <c r="D19" s="145">
        <v>0.29702970297029196</v>
      </c>
      <c r="E19" s="144">
        <v>843715</v>
      </c>
      <c r="F19" s="145">
        <v>7.301852813292338</v>
      </c>
      <c r="G19" s="145">
        <v>-4.254184336639796</v>
      </c>
      <c r="H19" s="144">
        <v>35039</v>
      </c>
      <c r="I19" s="145">
        <v>1.2476174775402862</v>
      </c>
      <c r="J19" s="145">
        <v>-43.67987912688462</v>
      </c>
      <c r="K19" s="481">
        <v>13355</v>
      </c>
      <c r="L19" s="144">
        <v>2375094</v>
      </c>
      <c r="M19" s="145">
        <v>7.94886980581161</v>
      </c>
      <c r="N19" s="145">
        <v>0.5958426548458249</v>
      </c>
      <c r="O19" s="309">
        <v>716099</v>
      </c>
      <c r="P19" s="145">
        <v>9.537634589527741</v>
      </c>
      <c r="Q19" s="145">
        <v>7.984564269197825</v>
      </c>
      <c r="R19" s="484">
        <v>341829</v>
      </c>
      <c r="S19" s="310"/>
    </row>
    <row r="20" spans="1:24" ht="18.75" customHeight="1" thickBot="1">
      <c r="A20" s="258" t="s">
        <v>208</v>
      </c>
      <c r="B20" s="259">
        <v>13600586</v>
      </c>
      <c r="C20" s="260">
        <v>25.559502532781188</v>
      </c>
      <c r="D20" s="313">
        <v>-5.176227616889136</v>
      </c>
      <c r="E20" s="259">
        <v>2302997</v>
      </c>
      <c r="F20" s="260">
        <v>19.931072842670588</v>
      </c>
      <c r="G20" s="313">
        <v>-10.182887068190894</v>
      </c>
      <c r="H20" s="259">
        <v>75891</v>
      </c>
      <c r="I20" s="260">
        <v>2.702215759239986</v>
      </c>
      <c r="J20" s="313">
        <v>-22.48664549010796</v>
      </c>
      <c r="K20" s="482">
        <v>416</v>
      </c>
      <c r="L20" s="259">
        <v>8552488</v>
      </c>
      <c r="M20" s="260">
        <v>28.623125496408193</v>
      </c>
      <c r="N20" s="313">
        <v>-9.2004950371538</v>
      </c>
      <c r="O20" s="314">
        <v>2669210</v>
      </c>
      <c r="P20" s="260">
        <v>18.006436127907307</v>
      </c>
      <c r="Q20" s="313">
        <v>29.76191670842373</v>
      </c>
      <c r="R20" s="485">
        <v>952729</v>
      </c>
      <c r="S20" s="310"/>
      <c r="T20" s="160"/>
      <c r="U20" s="160"/>
      <c r="V20" s="316"/>
      <c r="W20" s="243"/>
      <c r="X20" s="317"/>
    </row>
    <row r="21" spans="1:19" ht="18.75" customHeight="1" thickTop="1">
      <c r="A21" s="99" t="s">
        <v>209</v>
      </c>
      <c r="B21" s="63">
        <v>33231602</v>
      </c>
      <c r="C21" s="62">
        <v>62.45195725297251</v>
      </c>
      <c r="D21" s="145">
        <v>-4.850953039408822</v>
      </c>
      <c r="E21" s="63">
        <v>7830338</v>
      </c>
      <c r="F21" s="62">
        <v>67.76693024816424</v>
      </c>
      <c r="G21" s="145">
        <v>-6.439235802856501</v>
      </c>
      <c r="H21" s="63">
        <v>2602046</v>
      </c>
      <c r="I21" s="62">
        <v>92.64984922411574</v>
      </c>
      <c r="J21" s="145">
        <v>0.614075281352882</v>
      </c>
      <c r="K21" s="481">
        <v>275312</v>
      </c>
      <c r="L21" s="63">
        <v>17637294</v>
      </c>
      <c r="M21" s="62">
        <v>59.02779162964592</v>
      </c>
      <c r="N21" s="145">
        <v>-5.443504762754387</v>
      </c>
      <c r="O21" s="290">
        <v>5161924</v>
      </c>
      <c r="P21" s="62">
        <v>-2.9306097841443517</v>
      </c>
      <c r="Q21" s="145">
        <v>57.55588812540544</v>
      </c>
      <c r="R21" s="484">
        <v>1644217</v>
      </c>
      <c r="S21" s="310"/>
    </row>
    <row r="22" spans="1:19" ht="18.75" customHeight="1" thickBot="1">
      <c r="A22" s="266" t="s">
        <v>210</v>
      </c>
      <c r="B22" s="91">
        <v>36932826</v>
      </c>
      <c r="C22" s="92">
        <v>69.40764608890873</v>
      </c>
      <c r="D22" s="153">
        <v>-4.597668548529327</v>
      </c>
      <c r="E22" s="91">
        <v>8643882</v>
      </c>
      <c r="F22" s="92">
        <v>74.8076709546079</v>
      </c>
      <c r="G22" s="153">
        <v>-6.8074607662032065</v>
      </c>
      <c r="H22" s="91">
        <v>2644593</v>
      </c>
      <c r="I22" s="92">
        <v>94.16480058736545</v>
      </c>
      <c r="J22" s="153">
        <v>-1.361311495954439</v>
      </c>
      <c r="K22" s="483">
        <v>300192</v>
      </c>
      <c r="L22" s="91">
        <v>19836823</v>
      </c>
      <c r="M22" s="92">
        <v>66.38908750050703</v>
      </c>
      <c r="N22" s="153">
        <v>-4.78519045867769</v>
      </c>
      <c r="O22" s="318">
        <v>5807528</v>
      </c>
      <c r="P22" s="92">
        <v>-1.9423509915045258</v>
      </c>
      <c r="Q22" s="153">
        <v>64.7544271967506</v>
      </c>
      <c r="R22" s="486">
        <v>1936410</v>
      </c>
      <c r="S22" s="310"/>
    </row>
    <row r="23" ht="27" customHeight="1" thickBot="1">
      <c r="A23" s="36"/>
    </row>
    <row r="24" spans="1:18" s="5" customFormat="1" ht="29.25" customHeight="1">
      <c r="A24" s="246"/>
      <c r="B24" s="247" t="s">
        <v>287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50"/>
    </row>
    <row r="25" spans="1:19" s="5" customFormat="1" ht="18.75" customHeight="1">
      <c r="A25" s="224"/>
      <c r="B25" s="562" t="s">
        <v>3</v>
      </c>
      <c r="C25" s="101"/>
      <c r="D25" s="10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224"/>
    </row>
    <row r="26" spans="1:18" s="5" customFormat="1" ht="18.75" customHeight="1">
      <c r="A26" s="224"/>
      <c r="B26" s="563"/>
      <c r="C26" s="170"/>
      <c r="D26" s="170"/>
      <c r="E26" s="307" t="s">
        <v>311</v>
      </c>
      <c r="F26" s="170"/>
      <c r="G26" s="170"/>
      <c r="H26" s="307" t="s">
        <v>312</v>
      </c>
      <c r="I26" s="170"/>
      <c r="J26" s="170"/>
      <c r="K26" s="170"/>
      <c r="L26" s="307" t="s">
        <v>313</v>
      </c>
      <c r="M26" s="170"/>
      <c r="N26" s="170"/>
      <c r="O26" s="307" t="s">
        <v>314</v>
      </c>
      <c r="P26" s="170"/>
      <c r="Q26" s="170"/>
      <c r="R26" s="171"/>
    </row>
    <row r="27" spans="1:19" s="57" customFormat="1" ht="24">
      <c r="A27" s="51"/>
      <c r="B27" s="54"/>
      <c r="C27" s="55" t="s">
        <v>28</v>
      </c>
      <c r="D27" s="55" t="s">
        <v>29</v>
      </c>
      <c r="E27" s="55"/>
      <c r="F27" s="55" t="s">
        <v>28</v>
      </c>
      <c r="G27" s="55" t="s">
        <v>29</v>
      </c>
      <c r="H27" s="55"/>
      <c r="I27" s="55" t="s">
        <v>28</v>
      </c>
      <c r="J27" s="55" t="s">
        <v>29</v>
      </c>
      <c r="K27" s="447" t="s">
        <v>315</v>
      </c>
      <c r="L27" s="55"/>
      <c r="M27" s="55" t="s">
        <v>28</v>
      </c>
      <c r="N27" s="55" t="s">
        <v>29</v>
      </c>
      <c r="O27" s="55"/>
      <c r="P27" s="55" t="s">
        <v>28</v>
      </c>
      <c r="Q27" s="55" t="s">
        <v>29</v>
      </c>
      <c r="R27" s="448" t="s">
        <v>316</v>
      </c>
      <c r="S27" s="308"/>
    </row>
    <row r="28" spans="1:24" ht="18.75" customHeight="1">
      <c r="A28" s="99" t="s">
        <v>317</v>
      </c>
      <c r="B28" s="144">
        <v>56032058</v>
      </c>
      <c r="C28" s="145">
        <f>B28/B$28*100</f>
        <v>100</v>
      </c>
      <c r="D28" s="145">
        <v>5.300722216523781</v>
      </c>
      <c r="E28" s="144">
        <v>12890017</v>
      </c>
      <c r="F28" s="145">
        <v>100</v>
      </c>
      <c r="G28" s="145">
        <v>11.555450471825267</v>
      </c>
      <c r="H28" s="144">
        <v>2717738</v>
      </c>
      <c r="I28" s="145">
        <v>100</v>
      </c>
      <c r="J28" s="145">
        <v>-3.2307592061593624</v>
      </c>
      <c r="K28" s="144">
        <v>363557</v>
      </c>
      <c r="L28" s="144">
        <v>31207643</v>
      </c>
      <c r="M28" s="145">
        <v>100</v>
      </c>
      <c r="N28" s="145">
        <v>4.444494050866197</v>
      </c>
      <c r="O28" s="309">
        <v>9216661</v>
      </c>
      <c r="P28" s="145">
        <v>2.766547784467079</v>
      </c>
      <c r="Q28" s="145">
        <v>100</v>
      </c>
      <c r="R28" s="451">
        <v>3336166</v>
      </c>
      <c r="S28" s="310"/>
      <c r="T28" s="66"/>
      <c r="U28" s="66"/>
      <c r="V28" s="66"/>
      <c r="W28" s="66"/>
      <c r="X28" s="66"/>
    </row>
    <row r="29" spans="1:19" ht="18.75" customHeight="1">
      <c r="A29" s="99"/>
      <c r="B29" s="144"/>
      <c r="C29" s="145"/>
      <c r="D29" s="145"/>
      <c r="E29" s="144"/>
      <c r="F29" s="145"/>
      <c r="G29" s="145"/>
      <c r="H29" s="144"/>
      <c r="I29" s="145"/>
      <c r="J29" s="145"/>
      <c r="K29" s="144"/>
      <c r="L29" s="144"/>
      <c r="M29" s="145"/>
      <c r="N29" s="145"/>
      <c r="O29" s="309"/>
      <c r="P29" s="145"/>
      <c r="Q29" s="145"/>
      <c r="R29" s="451"/>
      <c r="S29" s="311"/>
    </row>
    <row r="30" spans="1:24" ht="18.75" customHeight="1">
      <c r="A30" s="99" t="s">
        <v>318</v>
      </c>
      <c r="B30" s="144">
        <v>453699</v>
      </c>
      <c r="C30" s="145">
        <f aca="true" t="shared" si="0" ref="C30:C43">B30/B$28*100</f>
        <v>0.8097132537948186</v>
      </c>
      <c r="D30" s="145">
        <v>-11.527053826848487</v>
      </c>
      <c r="E30" s="144">
        <v>132229</v>
      </c>
      <c r="F30" s="145">
        <v>1.0258248689664258</v>
      </c>
      <c r="G30" s="319">
        <v>-17.217178989544863</v>
      </c>
      <c r="H30" s="122">
        <v>71931</v>
      </c>
      <c r="I30" s="145">
        <v>2.646723120477397</v>
      </c>
      <c r="J30" s="145">
        <v>0.470709836019779</v>
      </c>
      <c r="K30" s="71">
        <v>10319</v>
      </c>
      <c r="L30" s="144">
        <v>148774</v>
      </c>
      <c r="M30" s="145">
        <v>0.4767229617436985</v>
      </c>
      <c r="N30" s="145">
        <v>-25.29850671326284</v>
      </c>
      <c r="O30" s="309">
        <v>100766</v>
      </c>
      <c r="P30" s="312">
        <v>22.39429605606773</v>
      </c>
      <c r="Q30" s="145">
        <v>1.0933026613434085</v>
      </c>
      <c r="R30" s="451">
        <v>51193</v>
      </c>
      <c r="S30" s="310"/>
      <c r="T30" s="66"/>
      <c r="U30" s="66"/>
      <c r="V30" s="66"/>
      <c r="W30" s="66"/>
      <c r="X30" s="66"/>
    </row>
    <row r="31" spans="1:19" ht="18.75" customHeight="1">
      <c r="A31" s="99"/>
      <c r="B31" s="144"/>
      <c r="C31" s="145"/>
      <c r="D31" s="452"/>
      <c r="E31" s="453"/>
      <c r="F31" s="452"/>
      <c r="G31" s="452"/>
      <c r="H31" s="453"/>
      <c r="I31" s="452"/>
      <c r="J31" s="452"/>
      <c r="K31" s="453"/>
      <c r="L31" s="453"/>
      <c r="M31" s="452"/>
      <c r="N31" s="452"/>
      <c r="O31" s="454"/>
      <c r="P31" s="452"/>
      <c r="Q31" s="452"/>
      <c r="R31" s="455"/>
      <c r="S31" s="311"/>
    </row>
    <row r="32" spans="1:19" ht="18.75" customHeight="1">
      <c r="A32" s="99" t="s">
        <v>319</v>
      </c>
      <c r="B32" s="144">
        <v>55578359</v>
      </c>
      <c r="C32" s="145">
        <f t="shared" si="0"/>
        <v>99.19028674620517</v>
      </c>
      <c r="D32" s="452">
        <v>5.464473429160563</v>
      </c>
      <c r="E32" s="453">
        <v>12757788</v>
      </c>
      <c r="F32" s="452">
        <v>98.97417513103358</v>
      </c>
      <c r="G32" s="452">
        <v>11.958769563382504</v>
      </c>
      <c r="H32" s="453">
        <v>2645807</v>
      </c>
      <c r="I32" s="452">
        <v>97.3532768795226</v>
      </c>
      <c r="J32" s="452">
        <v>-3.3275859108130135</v>
      </c>
      <c r="K32" s="453">
        <v>353237</v>
      </c>
      <c r="L32" s="453">
        <v>31058868</v>
      </c>
      <c r="M32" s="452">
        <v>99.52327383391307</v>
      </c>
      <c r="N32" s="452">
        <v>4.644068159800341</v>
      </c>
      <c r="O32" s="454">
        <v>9115895</v>
      </c>
      <c r="P32" s="452">
        <v>2.584700591804406</v>
      </c>
      <c r="Q32" s="452">
        <v>98.90669733865658</v>
      </c>
      <c r="R32" s="455">
        <v>3284973</v>
      </c>
      <c r="S32" s="310"/>
    </row>
    <row r="33" spans="1:19" ht="18.75" customHeight="1">
      <c r="A33" s="99" t="s">
        <v>320</v>
      </c>
      <c r="B33" s="144">
        <v>251003</v>
      </c>
      <c r="C33" s="145">
        <f t="shared" si="0"/>
        <v>0.4479631999238722</v>
      </c>
      <c r="D33" s="452">
        <v>-2.187314898525429</v>
      </c>
      <c r="E33" s="453">
        <v>55958</v>
      </c>
      <c r="F33" s="452">
        <v>0.43411889992076813</v>
      </c>
      <c r="G33" s="452">
        <v>43.07118020044999</v>
      </c>
      <c r="H33" s="453">
        <v>52957</v>
      </c>
      <c r="I33" s="452">
        <v>1.9485689937734985</v>
      </c>
      <c r="J33" s="452">
        <v>-4.219569542412742</v>
      </c>
      <c r="K33" s="453">
        <v>12040</v>
      </c>
      <c r="L33" s="453">
        <v>108605</v>
      </c>
      <c r="M33" s="452">
        <v>0.34800769798603504</v>
      </c>
      <c r="N33" s="452">
        <v>-7.7578372501889845</v>
      </c>
      <c r="O33" s="454">
        <v>33483</v>
      </c>
      <c r="P33" s="456">
        <v>-24.715008431703197</v>
      </c>
      <c r="Q33" s="452">
        <v>0.36328774596353275</v>
      </c>
      <c r="R33" s="455">
        <v>10252</v>
      </c>
      <c r="S33" s="310"/>
    </row>
    <row r="34" spans="1:19" ht="18.75" customHeight="1">
      <c r="A34" s="99" t="s">
        <v>321</v>
      </c>
      <c r="B34" s="144">
        <v>2335180</v>
      </c>
      <c r="C34" s="145">
        <f t="shared" si="0"/>
        <v>4.16757849586749</v>
      </c>
      <c r="D34" s="452">
        <v>-6.008738299794928</v>
      </c>
      <c r="E34" s="453">
        <v>595988</v>
      </c>
      <c r="F34" s="452">
        <v>4.623640139497101</v>
      </c>
      <c r="G34" s="452">
        <v>-7.7582164165821865</v>
      </c>
      <c r="H34" s="453">
        <v>406601</v>
      </c>
      <c r="I34" s="452">
        <v>14.961008014753446</v>
      </c>
      <c r="J34" s="452">
        <v>-8.333183035593507</v>
      </c>
      <c r="K34" s="453">
        <v>58074</v>
      </c>
      <c r="L34" s="453">
        <v>917202</v>
      </c>
      <c r="M34" s="452">
        <v>2.939030031841879</v>
      </c>
      <c r="N34" s="452">
        <v>-8.087426984678942</v>
      </c>
      <c r="O34" s="454">
        <v>415389</v>
      </c>
      <c r="P34" s="452">
        <v>4.664153719782902</v>
      </c>
      <c r="Q34" s="452">
        <v>4.506935863215539</v>
      </c>
      <c r="R34" s="455">
        <v>122889</v>
      </c>
      <c r="S34" s="310"/>
    </row>
    <row r="35" spans="1:20" ht="18.75" customHeight="1">
      <c r="A35" s="99" t="s">
        <v>322</v>
      </c>
      <c r="B35" s="144">
        <v>2264474</v>
      </c>
      <c r="C35" s="145">
        <f t="shared" si="0"/>
        <v>4.041390019977492</v>
      </c>
      <c r="D35" s="452">
        <v>10.50553998033375</v>
      </c>
      <c r="E35" s="453">
        <v>565761</v>
      </c>
      <c r="F35" s="452">
        <v>4.389140836664529</v>
      </c>
      <c r="G35" s="452">
        <v>6.261961868521354</v>
      </c>
      <c r="H35" s="453">
        <v>350601</v>
      </c>
      <c r="I35" s="452">
        <v>12.900470906319889</v>
      </c>
      <c r="J35" s="452">
        <v>7.549618086444369</v>
      </c>
      <c r="K35" s="453">
        <v>39522</v>
      </c>
      <c r="L35" s="453">
        <v>952203</v>
      </c>
      <c r="M35" s="452">
        <v>3.051185249715911</v>
      </c>
      <c r="N35" s="452">
        <v>9.055769217554243</v>
      </c>
      <c r="O35" s="454">
        <v>395908</v>
      </c>
      <c r="P35" s="452">
        <v>24.636549661577206</v>
      </c>
      <c r="Q35" s="452">
        <v>4.295568644653416</v>
      </c>
      <c r="R35" s="455">
        <v>125802</v>
      </c>
      <c r="S35" s="310"/>
      <c r="T35" s="66"/>
    </row>
    <row r="36" spans="1:19" ht="18.75" customHeight="1">
      <c r="A36" s="99" t="s">
        <v>323</v>
      </c>
      <c r="B36" s="144">
        <v>12741147</v>
      </c>
      <c r="C36" s="145">
        <f t="shared" si="0"/>
        <v>22.73903093118586</v>
      </c>
      <c r="D36" s="452">
        <v>1.683184041167607</v>
      </c>
      <c r="E36" s="453">
        <v>3291653</v>
      </c>
      <c r="F36" s="452">
        <v>25.536451968992747</v>
      </c>
      <c r="G36" s="452">
        <v>0.86893715159853</v>
      </c>
      <c r="H36" s="453">
        <v>1148109</v>
      </c>
      <c r="I36" s="452">
        <v>42.245021411188276</v>
      </c>
      <c r="J36" s="452">
        <v>-5.062154404888005</v>
      </c>
      <c r="K36" s="453">
        <v>134852</v>
      </c>
      <c r="L36" s="453">
        <v>6247524</v>
      </c>
      <c r="M36" s="452">
        <v>20.0192113194835</v>
      </c>
      <c r="N36" s="452">
        <v>3.511456300770746</v>
      </c>
      <c r="O36" s="454">
        <v>2053861</v>
      </c>
      <c r="P36" s="452">
        <v>1.5742603098175039</v>
      </c>
      <c r="Q36" s="452">
        <v>22.284219849249094</v>
      </c>
      <c r="R36" s="455">
        <v>590296</v>
      </c>
      <c r="S36" s="310"/>
    </row>
    <row r="37" spans="1:19" ht="18.75" customHeight="1">
      <c r="A37" s="99" t="s">
        <v>324</v>
      </c>
      <c r="B37" s="144">
        <v>6622743</v>
      </c>
      <c r="C37" s="145">
        <f t="shared" si="0"/>
        <v>11.819560509449786</v>
      </c>
      <c r="D37" s="452">
        <v>7.734281132478785</v>
      </c>
      <c r="E37" s="453">
        <v>1598646</v>
      </c>
      <c r="F37" s="452">
        <v>12.40220241757633</v>
      </c>
      <c r="G37" s="452">
        <v>13.312126019078079</v>
      </c>
      <c r="H37" s="453">
        <v>301741</v>
      </c>
      <c r="I37" s="452">
        <v>11.10265227921161</v>
      </c>
      <c r="J37" s="452">
        <v>-1.4822989346384503</v>
      </c>
      <c r="K37" s="453">
        <v>31255</v>
      </c>
      <c r="L37" s="453">
        <v>3766050</v>
      </c>
      <c r="M37" s="452">
        <v>12.067716873074971</v>
      </c>
      <c r="N37" s="452">
        <v>6.954871096383641</v>
      </c>
      <c r="O37" s="454">
        <v>956306</v>
      </c>
      <c r="P37" s="452">
        <v>5.20175001457612</v>
      </c>
      <c r="Q37" s="452">
        <v>10.37584001407885</v>
      </c>
      <c r="R37" s="455">
        <v>286681</v>
      </c>
      <c r="S37" s="310"/>
    </row>
    <row r="38" spans="1:20" ht="18.75" customHeight="1">
      <c r="A38" s="99" t="s">
        <v>325</v>
      </c>
      <c r="B38" s="144">
        <v>6024120</v>
      </c>
      <c r="C38" s="145">
        <f t="shared" si="0"/>
        <v>10.751202463418352</v>
      </c>
      <c r="D38" s="452">
        <v>3.2347087918952013</v>
      </c>
      <c r="E38" s="453">
        <v>1323132</v>
      </c>
      <c r="F38" s="452">
        <v>10.26478087654966</v>
      </c>
      <c r="G38" s="452">
        <v>13.51626818395522</v>
      </c>
      <c r="H38" s="453">
        <v>188357</v>
      </c>
      <c r="I38" s="452">
        <v>6.930653359521778</v>
      </c>
      <c r="J38" s="452">
        <v>-11.952263866944648</v>
      </c>
      <c r="K38" s="453">
        <v>23724</v>
      </c>
      <c r="L38" s="453">
        <v>3612592</v>
      </c>
      <c r="M38" s="452">
        <v>11.575984767577609</v>
      </c>
      <c r="N38" s="452">
        <v>1.3691857308370885</v>
      </c>
      <c r="O38" s="454">
        <v>900039</v>
      </c>
      <c r="P38" s="452">
        <v>0.895351392071305</v>
      </c>
      <c r="Q38" s="452">
        <v>9.765347776163189</v>
      </c>
      <c r="R38" s="455">
        <v>315726</v>
      </c>
      <c r="S38" s="310"/>
      <c r="T38" s="66"/>
    </row>
    <row r="39" spans="1:19" ht="18.75" customHeight="1">
      <c r="A39" s="99" t="s">
        <v>326</v>
      </c>
      <c r="B39" s="144">
        <v>5887434</v>
      </c>
      <c r="C39" s="145">
        <f t="shared" si="0"/>
        <v>10.507259968927073</v>
      </c>
      <c r="D39" s="452">
        <v>1.0727132546568328</v>
      </c>
      <c r="E39" s="453">
        <v>1318291</v>
      </c>
      <c r="F39" s="452">
        <v>10.227224680929435</v>
      </c>
      <c r="G39" s="452">
        <v>10.687927267720013</v>
      </c>
      <c r="H39" s="453">
        <v>98146</v>
      </c>
      <c r="I39" s="452">
        <v>3.6113120543628563</v>
      </c>
      <c r="J39" s="452">
        <v>37.13096086403712</v>
      </c>
      <c r="K39" s="453">
        <v>43714</v>
      </c>
      <c r="L39" s="453">
        <v>3562677</v>
      </c>
      <c r="M39" s="452">
        <v>11.416039974566488</v>
      </c>
      <c r="N39" s="452">
        <v>-2.220452900594225</v>
      </c>
      <c r="O39" s="454">
        <v>908320</v>
      </c>
      <c r="P39" s="452">
        <v>-1.1405106013393578</v>
      </c>
      <c r="Q39" s="452">
        <v>9.855195932670194</v>
      </c>
      <c r="R39" s="455">
        <v>376404</v>
      </c>
      <c r="S39" s="310"/>
    </row>
    <row r="40" spans="1:19" ht="18.75" customHeight="1">
      <c r="A40" s="99" t="s">
        <v>327</v>
      </c>
      <c r="B40" s="144">
        <v>4099414</v>
      </c>
      <c r="C40" s="145">
        <f t="shared" si="0"/>
        <v>7.316193883151676</v>
      </c>
      <c r="D40" s="452">
        <v>3.26117703838365</v>
      </c>
      <c r="E40" s="453">
        <v>924875</v>
      </c>
      <c r="F40" s="452">
        <v>7.1751263012298585</v>
      </c>
      <c r="G40" s="452">
        <v>9.61936198834914</v>
      </c>
      <c r="H40" s="453">
        <v>31555</v>
      </c>
      <c r="I40" s="452">
        <v>1.161075865296802</v>
      </c>
      <c r="J40" s="452">
        <v>-9.943206141727785</v>
      </c>
      <c r="K40" s="453">
        <v>9748</v>
      </c>
      <c r="L40" s="453">
        <v>2420717</v>
      </c>
      <c r="M40" s="452">
        <v>7.756808163948812</v>
      </c>
      <c r="N40" s="452">
        <v>1.9208923941536682</v>
      </c>
      <c r="O40" s="454">
        <v>722267</v>
      </c>
      <c r="P40" s="452">
        <v>0.8613334189825821</v>
      </c>
      <c r="Q40" s="452">
        <v>7.836536463693306</v>
      </c>
      <c r="R40" s="455">
        <v>353493</v>
      </c>
      <c r="S40" s="310"/>
    </row>
    <row r="41" spans="1:24" ht="18.75" customHeight="1" thickBot="1">
      <c r="A41" s="258" t="s">
        <v>328</v>
      </c>
      <c r="B41" s="259">
        <v>15352844</v>
      </c>
      <c r="C41" s="260">
        <f t="shared" si="0"/>
        <v>27.400107274303576</v>
      </c>
      <c r="D41" s="457">
        <v>12.88369486432424</v>
      </c>
      <c r="E41" s="458">
        <v>3083483</v>
      </c>
      <c r="F41" s="459">
        <v>23.921481251731475</v>
      </c>
      <c r="G41" s="457">
        <v>33.89001375164622</v>
      </c>
      <c r="H41" s="458">
        <v>67739</v>
      </c>
      <c r="I41" s="460">
        <v>2.4924771997889423</v>
      </c>
      <c r="J41" s="457">
        <v>-10.74172167977757</v>
      </c>
      <c r="K41" s="458">
        <v>308</v>
      </c>
      <c r="L41" s="458">
        <v>9471299</v>
      </c>
      <c r="M41" s="460">
        <v>30.349292960061096</v>
      </c>
      <c r="N41" s="457">
        <v>10.743201276634352</v>
      </c>
      <c r="O41" s="461">
        <v>2730323</v>
      </c>
      <c r="P41" s="460">
        <v>2.2895538380269755</v>
      </c>
      <c r="Q41" s="457">
        <v>29.623775898885725</v>
      </c>
      <c r="R41" s="462">
        <v>1103430</v>
      </c>
      <c r="S41" s="310"/>
      <c r="T41" s="160"/>
      <c r="U41" s="160"/>
      <c r="V41" s="316"/>
      <c r="W41" s="243"/>
      <c r="X41" s="317"/>
    </row>
    <row r="42" spans="1:19" ht="18.75" customHeight="1" thickTop="1">
      <c r="A42" s="99" t="s">
        <v>209</v>
      </c>
      <c r="B42" s="63">
        <v>34209952</v>
      </c>
      <c r="C42" s="62">
        <f t="shared" si="0"/>
        <v>61.054248623172114</v>
      </c>
      <c r="D42" s="452">
        <v>2.9440350182335493</v>
      </c>
      <c r="E42" s="463">
        <v>8268054</v>
      </c>
      <c r="F42" s="452">
        <v>64.14308064915663</v>
      </c>
      <c r="G42" s="452">
        <v>5.590001351154953</v>
      </c>
      <c r="H42" s="463">
        <v>2509592</v>
      </c>
      <c r="I42" s="464">
        <v>92.3412043397855</v>
      </c>
      <c r="J42" s="452">
        <v>-3.5531270392606444</v>
      </c>
      <c r="K42" s="463">
        <v>318679</v>
      </c>
      <c r="L42" s="463">
        <v>18089504</v>
      </c>
      <c r="M42" s="464">
        <v>57.9649799249498</v>
      </c>
      <c r="N42" s="452">
        <v>2.5639420650356044</v>
      </c>
      <c r="O42" s="465">
        <v>5342801</v>
      </c>
      <c r="P42" s="464">
        <v>3.5040616638292192</v>
      </c>
      <c r="Q42" s="452">
        <v>57.96894341671024</v>
      </c>
      <c r="R42" s="466">
        <v>1696641</v>
      </c>
      <c r="S42" s="310"/>
    </row>
    <row r="43" spans="1:19" ht="18.75" customHeight="1" thickBot="1">
      <c r="A43" s="266" t="s">
        <v>210</v>
      </c>
      <c r="B43" s="91">
        <v>38072177</v>
      </c>
      <c r="C43" s="92">
        <f t="shared" si="0"/>
        <v>67.94713305015496</v>
      </c>
      <c r="D43" s="153">
        <v>3.0849277550545366</v>
      </c>
      <c r="E43" s="91">
        <v>9187322</v>
      </c>
      <c r="F43" s="268">
        <v>71.27470817144771</v>
      </c>
      <c r="G43" s="153">
        <v>6.286990035264253</v>
      </c>
      <c r="H43" s="91">
        <v>2564217</v>
      </c>
      <c r="I43" s="92">
        <v>94.35114790314593</v>
      </c>
      <c r="J43" s="153">
        <v>-3.039257836650094</v>
      </c>
      <c r="K43" s="91">
        <v>352929</v>
      </c>
      <c r="L43" s="91">
        <v>20330526</v>
      </c>
      <c r="M43" s="92">
        <v>65.14598362971532</v>
      </c>
      <c r="N43" s="153">
        <v>2.4888209165348627</v>
      </c>
      <c r="O43" s="318">
        <v>5990111</v>
      </c>
      <c r="P43" s="92">
        <v>3.143902190398393</v>
      </c>
      <c r="Q43" s="153">
        <v>64.9922027076834</v>
      </c>
      <c r="R43" s="450">
        <v>1994189</v>
      </c>
      <c r="S43" s="310"/>
    </row>
    <row r="44" spans="1:19" ht="21" customHeight="1">
      <c r="A44" s="94" t="s">
        <v>143</v>
      </c>
      <c r="B44" s="242"/>
      <c r="C44" s="240"/>
      <c r="D44" s="240"/>
      <c r="E44" s="242"/>
      <c r="F44" s="240"/>
      <c r="G44" s="240"/>
      <c r="H44" s="242"/>
      <c r="I44" s="240"/>
      <c r="J44" s="240"/>
      <c r="K44" s="240"/>
      <c r="L44" s="242"/>
      <c r="M44" s="240"/>
      <c r="N44" s="240"/>
      <c r="O44" s="321"/>
      <c r="P44" s="240"/>
      <c r="Q44" s="240"/>
      <c r="R44" s="240"/>
      <c r="S44" s="322"/>
    </row>
    <row r="45" ht="21" customHeight="1">
      <c r="A45" s="43" t="s">
        <v>144</v>
      </c>
    </row>
    <row r="46" ht="18" customHeight="1">
      <c r="A46" s="273"/>
    </row>
    <row r="47" ht="18" customHeight="1"/>
  </sheetData>
  <sheetProtection/>
  <mergeCells count="4">
    <mergeCell ref="C1:D1"/>
    <mergeCell ref="E1:F1"/>
    <mergeCell ref="B4:B5"/>
    <mergeCell ref="B25:B2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V6" sqref="V6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325" customFormat="1" ht="25.5">
      <c r="A1" s="323" t="s">
        <v>272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2" spans="1:22" s="282" customFormat="1" ht="19.5" thickBot="1">
      <c r="A2" s="5"/>
      <c r="V2" s="326" t="s">
        <v>211</v>
      </c>
    </row>
    <row r="3" spans="1:23" s="282" customFormat="1" ht="27.75" customHeight="1">
      <c r="A3" s="246"/>
      <c r="B3" s="556" t="s">
        <v>220</v>
      </c>
      <c r="C3" s="557"/>
      <c r="D3" s="557"/>
      <c r="E3" s="557"/>
      <c r="F3" s="557"/>
      <c r="G3" s="557"/>
      <c r="H3" s="557"/>
      <c r="I3" s="557"/>
      <c r="J3" s="558"/>
      <c r="K3" s="556" t="s">
        <v>221</v>
      </c>
      <c r="L3" s="557"/>
      <c r="M3" s="557"/>
      <c r="N3" s="557"/>
      <c r="O3" s="557"/>
      <c r="P3" s="558"/>
      <c r="Q3" s="556" t="s">
        <v>222</v>
      </c>
      <c r="R3" s="557"/>
      <c r="S3" s="557"/>
      <c r="T3" s="557"/>
      <c r="U3" s="557"/>
      <c r="V3" s="559"/>
      <c r="W3" s="327"/>
    </row>
    <row r="4" spans="1:23" s="282" customFormat="1" ht="23.25" customHeight="1">
      <c r="A4" s="328"/>
      <c r="B4" s="566" t="s">
        <v>223</v>
      </c>
      <c r="C4" s="567"/>
      <c r="D4" s="568"/>
      <c r="E4" s="566" t="s">
        <v>285</v>
      </c>
      <c r="F4" s="567"/>
      <c r="G4" s="568"/>
      <c r="H4" s="566" t="s">
        <v>329</v>
      </c>
      <c r="I4" s="567"/>
      <c r="J4" s="568"/>
      <c r="K4" s="564" t="s">
        <v>223</v>
      </c>
      <c r="L4" s="565"/>
      <c r="M4" s="564" t="s">
        <v>285</v>
      </c>
      <c r="N4" s="565"/>
      <c r="O4" s="564" t="s">
        <v>329</v>
      </c>
      <c r="P4" s="565"/>
      <c r="Q4" s="564" t="s">
        <v>223</v>
      </c>
      <c r="R4" s="565"/>
      <c r="S4" s="564" t="s">
        <v>285</v>
      </c>
      <c r="T4" s="565"/>
      <c r="U4" s="564" t="s">
        <v>329</v>
      </c>
      <c r="V4" s="565"/>
      <c r="W4" s="327"/>
    </row>
    <row r="5" spans="1:23" s="57" customFormat="1" ht="18" customHeight="1">
      <c r="A5" s="329"/>
      <c r="B5" s="55"/>
      <c r="C5" s="175" t="s">
        <v>28</v>
      </c>
      <c r="D5" s="106" t="s">
        <v>29</v>
      </c>
      <c r="E5" s="55"/>
      <c r="F5" s="175" t="s">
        <v>28</v>
      </c>
      <c r="G5" s="106" t="s">
        <v>29</v>
      </c>
      <c r="H5" s="55"/>
      <c r="I5" s="175" t="s">
        <v>28</v>
      </c>
      <c r="J5" s="106" t="s">
        <v>29</v>
      </c>
      <c r="K5" s="55"/>
      <c r="L5" s="106" t="s">
        <v>29</v>
      </c>
      <c r="M5" s="55"/>
      <c r="N5" s="106" t="s">
        <v>29</v>
      </c>
      <c r="O5" s="55"/>
      <c r="P5" s="106" t="s">
        <v>29</v>
      </c>
      <c r="Q5" s="55"/>
      <c r="R5" s="106" t="s">
        <v>29</v>
      </c>
      <c r="S5" s="55"/>
      <c r="T5" s="106" t="s">
        <v>29</v>
      </c>
      <c r="U5" s="55"/>
      <c r="V5" s="108" t="s">
        <v>29</v>
      </c>
      <c r="W5" s="308"/>
    </row>
    <row r="6" spans="1:23" ht="18" customHeight="1">
      <c r="A6" s="330" t="s">
        <v>224</v>
      </c>
      <c r="B6" s="204">
        <v>56413741</v>
      </c>
      <c r="C6" s="205">
        <v>100</v>
      </c>
      <c r="D6" s="205">
        <v>2.70936847594794</v>
      </c>
      <c r="E6" s="204">
        <v>55548590</v>
      </c>
      <c r="F6" s="205">
        <v>100</v>
      </c>
      <c r="G6" s="205">
        <v>-1.5335820398792492</v>
      </c>
      <c r="H6" s="204">
        <v>57206502</v>
      </c>
      <c r="I6" s="205">
        <v>100</v>
      </c>
      <c r="J6" s="213">
        <v>2.9846158111304106</v>
      </c>
      <c r="K6" s="204">
        <v>20752493</v>
      </c>
      <c r="L6" s="205">
        <v>3.1969200787384864</v>
      </c>
      <c r="M6" s="204">
        <v>19525806</v>
      </c>
      <c r="N6" s="205">
        <v>-5.911034399577915</v>
      </c>
      <c r="O6" s="204">
        <v>20422084</v>
      </c>
      <c r="P6" s="213">
        <v>4.5902228056552445</v>
      </c>
      <c r="Q6" s="204">
        <v>35661248</v>
      </c>
      <c r="R6" s="205">
        <v>2.4277602949149752</v>
      </c>
      <c r="S6" s="204">
        <v>36022784</v>
      </c>
      <c r="T6" s="205">
        <v>1.013806359216602</v>
      </c>
      <c r="U6" s="204">
        <v>36784418</v>
      </c>
      <c r="V6" s="210">
        <v>2.1143118755063455</v>
      </c>
      <c r="W6" s="310"/>
    </row>
    <row r="7" spans="1:23" ht="18" customHeight="1">
      <c r="A7" s="330"/>
      <c r="B7" s="204"/>
      <c r="C7" s="205"/>
      <c r="D7" s="205"/>
      <c r="E7" s="204"/>
      <c r="F7" s="205"/>
      <c r="G7" s="205"/>
      <c r="H7" s="204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310"/>
    </row>
    <row r="8" spans="1:23" s="337" customFormat="1" ht="18" customHeight="1">
      <c r="A8" s="331" t="s">
        <v>225</v>
      </c>
      <c r="B8" s="332">
        <v>1897816</v>
      </c>
      <c r="C8" s="333">
        <v>3.3641023735688793</v>
      </c>
      <c r="D8" s="333">
        <v>2.5661313038618943</v>
      </c>
      <c r="E8" s="332">
        <v>1692019</v>
      </c>
      <c r="F8" s="333">
        <v>3.046016109499809</v>
      </c>
      <c r="G8" s="333">
        <v>-10.843885814009369</v>
      </c>
      <c r="H8" s="332">
        <v>1861698</v>
      </c>
      <c r="I8" s="333">
        <v>3.254346857285558</v>
      </c>
      <c r="J8" s="333">
        <v>10.028197082893286</v>
      </c>
      <c r="K8" s="332">
        <v>1431424</v>
      </c>
      <c r="L8" s="333">
        <v>1.4327471912301917</v>
      </c>
      <c r="M8" s="332">
        <v>1221355</v>
      </c>
      <c r="N8" s="333">
        <v>-14.675525909863183</v>
      </c>
      <c r="O8" s="332">
        <v>1390778</v>
      </c>
      <c r="P8" s="334">
        <v>13.871724437202943</v>
      </c>
      <c r="Q8" s="332">
        <v>466392</v>
      </c>
      <c r="R8" s="333">
        <v>6.208426225551051</v>
      </c>
      <c r="S8" s="332">
        <v>470664</v>
      </c>
      <c r="T8" s="333">
        <v>0.9159676838367687</v>
      </c>
      <c r="U8" s="332">
        <v>470920</v>
      </c>
      <c r="V8" s="335">
        <v>0.0543912430098743</v>
      </c>
      <c r="W8" s="336"/>
    </row>
    <row r="9" spans="1:23" s="337" customFormat="1" ht="18" customHeight="1">
      <c r="A9" s="331" t="s">
        <v>226</v>
      </c>
      <c r="B9" s="332">
        <v>373844</v>
      </c>
      <c r="C9" s="333">
        <v>0.6626825191401506</v>
      </c>
      <c r="D9" s="333">
        <v>3.158405951467728</v>
      </c>
      <c r="E9" s="332">
        <v>399363</v>
      </c>
      <c r="F9" s="333">
        <v>0.7189435411411883</v>
      </c>
      <c r="G9" s="333">
        <v>6.826109286226341</v>
      </c>
      <c r="H9" s="332">
        <v>374057</v>
      </c>
      <c r="I9" s="333">
        <v>0.6538714777561474</v>
      </c>
      <c r="J9" s="333">
        <v>-6.336591021201272</v>
      </c>
      <c r="K9" s="332">
        <v>330621</v>
      </c>
      <c r="L9" s="333">
        <v>1.7733793018531117</v>
      </c>
      <c r="M9" s="332">
        <v>355329</v>
      </c>
      <c r="N9" s="333">
        <v>7.473209505748287</v>
      </c>
      <c r="O9" s="332">
        <v>326152</v>
      </c>
      <c r="P9" s="334">
        <v>-8.211263364374986</v>
      </c>
      <c r="Q9" s="332">
        <v>43223</v>
      </c>
      <c r="R9" s="333">
        <v>15.144653417869904</v>
      </c>
      <c r="S9" s="332">
        <v>44034</v>
      </c>
      <c r="T9" s="333">
        <v>1.8763158503574573</v>
      </c>
      <c r="U9" s="332">
        <v>47905</v>
      </c>
      <c r="V9" s="335">
        <v>8.790934278057861</v>
      </c>
      <c r="W9" s="336"/>
    </row>
    <row r="10" spans="1:23" s="337" customFormat="1" ht="18" customHeight="1">
      <c r="A10" s="331" t="s">
        <v>227</v>
      </c>
      <c r="B10" s="332">
        <v>452725</v>
      </c>
      <c r="C10" s="333">
        <v>0.8025083817788294</v>
      </c>
      <c r="D10" s="333">
        <v>2.388711855130339</v>
      </c>
      <c r="E10" s="332">
        <v>505305</v>
      </c>
      <c r="F10" s="333">
        <v>0.9096630535536545</v>
      </c>
      <c r="G10" s="333">
        <v>11.614114528687395</v>
      </c>
      <c r="H10" s="332">
        <v>477379</v>
      </c>
      <c r="I10" s="333">
        <v>0.8344838144447286</v>
      </c>
      <c r="J10" s="333">
        <v>-5.526563164821255</v>
      </c>
      <c r="K10" s="332">
        <v>342721</v>
      </c>
      <c r="L10" s="333">
        <v>0.4257650878488448</v>
      </c>
      <c r="M10" s="332">
        <v>352696</v>
      </c>
      <c r="N10" s="333">
        <v>2.910530723241351</v>
      </c>
      <c r="O10" s="332">
        <v>360125</v>
      </c>
      <c r="P10" s="334">
        <v>2.106346542064557</v>
      </c>
      <c r="Q10" s="332">
        <v>110004</v>
      </c>
      <c r="R10" s="333">
        <v>9.028197631200754</v>
      </c>
      <c r="S10" s="332">
        <v>152609</v>
      </c>
      <c r="T10" s="333">
        <v>38.73040980327988</v>
      </c>
      <c r="U10" s="332">
        <v>117254</v>
      </c>
      <c r="V10" s="335">
        <v>-23.167047815004366</v>
      </c>
      <c r="W10" s="336"/>
    </row>
    <row r="11" spans="1:23" s="337" customFormat="1" ht="18" customHeight="1">
      <c r="A11" s="331" t="s">
        <v>228</v>
      </c>
      <c r="B11" s="332">
        <v>1230265</v>
      </c>
      <c r="C11" s="333">
        <v>2.180789605851525</v>
      </c>
      <c r="D11" s="333">
        <v>13.6603212291148</v>
      </c>
      <c r="E11" s="332">
        <v>1033677</v>
      </c>
      <c r="F11" s="333">
        <v>1.860851913612929</v>
      </c>
      <c r="G11" s="333">
        <v>-15.979321528288622</v>
      </c>
      <c r="H11" s="332">
        <v>1100065</v>
      </c>
      <c r="I11" s="333">
        <v>1.9229719726614292</v>
      </c>
      <c r="J11" s="333">
        <v>6.422509159050648</v>
      </c>
      <c r="K11" s="332">
        <v>705099</v>
      </c>
      <c r="L11" s="333">
        <v>12.98251180140943</v>
      </c>
      <c r="M11" s="332">
        <v>562252</v>
      </c>
      <c r="N11" s="333">
        <v>-20.25914091496371</v>
      </c>
      <c r="O11" s="332">
        <v>598170</v>
      </c>
      <c r="P11" s="334">
        <v>6.388238725695956</v>
      </c>
      <c r="Q11" s="332">
        <v>525166</v>
      </c>
      <c r="R11" s="333">
        <v>14.583256059538272</v>
      </c>
      <c r="S11" s="332">
        <v>471425</v>
      </c>
      <c r="T11" s="333">
        <v>-10.233145329286359</v>
      </c>
      <c r="U11" s="332">
        <v>501895</v>
      </c>
      <c r="V11" s="335">
        <v>6.463382298350751</v>
      </c>
      <c r="W11" s="336"/>
    </row>
    <row r="12" spans="1:23" s="337" customFormat="1" ht="18" customHeight="1">
      <c r="A12" s="331" t="s">
        <v>229</v>
      </c>
      <c r="B12" s="332">
        <v>282350</v>
      </c>
      <c r="C12" s="333">
        <v>0.5004986285167651</v>
      </c>
      <c r="D12" s="333">
        <v>-4.638548520014595</v>
      </c>
      <c r="E12" s="332">
        <v>258470</v>
      </c>
      <c r="F12" s="333">
        <v>0.46530433985813136</v>
      </c>
      <c r="G12" s="333">
        <v>-8.457588099876048</v>
      </c>
      <c r="H12" s="332">
        <v>265270</v>
      </c>
      <c r="I12" s="333">
        <v>0.4637060311780643</v>
      </c>
      <c r="J12" s="333">
        <v>2.6308662514024803</v>
      </c>
      <c r="K12" s="332">
        <v>228530</v>
      </c>
      <c r="L12" s="333">
        <v>-6.222172979937866</v>
      </c>
      <c r="M12" s="332">
        <v>211724</v>
      </c>
      <c r="N12" s="333">
        <v>-7.353957904870256</v>
      </c>
      <c r="O12" s="332">
        <v>221211</v>
      </c>
      <c r="P12" s="334">
        <v>4.480833538002301</v>
      </c>
      <c r="Q12" s="332">
        <v>53820</v>
      </c>
      <c r="R12" s="333">
        <v>2.72756771201162</v>
      </c>
      <c r="S12" s="332">
        <v>46746</v>
      </c>
      <c r="T12" s="333">
        <v>-13.143812709030101</v>
      </c>
      <c r="U12" s="332">
        <v>44059</v>
      </c>
      <c r="V12" s="335">
        <v>-5.748085397681081</v>
      </c>
      <c r="W12" s="336"/>
    </row>
    <row r="13" spans="1:23" s="337" customFormat="1" ht="18" customHeight="1">
      <c r="A13" s="331"/>
      <c r="B13" s="332"/>
      <c r="C13" s="333"/>
      <c r="D13" s="333"/>
      <c r="E13" s="332"/>
      <c r="F13" s="333"/>
      <c r="G13" s="333"/>
      <c r="H13" s="332"/>
      <c r="I13" s="333"/>
      <c r="J13" s="333"/>
      <c r="K13" s="332"/>
      <c r="L13" s="333"/>
      <c r="M13" s="332"/>
      <c r="N13" s="333"/>
      <c r="O13" s="332"/>
      <c r="P13" s="334"/>
      <c r="Q13" s="332"/>
      <c r="R13" s="333"/>
      <c r="S13" s="332"/>
      <c r="T13" s="333"/>
      <c r="U13" s="332"/>
      <c r="V13" s="335"/>
      <c r="W13" s="336"/>
    </row>
    <row r="14" spans="1:23" s="337" customFormat="1" ht="18" customHeight="1">
      <c r="A14" s="331" t="s">
        <v>230</v>
      </c>
      <c r="B14" s="332">
        <v>300500</v>
      </c>
      <c r="C14" s="333">
        <v>0.5326716411166563</v>
      </c>
      <c r="D14" s="333">
        <v>-5.7012313756009405</v>
      </c>
      <c r="E14" s="332">
        <v>303907</v>
      </c>
      <c r="F14" s="333">
        <v>0.5471011955478977</v>
      </c>
      <c r="G14" s="333">
        <v>1.1337770382695567</v>
      </c>
      <c r="H14" s="332">
        <v>319407</v>
      </c>
      <c r="I14" s="333">
        <v>0.5583403788611302</v>
      </c>
      <c r="J14" s="333">
        <v>5.100244482687131</v>
      </c>
      <c r="K14" s="332">
        <v>232750</v>
      </c>
      <c r="L14" s="333">
        <v>-5.4288512094136365</v>
      </c>
      <c r="M14" s="332">
        <v>236878</v>
      </c>
      <c r="N14" s="333">
        <v>1.773576799140713</v>
      </c>
      <c r="O14" s="332">
        <v>245104</v>
      </c>
      <c r="P14" s="334">
        <v>3.472673697008588</v>
      </c>
      <c r="Q14" s="332">
        <v>67750</v>
      </c>
      <c r="R14" s="333">
        <v>-6.625136099893879</v>
      </c>
      <c r="S14" s="332">
        <v>67029</v>
      </c>
      <c r="T14" s="333">
        <v>-1.0642066420664236</v>
      </c>
      <c r="U14" s="332">
        <v>74303</v>
      </c>
      <c r="V14" s="335">
        <v>10.852019275239073</v>
      </c>
      <c r="W14" s="336"/>
    </row>
    <row r="15" spans="1:23" s="337" customFormat="1" ht="18" customHeight="1">
      <c r="A15" s="331" t="s">
        <v>231</v>
      </c>
      <c r="B15" s="332">
        <v>583962</v>
      </c>
      <c r="C15" s="333">
        <v>1.035141420598219</v>
      </c>
      <c r="D15" s="333">
        <v>-8.688024218012146</v>
      </c>
      <c r="E15" s="332">
        <v>665302</v>
      </c>
      <c r="F15" s="333">
        <v>1.197693766844487</v>
      </c>
      <c r="G15" s="333">
        <v>13.928988530075586</v>
      </c>
      <c r="H15" s="332">
        <v>617145</v>
      </c>
      <c r="I15" s="333">
        <v>1.0788021962957985</v>
      </c>
      <c r="J15" s="333">
        <v>-7.23836693712029</v>
      </c>
      <c r="K15" s="332">
        <v>448028</v>
      </c>
      <c r="L15" s="333">
        <v>-10.134869503125017</v>
      </c>
      <c r="M15" s="332">
        <v>495399</v>
      </c>
      <c r="N15" s="333">
        <v>10.573223102127542</v>
      </c>
      <c r="O15" s="332">
        <v>458565</v>
      </c>
      <c r="P15" s="334">
        <v>-7.4352188841721585</v>
      </c>
      <c r="Q15" s="332">
        <v>135934</v>
      </c>
      <c r="R15" s="333">
        <v>-3.5710232109414903</v>
      </c>
      <c r="S15" s="332">
        <v>169903</v>
      </c>
      <c r="T15" s="333">
        <v>24.98933305869025</v>
      </c>
      <c r="U15" s="332">
        <v>158580</v>
      </c>
      <c r="V15" s="335">
        <v>-6.6643908583132685</v>
      </c>
      <c r="W15" s="336"/>
    </row>
    <row r="16" spans="1:23" s="337" customFormat="1" ht="18" customHeight="1">
      <c r="A16" s="331" t="s">
        <v>232</v>
      </c>
      <c r="B16" s="332">
        <v>617379</v>
      </c>
      <c r="C16" s="333">
        <v>1.094376988755275</v>
      </c>
      <c r="D16" s="333">
        <v>1.0046823005114334</v>
      </c>
      <c r="E16" s="332">
        <v>592373</v>
      </c>
      <c r="F16" s="333">
        <v>1.0664051058721742</v>
      </c>
      <c r="G16" s="333">
        <v>-4.050348327364546</v>
      </c>
      <c r="H16" s="332">
        <v>570695</v>
      </c>
      <c r="I16" s="333">
        <v>0.9976051323676458</v>
      </c>
      <c r="J16" s="333">
        <v>-3.6595185803539323</v>
      </c>
      <c r="K16" s="332">
        <v>481314</v>
      </c>
      <c r="L16" s="333">
        <v>2.384796523315117</v>
      </c>
      <c r="M16" s="332">
        <v>449342</v>
      </c>
      <c r="N16" s="333">
        <v>-6.642649081472811</v>
      </c>
      <c r="O16" s="332">
        <v>395263</v>
      </c>
      <c r="P16" s="334">
        <v>-12.035153624633352</v>
      </c>
      <c r="Q16" s="332">
        <v>136065</v>
      </c>
      <c r="R16" s="333">
        <v>-3.5923052396641566</v>
      </c>
      <c r="S16" s="332">
        <v>143031</v>
      </c>
      <c r="T16" s="333">
        <v>5.119611950170878</v>
      </c>
      <c r="U16" s="332">
        <v>175432</v>
      </c>
      <c r="V16" s="335">
        <v>22.653131139403342</v>
      </c>
      <c r="W16" s="336"/>
    </row>
    <row r="17" spans="1:23" s="337" customFormat="1" ht="18" customHeight="1">
      <c r="A17" s="331" t="s">
        <v>233</v>
      </c>
      <c r="B17" s="332">
        <v>486730</v>
      </c>
      <c r="C17" s="333">
        <v>0.8627862491870553</v>
      </c>
      <c r="D17" s="333">
        <v>-0.9739235875869952</v>
      </c>
      <c r="E17" s="332">
        <v>473314</v>
      </c>
      <c r="F17" s="333">
        <v>0.8520720327914714</v>
      </c>
      <c r="G17" s="333">
        <v>-2.7563536252131655</v>
      </c>
      <c r="H17" s="332">
        <v>487656</v>
      </c>
      <c r="I17" s="333">
        <v>0.8524485555855172</v>
      </c>
      <c r="J17" s="333">
        <v>3.0301237656185975</v>
      </c>
      <c r="K17" s="332">
        <v>359856</v>
      </c>
      <c r="L17" s="333">
        <v>-9.511164755582385</v>
      </c>
      <c r="M17" s="332">
        <v>371524</v>
      </c>
      <c r="N17" s="333">
        <v>3.242408074340844</v>
      </c>
      <c r="O17" s="332">
        <v>364136</v>
      </c>
      <c r="P17" s="334">
        <v>-1.988566014577799</v>
      </c>
      <c r="Q17" s="332">
        <v>126874</v>
      </c>
      <c r="R17" s="333">
        <v>35.20679476112832</v>
      </c>
      <c r="S17" s="332">
        <v>101790</v>
      </c>
      <c r="T17" s="333">
        <v>-19.77079622302442</v>
      </c>
      <c r="U17" s="332">
        <v>123520</v>
      </c>
      <c r="V17" s="335">
        <v>21.347873072010998</v>
      </c>
      <c r="W17" s="336"/>
    </row>
    <row r="18" spans="1:23" s="337" customFormat="1" ht="18" customHeight="1">
      <c r="A18" s="331" t="s">
        <v>234</v>
      </c>
      <c r="B18" s="332">
        <v>694609</v>
      </c>
      <c r="C18" s="333">
        <v>1.2312762594489168</v>
      </c>
      <c r="D18" s="333">
        <v>-11.570650900832092</v>
      </c>
      <c r="E18" s="332">
        <v>710294</v>
      </c>
      <c r="F18" s="333">
        <v>1.2786895220922798</v>
      </c>
      <c r="G18" s="333">
        <v>2.258104919458276</v>
      </c>
      <c r="H18" s="332">
        <v>709995</v>
      </c>
      <c r="I18" s="333">
        <v>1.2411089214998674</v>
      </c>
      <c r="J18" s="333">
        <v>-0.04209524506752871</v>
      </c>
      <c r="K18" s="332">
        <v>454918</v>
      </c>
      <c r="L18" s="333">
        <v>-16.30582763619772</v>
      </c>
      <c r="M18" s="332">
        <v>410586</v>
      </c>
      <c r="N18" s="333">
        <v>-9.745052954598407</v>
      </c>
      <c r="O18" s="332">
        <v>406862</v>
      </c>
      <c r="P18" s="334">
        <v>-0.906996341813894</v>
      </c>
      <c r="Q18" s="332">
        <v>239691</v>
      </c>
      <c r="R18" s="333">
        <v>-0.9328450741481618</v>
      </c>
      <c r="S18" s="332">
        <v>299708</v>
      </c>
      <c r="T18" s="333">
        <v>25.03932145971271</v>
      </c>
      <c r="U18" s="332">
        <v>303133</v>
      </c>
      <c r="V18" s="335">
        <v>1.1427789715322945</v>
      </c>
      <c r="W18" s="336"/>
    </row>
    <row r="19" spans="1:23" s="337" customFormat="1" ht="18" customHeight="1">
      <c r="A19" s="331"/>
      <c r="B19" s="332"/>
      <c r="C19" s="333"/>
      <c r="D19" s="333"/>
      <c r="E19" s="332"/>
      <c r="F19" s="333"/>
      <c r="G19" s="333"/>
      <c r="H19" s="332"/>
      <c r="I19" s="333"/>
      <c r="J19" s="333"/>
      <c r="K19" s="332"/>
      <c r="L19" s="333"/>
      <c r="M19" s="332"/>
      <c r="N19" s="333"/>
      <c r="O19" s="332"/>
      <c r="P19" s="334"/>
      <c r="Q19" s="332"/>
      <c r="R19" s="333"/>
      <c r="S19" s="332"/>
      <c r="T19" s="333"/>
      <c r="U19" s="332"/>
      <c r="V19" s="335"/>
      <c r="W19" s="336"/>
    </row>
    <row r="20" spans="1:23" s="337" customFormat="1" ht="18" customHeight="1">
      <c r="A20" s="331" t="s">
        <v>235</v>
      </c>
      <c r="B20" s="332">
        <v>1239593</v>
      </c>
      <c r="C20" s="333">
        <v>2.1973245844483174</v>
      </c>
      <c r="D20" s="333">
        <v>5.677963428534397</v>
      </c>
      <c r="E20" s="332">
        <v>1249894</v>
      </c>
      <c r="F20" s="333">
        <v>2.2500913164492564</v>
      </c>
      <c r="G20" s="333">
        <v>0.8309985616246536</v>
      </c>
      <c r="H20" s="332">
        <v>1300645</v>
      </c>
      <c r="I20" s="333">
        <v>2.2735964523752914</v>
      </c>
      <c r="J20" s="333">
        <v>4.060424323982687</v>
      </c>
      <c r="K20" s="332">
        <v>692644</v>
      </c>
      <c r="L20" s="333">
        <v>0.5869863869114624</v>
      </c>
      <c r="M20" s="332">
        <v>697638</v>
      </c>
      <c r="N20" s="333">
        <v>0.721005307199647</v>
      </c>
      <c r="O20" s="332">
        <v>777487</v>
      </c>
      <c r="P20" s="334">
        <v>11.445620794738815</v>
      </c>
      <c r="Q20" s="332">
        <v>546949</v>
      </c>
      <c r="R20" s="333">
        <v>12.915239611138986</v>
      </c>
      <c r="S20" s="332">
        <v>552256</v>
      </c>
      <c r="T20" s="333">
        <v>0.970291562833097</v>
      </c>
      <c r="U20" s="332">
        <v>523158</v>
      </c>
      <c r="V20" s="335">
        <v>-5.2689332483485884</v>
      </c>
      <c r="W20" s="336"/>
    </row>
    <row r="21" spans="1:23" s="337" customFormat="1" ht="18" customHeight="1">
      <c r="A21" s="331" t="s">
        <v>236</v>
      </c>
      <c r="B21" s="332">
        <v>857721</v>
      </c>
      <c r="C21" s="333">
        <v>1.5204114898177024</v>
      </c>
      <c r="D21" s="333">
        <v>-2.0703222226535445</v>
      </c>
      <c r="E21" s="332">
        <v>721869</v>
      </c>
      <c r="F21" s="333">
        <v>1.2995271347121502</v>
      </c>
      <c r="G21" s="333">
        <v>-15.838716785528163</v>
      </c>
      <c r="H21" s="332">
        <v>787271</v>
      </c>
      <c r="I21" s="333">
        <v>1.376191468585162</v>
      </c>
      <c r="J21" s="333">
        <v>9.060092620683264</v>
      </c>
      <c r="K21" s="332">
        <v>673752</v>
      </c>
      <c r="L21" s="333">
        <v>7.06797505065353</v>
      </c>
      <c r="M21" s="332">
        <v>578561</v>
      </c>
      <c r="N21" s="333">
        <v>-14.128492382953965</v>
      </c>
      <c r="O21" s="332">
        <v>614899</v>
      </c>
      <c r="P21" s="334">
        <v>6.280755183982322</v>
      </c>
      <c r="Q21" s="332">
        <v>183969</v>
      </c>
      <c r="R21" s="333">
        <v>-25.39145669339237</v>
      </c>
      <c r="S21" s="332">
        <v>143308</v>
      </c>
      <c r="T21" s="333">
        <v>-22.102093287456043</v>
      </c>
      <c r="U21" s="332">
        <v>172372</v>
      </c>
      <c r="V21" s="335">
        <v>20.280793814720738</v>
      </c>
      <c r="W21" s="336"/>
    </row>
    <row r="22" spans="1:23" s="337" customFormat="1" ht="18" customHeight="1">
      <c r="A22" s="331" t="s">
        <v>237</v>
      </c>
      <c r="B22" s="332">
        <v>21437350</v>
      </c>
      <c r="C22" s="333">
        <v>38.000227639574554</v>
      </c>
      <c r="D22" s="333">
        <v>4.458156705434661</v>
      </c>
      <c r="E22" s="332">
        <v>21645108</v>
      </c>
      <c r="F22" s="333">
        <v>38.966079967106275</v>
      </c>
      <c r="G22" s="333">
        <v>0.9691403088534685</v>
      </c>
      <c r="H22" s="332">
        <v>22241032</v>
      </c>
      <c r="I22" s="333">
        <v>38.87850370575009</v>
      </c>
      <c r="J22" s="333">
        <v>2.7531578960012553</v>
      </c>
      <c r="K22" s="332">
        <v>2212813</v>
      </c>
      <c r="L22" s="333">
        <v>32.02169562877589</v>
      </c>
      <c r="M22" s="332">
        <v>1991389</v>
      </c>
      <c r="N22" s="333">
        <v>-10.006448805208578</v>
      </c>
      <c r="O22" s="332">
        <v>2198292</v>
      </c>
      <c r="P22" s="334">
        <v>10.389883644029368</v>
      </c>
      <c r="Q22" s="332">
        <v>19224537</v>
      </c>
      <c r="R22" s="333">
        <v>2.0067938956815397</v>
      </c>
      <c r="S22" s="332">
        <v>19653719</v>
      </c>
      <c r="T22" s="333">
        <v>2.232469889912039</v>
      </c>
      <c r="U22" s="332">
        <v>20042740</v>
      </c>
      <c r="V22" s="335">
        <v>1.9793760152976745</v>
      </c>
      <c r="W22" s="336"/>
    </row>
    <row r="23" spans="1:23" s="337" customFormat="1" ht="18" customHeight="1">
      <c r="A23" s="331" t="s">
        <v>238</v>
      </c>
      <c r="B23" s="332">
        <v>2100512</v>
      </c>
      <c r="C23" s="333">
        <v>3.7234049059075875</v>
      </c>
      <c r="D23" s="333">
        <v>6.176392833728372</v>
      </c>
      <c r="E23" s="332">
        <v>1886522</v>
      </c>
      <c r="F23" s="333">
        <v>3.396165411219259</v>
      </c>
      <c r="G23" s="333">
        <v>-10.187516186529763</v>
      </c>
      <c r="H23" s="332">
        <v>2215655</v>
      </c>
      <c r="I23" s="333">
        <v>3.8730824688424406</v>
      </c>
      <c r="J23" s="333">
        <v>17.44654978844669</v>
      </c>
      <c r="K23" s="332">
        <v>878433</v>
      </c>
      <c r="L23" s="333">
        <v>17.579668476340387</v>
      </c>
      <c r="M23" s="332">
        <v>686426</v>
      </c>
      <c r="N23" s="333">
        <v>-21.85789923648133</v>
      </c>
      <c r="O23" s="332">
        <v>1038078</v>
      </c>
      <c r="P23" s="334">
        <v>51.22941147334163</v>
      </c>
      <c r="Q23" s="332">
        <v>1222079</v>
      </c>
      <c r="R23" s="333">
        <v>-0.7429986509392705</v>
      </c>
      <c r="S23" s="332">
        <v>1200096</v>
      </c>
      <c r="T23" s="333">
        <v>-1.7988198798932018</v>
      </c>
      <c r="U23" s="332">
        <v>1177577</v>
      </c>
      <c r="V23" s="335">
        <v>-1.8764332186758423</v>
      </c>
      <c r="W23" s="336"/>
    </row>
    <row r="24" spans="1:23" s="337" customFormat="1" ht="18" customHeight="1">
      <c r="A24" s="331" t="s">
        <v>239</v>
      </c>
      <c r="B24" s="332">
        <v>1102744</v>
      </c>
      <c r="C24" s="333">
        <v>1.9547436146806856</v>
      </c>
      <c r="D24" s="333">
        <v>-1.0549115702902014</v>
      </c>
      <c r="E24" s="332">
        <v>1031945</v>
      </c>
      <c r="F24" s="333">
        <v>1.8577339226792258</v>
      </c>
      <c r="G24" s="333">
        <v>-6.420257104096692</v>
      </c>
      <c r="H24" s="332">
        <v>1057433</v>
      </c>
      <c r="I24" s="333">
        <v>1.8484489752580922</v>
      </c>
      <c r="J24" s="333">
        <v>2.4698990740785547</v>
      </c>
      <c r="K24" s="332">
        <v>625056</v>
      </c>
      <c r="L24" s="333">
        <v>-6.398335986390791</v>
      </c>
      <c r="M24" s="332">
        <v>565549</v>
      </c>
      <c r="N24" s="333">
        <v>-9.520266984078233</v>
      </c>
      <c r="O24" s="332">
        <v>586329</v>
      </c>
      <c r="P24" s="334">
        <v>3.6743058514823588</v>
      </c>
      <c r="Q24" s="332">
        <v>477688</v>
      </c>
      <c r="R24" s="333">
        <v>6.932785336610564</v>
      </c>
      <c r="S24" s="332">
        <v>466396</v>
      </c>
      <c r="T24" s="333">
        <v>-2.363886051146352</v>
      </c>
      <c r="U24" s="332">
        <v>471104</v>
      </c>
      <c r="V24" s="335">
        <v>1.0094426195764896</v>
      </c>
      <c r="W24" s="336"/>
    </row>
    <row r="25" spans="1:23" s="337" customFormat="1" ht="18" customHeight="1">
      <c r="A25" s="331"/>
      <c r="B25" s="332"/>
      <c r="C25" s="333"/>
      <c r="D25" s="333"/>
      <c r="E25" s="332"/>
      <c r="F25" s="333"/>
      <c r="G25" s="333"/>
      <c r="H25" s="332"/>
      <c r="I25" s="333"/>
      <c r="J25" s="333"/>
      <c r="K25" s="332"/>
      <c r="L25" s="333"/>
      <c r="M25" s="332"/>
      <c r="N25" s="333"/>
      <c r="O25" s="332"/>
      <c r="P25" s="334"/>
      <c r="Q25" s="332"/>
      <c r="R25" s="333"/>
      <c r="S25" s="332"/>
      <c r="T25" s="333"/>
      <c r="U25" s="332"/>
      <c r="V25" s="335"/>
      <c r="W25" s="336"/>
    </row>
    <row r="26" spans="1:23" s="337" customFormat="1" ht="18" customHeight="1">
      <c r="A26" s="331" t="s">
        <v>240</v>
      </c>
      <c r="B26" s="332">
        <v>512852</v>
      </c>
      <c r="C26" s="333">
        <v>0.9090905706820612</v>
      </c>
      <c r="D26" s="333">
        <v>0.6928805492781578</v>
      </c>
      <c r="E26" s="332">
        <v>462754</v>
      </c>
      <c r="F26" s="333">
        <v>0.8330616492695854</v>
      </c>
      <c r="G26" s="333">
        <v>-9.768510213472894</v>
      </c>
      <c r="H26" s="332">
        <v>444870</v>
      </c>
      <c r="I26" s="333">
        <v>0.7776563580132902</v>
      </c>
      <c r="J26" s="333">
        <v>-3.8646883657407614</v>
      </c>
      <c r="K26" s="332">
        <v>277718</v>
      </c>
      <c r="L26" s="333">
        <v>0.559067834046644</v>
      </c>
      <c r="M26" s="332">
        <v>257136</v>
      </c>
      <c r="N26" s="333">
        <v>-7.411114871920432</v>
      </c>
      <c r="O26" s="332">
        <v>217146</v>
      </c>
      <c r="P26" s="334">
        <v>-15.552081388837038</v>
      </c>
      <c r="Q26" s="332">
        <v>235134</v>
      </c>
      <c r="R26" s="333">
        <v>0.8513868813505638</v>
      </c>
      <c r="S26" s="332">
        <v>205618</v>
      </c>
      <c r="T26" s="333">
        <v>-12.552842209123298</v>
      </c>
      <c r="U26" s="332">
        <v>227724</v>
      </c>
      <c r="V26" s="335">
        <v>10.751004289507733</v>
      </c>
      <c r="W26" s="336"/>
    </row>
    <row r="27" spans="1:23" s="337" customFormat="1" ht="18" customHeight="1">
      <c r="A27" s="331" t="s">
        <v>241</v>
      </c>
      <c r="B27" s="332">
        <v>367977</v>
      </c>
      <c r="C27" s="333">
        <v>0.6522825706595136</v>
      </c>
      <c r="D27" s="333">
        <v>-10.98529472240432</v>
      </c>
      <c r="E27" s="332">
        <v>424976</v>
      </c>
      <c r="F27" s="333">
        <v>0.7650527223103233</v>
      </c>
      <c r="G27" s="333">
        <v>15.489826809827775</v>
      </c>
      <c r="H27" s="332">
        <v>395006</v>
      </c>
      <c r="I27" s="333">
        <v>0.6904914409903965</v>
      </c>
      <c r="J27" s="333">
        <v>-7.052162945672222</v>
      </c>
      <c r="K27" s="332">
        <v>241296</v>
      </c>
      <c r="L27" s="333">
        <v>-7.6170312147049515</v>
      </c>
      <c r="M27" s="332">
        <v>244730</v>
      </c>
      <c r="N27" s="333">
        <v>1.4231483323386982</v>
      </c>
      <c r="O27" s="332">
        <v>257379</v>
      </c>
      <c r="P27" s="334">
        <v>5.168553099333948</v>
      </c>
      <c r="Q27" s="332">
        <v>126681</v>
      </c>
      <c r="R27" s="333">
        <v>-16.765660521163213</v>
      </c>
      <c r="S27" s="332">
        <v>180246</v>
      </c>
      <c r="T27" s="333">
        <v>42.28337319724346</v>
      </c>
      <c r="U27" s="332">
        <v>137627</v>
      </c>
      <c r="V27" s="335">
        <v>-23.644907515284658</v>
      </c>
      <c r="W27" s="336"/>
    </row>
    <row r="28" spans="1:23" s="337" customFormat="1" ht="18" customHeight="1">
      <c r="A28" s="331" t="s">
        <v>242</v>
      </c>
      <c r="B28" s="332">
        <v>349480</v>
      </c>
      <c r="C28" s="333">
        <v>0.6194944596920102</v>
      </c>
      <c r="D28" s="333">
        <v>21.102494265061566</v>
      </c>
      <c r="E28" s="332">
        <v>346081</v>
      </c>
      <c r="F28" s="333">
        <v>0.62302391473843</v>
      </c>
      <c r="G28" s="333">
        <v>-0.9725878447979852</v>
      </c>
      <c r="H28" s="332">
        <v>310252</v>
      </c>
      <c r="I28" s="333">
        <v>0.5423369532365395</v>
      </c>
      <c r="J28" s="333">
        <v>-10.35277868475876</v>
      </c>
      <c r="K28" s="332">
        <v>227980</v>
      </c>
      <c r="L28" s="333">
        <v>12.409522119006766</v>
      </c>
      <c r="M28" s="332">
        <v>231439</v>
      </c>
      <c r="N28" s="333">
        <v>1.5172383542415986</v>
      </c>
      <c r="O28" s="332">
        <v>203778</v>
      </c>
      <c r="P28" s="334">
        <v>-11.951745384312929</v>
      </c>
      <c r="Q28" s="332">
        <v>121500</v>
      </c>
      <c r="R28" s="333">
        <v>41.65792235047218</v>
      </c>
      <c r="S28" s="332">
        <v>114642</v>
      </c>
      <c r="T28" s="333">
        <v>-5.644444444444446</v>
      </c>
      <c r="U28" s="332">
        <v>106474</v>
      </c>
      <c r="V28" s="335">
        <v>-7.124788471938729</v>
      </c>
      <c r="W28" s="336"/>
    </row>
    <row r="29" spans="1:23" s="337" customFormat="1" ht="18" customHeight="1">
      <c r="A29" s="331" t="s">
        <v>243</v>
      </c>
      <c r="B29" s="332">
        <v>210778</v>
      </c>
      <c r="C29" s="333">
        <v>0.37362882918897367</v>
      </c>
      <c r="D29" s="333">
        <v>1.902409073548526</v>
      </c>
      <c r="E29" s="332">
        <v>179759</v>
      </c>
      <c r="F29" s="333">
        <v>0.32360677381730124</v>
      </c>
      <c r="G29" s="333">
        <v>-14.716431506134427</v>
      </c>
      <c r="H29" s="332">
        <v>157492</v>
      </c>
      <c r="I29" s="333">
        <v>0.27530437012212355</v>
      </c>
      <c r="J29" s="333">
        <v>-12.387140560416995</v>
      </c>
      <c r="K29" s="332">
        <v>167520</v>
      </c>
      <c r="L29" s="333">
        <v>9.976825561471344</v>
      </c>
      <c r="M29" s="332">
        <v>126277</v>
      </c>
      <c r="N29" s="333">
        <v>-24.61974689589303</v>
      </c>
      <c r="O29" s="332">
        <v>117004</v>
      </c>
      <c r="P29" s="334">
        <v>-7.343380029617435</v>
      </c>
      <c r="Q29" s="332">
        <v>43258</v>
      </c>
      <c r="R29" s="333">
        <v>-20.656639765223773</v>
      </c>
      <c r="S29" s="332">
        <v>53482</v>
      </c>
      <c r="T29" s="333">
        <v>23.634934578575056</v>
      </c>
      <c r="U29" s="332">
        <v>40488</v>
      </c>
      <c r="V29" s="335">
        <v>-24.29602483078419</v>
      </c>
      <c r="W29" s="336"/>
    </row>
    <row r="30" spans="1:23" s="337" customFormat="1" ht="18" customHeight="1">
      <c r="A30" s="331" t="s">
        <v>244</v>
      </c>
      <c r="B30" s="332">
        <v>642553</v>
      </c>
      <c r="C30" s="333">
        <v>1.1390008686004354</v>
      </c>
      <c r="D30" s="333">
        <v>-1.9974101996647562</v>
      </c>
      <c r="E30" s="332">
        <v>599684</v>
      </c>
      <c r="F30" s="333">
        <v>1.079566556054798</v>
      </c>
      <c r="G30" s="333">
        <v>-6.671667551159203</v>
      </c>
      <c r="H30" s="332">
        <v>664003</v>
      </c>
      <c r="I30" s="333">
        <v>1.1607124658662051</v>
      </c>
      <c r="J30" s="333">
        <v>10.725482087232606</v>
      </c>
      <c r="K30" s="332">
        <v>443457</v>
      </c>
      <c r="L30" s="333">
        <v>5.527462407401671</v>
      </c>
      <c r="M30" s="332">
        <v>403351</v>
      </c>
      <c r="N30" s="333">
        <v>-9.0439433812072</v>
      </c>
      <c r="O30" s="332">
        <v>378635</v>
      </c>
      <c r="P30" s="334">
        <v>-6.127665482421023</v>
      </c>
      <c r="Q30" s="332">
        <v>199096</v>
      </c>
      <c r="R30" s="333">
        <v>-15.429445246792966</v>
      </c>
      <c r="S30" s="332">
        <v>196333</v>
      </c>
      <c r="T30" s="333">
        <v>-1.3877727327520404</v>
      </c>
      <c r="U30" s="332">
        <v>285368</v>
      </c>
      <c r="V30" s="335">
        <v>45.34897342779868</v>
      </c>
      <c r="W30" s="336"/>
    </row>
    <row r="31" spans="1:23" s="337" customFormat="1" ht="18" customHeight="1">
      <c r="A31" s="331"/>
      <c r="B31" s="332"/>
      <c r="C31" s="333"/>
      <c r="D31" s="333"/>
      <c r="E31" s="332"/>
      <c r="F31" s="333"/>
      <c r="G31" s="333"/>
      <c r="H31" s="332"/>
      <c r="I31" s="333"/>
      <c r="J31" s="333"/>
      <c r="K31" s="332"/>
      <c r="L31" s="333"/>
      <c r="M31" s="332"/>
      <c r="N31" s="333"/>
      <c r="O31" s="332"/>
      <c r="P31" s="334"/>
      <c r="Q31" s="332"/>
      <c r="R31" s="333"/>
      <c r="S31" s="332"/>
      <c r="T31" s="333"/>
      <c r="U31" s="332"/>
      <c r="V31" s="335"/>
      <c r="W31" s="336"/>
    </row>
    <row r="32" spans="1:23" s="337" customFormat="1" ht="18" customHeight="1">
      <c r="A32" s="331" t="s">
        <v>245</v>
      </c>
      <c r="B32" s="332">
        <v>689060</v>
      </c>
      <c r="C32" s="333">
        <v>1.2214400034204433</v>
      </c>
      <c r="D32" s="333">
        <v>-2.869676269843737</v>
      </c>
      <c r="E32" s="332">
        <v>624656</v>
      </c>
      <c r="F32" s="333">
        <v>1.124521792542349</v>
      </c>
      <c r="G32" s="333">
        <v>-9.346646155632314</v>
      </c>
      <c r="H32" s="332">
        <v>677068</v>
      </c>
      <c r="I32" s="333">
        <v>1.1835507788957276</v>
      </c>
      <c r="J32" s="333">
        <v>8.390538152198971</v>
      </c>
      <c r="K32" s="332">
        <v>394194</v>
      </c>
      <c r="L32" s="333">
        <v>-3.862156427578469</v>
      </c>
      <c r="M32" s="332">
        <v>335641</v>
      </c>
      <c r="N32" s="333">
        <v>-14.853853686256002</v>
      </c>
      <c r="O32" s="332">
        <v>357776</v>
      </c>
      <c r="P32" s="334">
        <v>6.594843895709985</v>
      </c>
      <c r="Q32" s="332">
        <v>294866</v>
      </c>
      <c r="R32" s="333">
        <v>-1.5104145790746486</v>
      </c>
      <c r="S32" s="332">
        <v>289015</v>
      </c>
      <c r="T32" s="333">
        <v>-1.9842911695482002</v>
      </c>
      <c r="U32" s="332">
        <v>319292</v>
      </c>
      <c r="V32" s="335">
        <v>10.475926855007529</v>
      </c>
      <c r="W32" s="336"/>
    </row>
    <row r="33" spans="1:23" s="337" customFormat="1" ht="18" customHeight="1">
      <c r="A33" s="331" t="s">
        <v>246</v>
      </c>
      <c r="B33" s="332">
        <v>927532</v>
      </c>
      <c r="C33" s="333">
        <v>1.6441597092453062</v>
      </c>
      <c r="D33" s="333">
        <v>3.264032847406085</v>
      </c>
      <c r="E33" s="332">
        <v>894356</v>
      </c>
      <c r="F33" s="333">
        <v>1.610042667149607</v>
      </c>
      <c r="G33" s="333">
        <v>-3.5768038191674236</v>
      </c>
      <c r="H33" s="332">
        <v>833669</v>
      </c>
      <c r="I33" s="333">
        <v>1.457297633754988</v>
      </c>
      <c r="J33" s="333">
        <v>-6.785552956540798</v>
      </c>
      <c r="K33" s="332">
        <v>660145</v>
      </c>
      <c r="L33" s="333">
        <v>2.5480705002935906</v>
      </c>
      <c r="M33" s="332">
        <v>645206</v>
      </c>
      <c r="N33" s="333">
        <v>-2.2629876769497628</v>
      </c>
      <c r="O33" s="332">
        <v>575475</v>
      </c>
      <c r="P33" s="334">
        <v>-10.807556036366677</v>
      </c>
      <c r="Q33" s="332">
        <v>267387</v>
      </c>
      <c r="R33" s="333">
        <v>5.0752145619164395</v>
      </c>
      <c r="S33" s="332">
        <v>249150</v>
      </c>
      <c r="T33" s="333">
        <v>-6.820451256044606</v>
      </c>
      <c r="U33" s="332">
        <v>258194</v>
      </c>
      <c r="V33" s="335">
        <v>3.6299418021272345</v>
      </c>
      <c r="W33" s="336"/>
    </row>
    <row r="34" spans="1:23" s="337" customFormat="1" ht="18" customHeight="1">
      <c r="A34" s="331" t="s">
        <v>247</v>
      </c>
      <c r="B34" s="332">
        <v>2192421</v>
      </c>
      <c r="C34" s="333">
        <v>3.886324432907224</v>
      </c>
      <c r="D34" s="333">
        <v>-4.662881454620731</v>
      </c>
      <c r="E34" s="332">
        <v>2406457</v>
      </c>
      <c r="F34" s="333">
        <v>4.332165766943859</v>
      </c>
      <c r="G34" s="333">
        <v>9.762541044808444</v>
      </c>
      <c r="H34" s="332">
        <v>2336159</v>
      </c>
      <c r="I34" s="333">
        <v>4.083729852945737</v>
      </c>
      <c r="J34" s="333">
        <v>-2.9212240235333553</v>
      </c>
      <c r="K34" s="332">
        <v>1025833</v>
      </c>
      <c r="L34" s="333">
        <v>-4.676446510227578</v>
      </c>
      <c r="M34" s="332">
        <v>1165431</v>
      </c>
      <c r="N34" s="333">
        <v>13.60825787433238</v>
      </c>
      <c r="O34" s="332">
        <v>1133974</v>
      </c>
      <c r="P34" s="334">
        <v>-2.699173095618704</v>
      </c>
      <c r="Q34" s="332">
        <v>1166588</v>
      </c>
      <c r="R34" s="333">
        <v>-4.650949904045149</v>
      </c>
      <c r="S34" s="332">
        <v>1241026</v>
      </c>
      <c r="T34" s="333">
        <v>6.380830250268303</v>
      </c>
      <c r="U34" s="332">
        <v>1202185</v>
      </c>
      <c r="V34" s="335">
        <v>-3.1297490947006708</v>
      </c>
      <c r="W34" s="336"/>
    </row>
    <row r="35" spans="1:23" s="337" customFormat="1" ht="18" customHeight="1">
      <c r="A35" s="331" t="s">
        <v>248</v>
      </c>
      <c r="B35" s="332">
        <v>385233</v>
      </c>
      <c r="C35" s="333">
        <v>0.6828708629693606</v>
      </c>
      <c r="D35" s="333">
        <v>-2.8271546081258094</v>
      </c>
      <c r="E35" s="332">
        <v>360173</v>
      </c>
      <c r="F35" s="333">
        <v>0.6483926954761587</v>
      </c>
      <c r="G35" s="333">
        <v>-6.505154023668794</v>
      </c>
      <c r="H35" s="332">
        <v>380338</v>
      </c>
      <c r="I35" s="333">
        <v>0.6648509989301565</v>
      </c>
      <c r="J35" s="333">
        <v>5.598698403267321</v>
      </c>
      <c r="K35" s="332">
        <v>267681</v>
      </c>
      <c r="L35" s="333">
        <v>-1.7781724379602792</v>
      </c>
      <c r="M35" s="332">
        <v>245127</v>
      </c>
      <c r="N35" s="333">
        <v>-8.425700740807144</v>
      </c>
      <c r="O35" s="332">
        <v>257638</v>
      </c>
      <c r="P35" s="334">
        <v>5.103884924957256</v>
      </c>
      <c r="Q35" s="332">
        <v>117552</v>
      </c>
      <c r="R35" s="333">
        <v>-5.13420598156786</v>
      </c>
      <c r="S35" s="332">
        <v>115046</v>
      </c>
      <c r="T35" s="333">
        <v>-2.131822512590176</v>
      </c>
      <c r="U35" s="332">
        <v>122700</v>
      </c>
      <c r="V35" s="335">
        <v>6.6529909775220375</v>
      </c>
      <c r="W35" s="336"/>
    </row>
    <row r="36" spans="1:23" s="337" customFormat="1" ht="18" customHeight="1">
      <c r="A36" s="331" t="s">
        <v>249</v>
      </c>
      <c r="B36" s="332">
        <v>288516</v>
      </c>
      <c r="C36" s="333">
        <v>0.5114285897118576</v>
      </c>
      <c r="D36" s="333">
        <v>-5.981953446539777</v>
      </c>
      <c r="E36" s="332">
        <v>272752</v>
      </c>
      <c r="F36" s="333">
        <v>0.4910151634811973</v>
      </c>
      <c r="G36" s="333">
        <v>-5.463821763784324</v>
      </c>
      <c r="H36" s="332">
        <v>288312</v>
      </c>
      <c r="I36" s="333">
        <v>0.5039846694349535</v>
      </c>
      <c r="J36" s="333">
        <v>5.704816096673909</v>
      </c>
      <c r="K36" s="332">
        <v>205826</v>
      </c>
      <c r="L36" s="333">
        <v>-6.81546541108294</v>
      </c>
      <c r="M36" s="332">
        <v>185281</v>
      </c>
      <c r="N36" s="333">
        <v>-9.981732142683626</v>
      </c>
      <c r="O36" s="332">
        <v>203766</v>
      </c>
      <c r="P36" s="334">
        <v>9.976738035740311</v>
      </c>
      <c r="Q36" s="332">
        <v>82690</v>
      </c>
      <c r="R36" s="333">
        <v>-3.841010314793067</v>
      </c>
      <c r="S36" s="332">
        <v>87471</v>
      </c>
      <c r="T36" s="333">
        <v>5.781835772161088</v>
      </c>
      <c r="U36" s="332">
        <v>84546</v>
      </c>
      <c r="V36" s="335">
        <v>-3.3439654285420346</v>
      </c>
      <c r="W36" s="336"/>
    </row>
    <row r="37" spans="1:23" s="337" customFormat="1" ht="18" customHeight="1">
      <c r="A37" s="331"/>
      <c r="B37" s="332"/>
      <c r="C37" s="333"/>
      <c r="D37" s="333"/>
      <c r="E37" s="332"/>
      <c r="F37" s="333"/>
      <c r="G37" s="333"/>
      <c r="H37" s="332"/>
      <c r="I37" s="333"/>
      <c r="J37" s="333"/>
      <c r="K37" s="332"/>
      <c r="L37" s="333"/>
      <c r="M37" s="332"/>
      <c r="N37" s="333"/>
      <c r="O37" s="332"/>
      <c r="P37" s="334"/>
      <c r="Q37" s="332"/>
      <c r="R37" s="333"/>
      <c r="S37" s="332"/>
      <c r="T37" s="333"/>
      <c r="U37" s="332"/>
      <c r="V37" s="335"/>
      <c r="W37" s="336"/>
    </row>
    <row r="38" spans="1:23" s="337" customFormat="1" ht="18" customHeight="1">
      <c r="A38" s="331" t="s">
        <v>250</v>
      </c>
      <c r="B38" s="332">
        <v>465361</v>
      </c>
      <c r="C38" s="333">
        <v>0.8249071799723404</v>
      </c>
      <c r="D38" s="333">
        <v>0.6841209089591302</v>
      </c>
      <c r="E38" s="332">
        <v>510026</v>
      </c>
      <c r="F38" s="333">
        <v>0.918161919141422</v>
      </c>
      <c r="G38" s="333">
        <v>9.597925051734023</v>
      </c>
      <c r="H38" s="332">
        <v>469859</v>
      </c>
      <c r="I38" s="333">
        <v>0.8213384555482872</v>
      </c>
      <c r="J38" s="333">
        <v>-7.875480857838625</v>
      </c>
      <c r="K38" s="332">
        <v>299571</v>
      </c>
      <c r="L38" s="333">
        <v>0.4877279725745325</v>
      </c>
      <c r="M38" s="332">
        <v>355611</v>
      </c>
      <c r="N38" s="333">
        <v>18.706750653434412</v>
      </c>
      <c r="O38" s="332">
        <v>306530</v>
      </c>
      <c r="P38" s="334">
        <v>-13.8018790194904</v>
      </c>
      <c r="Q38" s="332">
        <v>165790</v>
      </c>
      <c r="R38" s="333">
        <v>1.0409429431625767</v>
      </c>
      <c r="S38" s="332">
        <v>154415</v>
      </c>
      <c r="T38" s="333">
        <v>-6.861089329875142</v>
      </c>
      <c r="U38" s="332">
        <v>163329</v>
      </c>
      <c r="V38" s="335">
        <v>5.772755237509301</v>
      </c>
      <c r="W38" s="336"/>
    </row>
    <row r="39" spans="1:23" s="337" customFormat="1" ht="18" customHeight="1">
      <c r="A39" s="331" t="s">
        <v>251</v>
      </c>
      <c r="B39" s="332">
        <v>6999373</v>
      </c>
      <c r="C39" s="333">
        <v>12.407212987346469</v>
      </c>
      <c r="D39" s="333">
        <v>6.121001210949089</v>
      </c>
      <c r="E39" s="332">
        <v>6909863</v>
      </c>
      <c r="F39" s="333">
        <v>12.439313041069088</v>
      </c>
      <c r="G39" s="333">
        <v>-1.2788288322396824</v>
      </c>
      <c r="H39" s="332">
        <v>7207779</v>
      </c>
      <c r="I39" s="333">
        <v>12.599580026759897</v>
      </c>
      <c r="J39" s="333">
        <v>4.3114602995746765</v>
      </c>
      <c r="K39" s="332">
        <v>890989</v>
      </c>
      <c r="L39" s="333">
        <v>16.591380767811486</v>
      </c>
      <c r="M39" s="332">
        <v>779857</v>
      </c>
      <c r="N39" s="333">
        <v>-12.472881258915663</v>
      </c>
      <c r="O39" s="332">
        <v>875035</v>
      </c>
      <c r="P39" s="334">
        <v>12.204545192259602</v>
      </c>
      <c r="Q39" s="332">
        <v>6108384</v>
      </c>
      <c r="R39" s="333">
        <v>4.748883426177514</v>
      </c>
      <c r="S39" s="332">
        <v>6130006</v>
      </c>
      <c r="T39" s="333">
        <v>0.35397250729489826</v>
      </c>
      <c r="U39" s="332">
        <v>6332744</v>
      </c>
      <c r="V39" s="335">
        <v>3.307305082572512</v>
      </c>
      <c r="W39" s="336"/>
    </row>
    <row r="40" spans="1:23" s="337" customFormat="1" ht="18" customHeight="1">
      <c r="A40" s="331" t="s">
        <v>252</v>
      </c>
      <c r="B40" s="332">
        <v>1247859</v>
      </c>
      <c r="C40" s="333">
        <v>2.211977042969017</v>
      </c>
      <c r="D40" s="333">
        <v>13.409766338577313</v>
      </c>
      <c r="E40" s="332">
        <v>1086414</v>
      </c>
      <c r="F40" s="333">
        <v>1.9557904170024838</v>
      </c>
      <c r="G40" s="333">
        <v>-12.937759794976827</v>
      </c>
      <c r="H40" s="332">
        <v>1092488</v>
      </c>
      <c r="I40" s="333">
        <v>1.9097269747414376</v>
      </c>
      <c r="J40" s="333">
        <v>0.5590870515291613</v>
      </c>
      <c r="K40" s="332">
        <v>665716</v>
      </c>
      <c r="L40" s="333">
        <v>10.046434280367848</v>
      </c>
      <c r="M40" s="332">
        <v>593397</v>
      </c>
      <c r="N40" s="333">
        <v>-10.863341124443465</v>
      </c>
      <c r="O40" s="332">
        <v>624212</v>
      </c>
      <c r="P40" s="334">
        <v>5.192982101358794</v>
      </c>
      <c r="Q40" s="332">
        <v>582143</v>
      </c>
      <c r="R40" s="333">
        <v>17.51704285088489</v>
      </c>
      <c r="S40" s="332">
        <v>493017</v>
      </c>
      <c r="T40" s="333">
        <v>-15.309983973010063</v>
      </c>
      <c r="U40" s="332">
        <v>468276</v>
      </c>
      <c r="V40" s="335">
        <v>-5.01828537352668</v>
      </c>
      <c r="W40" s="336"/>
    </row>
    <row r="41" spans="1:23" s="337" customFormat="1" ht="18" customHeight="1">
      <c r="A41" s="331" t="s">
        <v>253</v>
      </c>
      <c r="B41" s="332">
        <v>204572</v>
      </c>
      <c r="C41" s="333">
        <v>0.3626279632829172</v>
      </c>
      <c r="D41" s="333">
        <v>13.39031339031338</v>
      </c>
      <c r="E41" s="332">
        <v>224686</v>
      </c>
      <c r="F41" s="333">
        <v>0.40448551439379465</v>
      </c>
      <c r="G41" s="333">
        <v>9.832235105488536</v>
      </c>
      <c r="H41" s="332">
        <v>203835</v>
      </c>
      <c r="I41" s="333">
        <v>0.3563143923744892</v>
      </c>
      <c r="J41" s="333">
        <v>-9.280061953125696</v>
      </c>
      <c r="K41" s="332">
        <v>94880</v>
      </c>
      <c r="L41" s="333">
        <v>-2.815761710147598</v>
      </c>
      <c r="M41" s="332">
        <v>119230</v>
      </c>
      <c r="N41" s="333">
        <v>25.66399662731871</v>
      </c>
      <c r="O41" s="332">
        <v>86131</v>
      </c>
      <c r="P41" s="334">
        <v>-27.760630713746536</v>
      </c>
      <c r="Q41" s="332">
        <v>109692</v>
      </c>
      <c r="R41" s="333">
        <v>32.50226490306213</v>
      </c>
      <c r="S41" s="332">
        <v>105456</v>
      </c>
      <c r="T41" s="333">
        <v>-3.861721912263434</v>
      </c>
      <c r="U41" s="332">
        <v>117704</v>
      </c>
      <c r="V41" s="335">
        <v>11.614322561068107</v>
      </c>
      <c r="W41" s="336"/>
    </row>
    <row r="42" spans="1:23" s="337" customFormat="1" ht="18" customHeight="1">
      <c r="A42" s="331" t="s">
        <v>254</v>
      </c>
      <c r="B42" s="332">
        <v>254655</v>
      </c>
      <c r="C42" s="333">
        <v>0.4514059792631019</v>
      </c>
      <c r="D42" s="333">
        <v>8.128248242127796</v>
      </c>
      <c r="E42" s="332">
        <v>205913</v>
      </c>
      <c r="F42" s="333">
        <v>0.37068987709679035</v>
      </c>
      <c r="G42" s="333">
        <v>-19.140405646855555</v>
      </c>
      <c r="H42" s="332">
        <v>211242</v>
      </c>
      <c r="I42" s="333">
        <v>0.36926222127687514</v>
      </c>
      <c r="J42" s="333">
        <v>2.587986188341688</v>
      </c>
      <c r="K42" s="332">
        <v>199410</v>
      </c>
      <c r="L42" s="333">
        <v>10.053920405313676</v>
      </c>
      <c r="M42" s="332">
        <v>155767</v>
      </c>
      <c r="N42" s="333">
        <v>-21.886063888470986</v>
      </c>
      <c r="O42" s="332">
        <v>157051</v>
      </c>
      <c r="P42" s="334">
        <v>0.8243081012024476</v>
      </c>
      <c r="Q42" s="332">
        <v>55245</v>
      </c>
      <c r="R42" s="333">
        <v>1.704744196321741</v>
      </c>
      <c r="S42" s="332">
        <v>50146</v>
      </c>
      <c r="T42" s="333">
        <v>-9.229794551543122</v>
      </c>
      <c r="U42" s="332">
        <v>54191</v>
      </c>
      <c r="V42" s="335">
        <v>8.066445977744976</v>
      </c>
      <c r="W42" s="336"/>
    </row>
    <row r="43" spans="1:23" s="337" customFormat="1" ht="18" customHeight="1">
      <c r="A43" s="331"/>
      <c r="B43" s="332"/>
      <c r="C43" s="333"/>
      <c r="D43" s="333"/>
      <c r="E43" s="332"/>
      <c r="F43" s="333"/>
      <c r="G43" s="333"/>
      <c r="H43" s="332"/>
      <c r="I43" s="333"/>
      <c r="J43" s="333"/>
      <c r="K43" s="332"/>
      <c r="L43" s="333"/>
      <c r="M43" s="332"/>
      <c r="N43" s="333"/>
      <c r="O43" s="332"/>
      <c r="P43" s="334"/>
      <c r="Q43" s="332"/>
      <c r="R43" s="333"/>
      <c r="S43" s="332"/>
      <c r="T43" s="333"/>
      <c r="U43" s="332"/>
      <c r="V43" s="335"/>
      <c r="W43" s="336"/>
    </row>
    <row r="44" spans="1:23" s="337" customFormat="1" ht="18" customHeight="1">
      <c r="A44" s="331" t="s">
        <v>255</v>
      </c>
      <c r="B44" s="332">
        <v>137095</v>
      </c>
      <c r="C44" s="333">
        <v>0.2430170337400599</v>
      </c>
      <c r="D44" s="333">
        <v>-5.648885432509999</v>
      </c>
      <c r="E44" s="332">
        <v>150245</v>
      </c>
      <c r="F44" s="333">
        <v>0.27047491214448466</v>
      </c>
      <c r="G44" s="333">
        <v>9.591888836208469</v>
      </c>
      <c r="H44" s="332">
        <v>177282</v>
      </c>
      <c r="I44" s="333">
        <v>0.3098983398775195</v>
      </c>
      <c r="J44" s="333">
        <v>17.995274385170873</v>
      </c>
      <c r="K44" s="332">
        <v>113681</v>
      </c>
      <c r="L44" s="333">
        <v>-5.949268647825804</v>
      </c>
      <c r="M44" s="332">
        <v>127277</v>
      </c>
      <c r="N44" s="333">
        <v>11.959782197552798</v>
      </c>
      <c r="O44" s="332">
        <v>147015</v>
      </c>
      <c r="P44" s="334">
        <v>15.507907948804572</v>
      </c>
      <c r="Q44" s="332">
        <v>23414</v>
      </c>
      <c r="R44" s="333">
        <v>-4.162744054684623</v>
      </c>
      <c r="S44" s="332">
        <v>22968</v>
      </c>
      <c r="T44" s="333">
        <v>-1.9048432561715174</v>
      </c>
      <c r="U44" s="332">
        <v>30267</v>
      </c>
      <c r="V44" s="335">
        <v>31.778996865203766</v>
      </c>
      <c r="W44" s="336"/>
    </row>
    <row r="45" spans="1:23" s="337" customFormat="1" ht="18" customHeight="1">
      <c r="A45" s="331" t="s">
        <v>256</v>
      </c>
      <c r="B45" s="332">
        <v>236539</v>
      </c>
      <c r="C45" s="333">
        <v>0.41929323566753</v>
      </c>
      <c r="D45" s="333">
        <v>0.7191824568873812</v>
      </c>
      <c r="E45" s="332">
        <v>234381</v>
      </c>
      <c r="F45" s="333">
        <v>0.4219387026745413</v>
      </c>
      <c r="G45" s="333">
        <v>-0.9123231264188973</v>
      </c>
      <c r="H45" s="332">
        <v>243775</v>
      </c>
      <c r="I45" s="333">
        <v>0.42613163098138734</v>
      </c>
      <c r="J45" s="333">
        <v>4.008004061762691</v>
      </c>
      <c r="K45" s="332">
        <v>181575</v>
      </c>
      <c r="L45" s="333">
        <v>1.3858721446399471</v>
      </c>
      <c r="M45" s="332">
        <v>168039</v>
      </c>
      <c r="N45" s="333">
        <v>-7.454770755886003</v>
      </c>
      <c r="O45" s="332">
        <v>167690</v>
      </c>
      <c r="P45" s="334">
        <v>-0.20768988151560563</v>
      </c>
      <c r="Q45" s="332">
        <v>54964</v>
      </c>
      <c r="R45" s="333">
        <v>-1.4222429470739115</v>
      </c>
      <c r="S45" s="332">
        <v>66342</v>
      </c>
      <c r="T45" s="333">
        <v>20.700822356451496</v>
      </c>
      <c r="U45" s="332">
        <v>76085</v>
      </c>
      <c r="V45" s="335">
        <v>14.686020921889593</v>
      </c>
      <c r="W45" s="336"/>
    </row>
    <row r="46" spans="1:23" s="337" customFormat="1" ht="18" customHeight="1">
      <c r="A46" s="331" t="s">
        <v>257</v>
      </c>
      <c r="B46" s="332">
        <v>564721</v>
      </c>
      <c r="C46" s="333">
        <v>1.0010344820067862</v>
      </c>
      <c r="D46" s="333">
        <v>21.39290328266705</v>
      </c>
      <c r="E46" s="332">
        <v>473679</v>
      </c>
      <c r="F46" s="333">
        <v>0.8527291151764609</v>
      </c>
      <c r="G46" s="333">
        <v>-16.121589244954592</v>
      </c>
      <c r="H46" s="332">
        <v>546010</v>
      </c>
      <c r="I46" s="333">
        <v>0.9544544429582497</v>
      </c>
      <c r="J46" s="333">
        <v>15.270045748281007</v>
      </c>
      <c r="K46" s="332">
        <v>285782</v>
      </c>
      <c r="L46" s="333">
        <v>19.600580881952908</v>
      </c>
      <c r="M46" s="332">
        <v>262757</v>
      </c>
      <c r="N46" s="333">
        <v>-8.05684052879468</v>
      </c>
      <c r="O46" s="332">
        <v>276186</v>
      </c>
      <c r="P46" s="334">
        <v>5.110805801558087</v>
      </c>
      <c r="Q46" s="332">
        <v>278939</v>
      </c>
      <c r="R46" s="333">
        <v>23.285776163073365</v>
      </c>
      <c r="S46" s="332">
        <v>210922</v>
      </c>
      <c r="T46" s="333">
        <v>-24.384184355719356</v>
      </c>
      <c r="U46" s="332">
        <v>269824</v>
      </c>
      <c r="V46" s="335">
        <v>27.925963152255335</v>
      </c>
      <c r="W46" s="336"/>
    </row>
    <row r="47" spans="1:23" s="337" customFormat="1" ht="18" customHeight="1">
      <c r="A47" s="331" t="s">
        <v>258</v>
      </c>
      <c r="B47" s="332">
        <v>815273</v>
      </c>
      <c r="C47" s="333">
        <v>1.4451674105427612</v>
      </c>
      <c r="D47" s="333">
        <v>-4.413447514174905</v>
      </c>
      <c r="E47" s="332">
        <v>873098</v>
      </c>
      <c r="F47" s="333">
        <v>1.571773468957538</v>
      </c>
      <c r="G47" s="333">
        <v>7.092716182186834</v>
      </c>
      <c r="H47" s="332">
        <v>817094</v>
      </c>
      <c r="I47" s="333">
        <v>1.42832365453843</v>
      </c>
      <c r="J47" s="333">
        <v>-6.414400216241475</v>
      </c>
      <c r="K47" s="332">
        <v>361045</v>
      </c>
      <c r="L47" s="333">
        <v>-7.042518241597534</v>
      </c>
      <c r="M47" s="332">
        <v>401558</v>
      </c>
      <c r="N47" s="333">
        <v>11.221038928665394</v>
      </c>
      <c r="O47" s="332">
        <v>397479</v>
      </c>
      <c r="P47" s="334">
        <v>-1.0157934843783494</v>
      </c>
      <c r="Q47" s="332">
        <v>454228</v>
      </c>
      <c r="R47" s="333">
        <v>-2.2151994110023736</v>
      </c>
      <c r="S47" s="332">
        <v>471540</v>
      </c>
      <c r="T47" s="333">
        <v>3.8113018131863186</v>
      </c>
      <c r="U47" s="332">
        <v>419615</v>
      </c>
      <c r="V47" s="335">
        <v>-11.01179115239428</v>
      </c>
      <c r="W47" s="336"/>
    </row>
    <row r="48" spans="1:23" s="337" customFormat="1" ht="18" customHeight="1">
      <c r="A48" s="331" t="s">
        <v>259</v>
      </c>
      <c r="B48" s="332">
        <v>410271</v>
      </c>
      <c r="C48" s="333">
        <v>0.7272536667972436</v>
      </c>
      <c r="D48" s="333">
        <v>2.5769819283735416</v>
      </c>
      <c r="E48" s="332">
        <v>408838</v>
      </c>
      <c r="F48" s="333">
        <v>0.736000679765229</v>
      </c>
      <c r="G48" s="333">
        <v>-0.34928132868274986</v>
      </c>
      <c r="H48" s="332">
        <v>397517</v>
      </c>
      <c r="I48" s="333">
        <v>0.6948808021857376</v>
      </c>
      <c r="J48" s="333">
        <v>-2.769067454590811</v>
      </c>
      <c r="K48" s="332">
        <v>297235</v>
      </c>
      <c r="L48" s="333">
        <v>3.0238015188328973</v>
      </c>
      <c r="M48" s="332">
        <v>305317</v>
      </c>
      <c r="N48" s="333">
        <v>2.7190606758961735</v>
      </c>
      <c r="O48" s="332">
        <v>297155</v>
      </c>
      <c r="P48" s="334">
        <v>-2.6732871081531613</v>
      </c>
      <c r="Q48" s="332">
        <v>113036</v>
      </c>
      <c r="R48" s="333">
        <v>1.4203296456802406</v>
      </c>
      <c r="S48" s="332">
        <v>103521</v>
      </c>
      <c r="T48" s="333">
        <v>-8.417672246010127</v>
      </c>
      <c r="U48" s="332">
        <v>100362</v>
      </c>
      <c r="V48" s="335">
        <v>-3.0515547570058317</v>
      </c>
      <c r="W48" s="336"/>
    </row>
    <row r="49" spans="1:23" s="337" customFormat="1" ht="18" customHeight="1">
      <c r="A49" s="331"/>
      <c r="B49" s="332"/>
      <c r="C49" s="333"/>
      <c r="D49" s="333"/>
      <c r="E49" s="332"/>
      <c r="F49" s="333"/>
      <c r="G49" s="333"/>
      <c r="H49" s="332"/>
      <c r="I49" s="333"/>
      <c r="J49" s="333"/>
      <c r="K49" s="332"/>
      <c r="L49" s="333"/>
      <c r="M49" s="332"/>
      <c r="N49" s="333"/>
      <c r="O49" s="332"/>
      <c r="P49" s="334"/>
      <c r="Q49" s="332"/>
      <c r="R49" s="333"/>
      <c r="S49" s="332"/>
      <c r="T49" s="333"/>
      <c r="U49" s="332"/>
      <c r="V49" s="335"/>
      <c r="W49" s="336"/>
    </row>
    <row r="50" spans="1:23" s="337" customFormat="1" ht="18" customHeight="1">
      <c r="A50" s="331" t="s">
        <v>260</v>
      </c>
      <c r="B50" s="332">
        <v>174371</v>
      </c>
      <c r="C50" s="333">
        <v>0.30909313388736265</v>
      </c>
      <c r="D50" s="333">
        <v>20.768921764184384</v>
      </c>
      <c r="E50" s="332">
        <v>176442</v>
      </c>
      <c r="F50" s="333">
        <v>0.31763542512960274</v>
      </c>
      <c r="G50" s="333">
        <v>1.1876974955697932</v>
      </c>
      <c r="H50" s="332">
        <v>182561</v>
      </c>
      <c r="I50" s="333">
        <v>0.3191263119006997</v>
      </c>
      <c r="J50" s="333">
        <v>3.467995148547388</v>
      </c>
      <c r="K50" s="332">
        <v>143075</v>
      </c>
      <c r="L50" s="333">
        <v>21.97149238717158</v>
      </c>
      <c r="M50" s="332">
        <v>144521</v>
      </c>
      <c r="N50" s="333">
        <v>1.010658745413238</v>
      </c>
      <c r="O50" s="332">
        <v>151061</v>
      </c>
      <c r="P50" s="334">
        <v>4.525293901924286</v>
      </c>
      <c r="Q50" s="332">
        <v>31296</v>
      </c>
      <c r="R50" s="333">
        <v>15.56015065357063</v>
      </c>
      <c r="S50" s="332">
        <v>31921</v>
      </c>
      <c r="T50" s="333">
        <v>1.9970603271983691</v>
      </c>
      <c r="U50" s="332">
        <v>31500</v>
      </c>
      <c r="V50" s="335">
        <v>-1.318880987437737</v>
      </c>
      <c r="W50" s="336"/>
    </row>
    <row r="51" spans="1:23" s="337" customFormat="1" ht="18" customHeight="1">
      <c r="A51" s="331" t="s">
        <v>261</v>
      </c>
      <c r="B51" s="332">
        <v>340777</v>
      </c>
      <c r="C51" s="333">
        <v>0.6040673672040292</v>
      </c>
      <c r="D51" s="333">
        <v>1.9698139404058708</v>
      </c>
      <c r="E51" s="332">
        <v>367181</v>
      </c>
      <c r="F51" s="333">
        <v>0.6610086772679559</v>
      </c>
      <c r="G51" s="333">
        <v>7.748175493064366</v>
      </c>
      <c r="H51" s="332">
        <v>408410</v>
      </c>
      <c r="I51" s="333">
        <v>0.7139223440020857</v>
      </c>
      <c r="J51" s="333">
        <v>11.228522172988264</v>
      </c>
      <c r="K51" s="332">
        <v>173852</v>
      </c>
      <c r="L51" s="333">
        <v>3.5992658451123845</v>
      </c>
      <c r="M51" s="332">
        <v>199482</v>
      </c>
      <c r="N51" s="333">
        <v>14.742424591031451</v>
      </c>
      <c r="O51" s="332">
        <v>193445</v>
      </c>
      <c r="P51" s="334">
        <v>-3.0263382159793792</v>
      </c>
      <c r="Q51" s="332">
        <v>166925</v>
      </c>
      <c r="R51" s="333">
        <v>0.3263574184707636</v>
      </c>
      <c r="S51" s="332">
        <v>167699</v>
      </c>
      <c r="T51" s="333">
        <v>0.46368129399429847</v>
      </c>
      <c r="U51" s="332">
        <v>214965</v>
      </c>
      <c r="V51" s="335">
        <v>28.185021973893697</v>
      </c>
      <c r="W51" s="336"/>
    </row>
    <row r="52" spans="1:23" s="337" customFormat="1" ht="18" customHeight="1">
      <c r="A52" s="331" t="s">
        <v>262</v>
      </c>
      <c r="B52" s="332">
        <v>363229</v>
      </c>
      <c r="C52" s="333">
        <v>0.643866181468093</v>
      </c>
      <c r="D52" s="333">
        <v>3.2977564676807987</v>
      </c>
      <c r="E52" s="332">
        <v>356190</v>
      </c>
      <c r="F52" s="333">
        <v>0.6412223964640686</v>
      </c>
      <c r="G52" s="333">
        <v>-1.937895927913246</v>
      </c>
      <c r="H52" s="332">
        <v>381417</v>
      </c>
      <c r="I52" s="333">
        <v>0.6667371481654306</v>
      </c>
      <c r="J52" s="333">
        <v>7.082455992588237</v>
      </c>
      <c r="K52" s="332">
        <v>267676</v>
      </c>
      <c r="L52" s="333">
        <v>9.245254527126036</v>
      </c>
      <c r="M52" s="332">
        <v>258557</v>
      </c>
      <c r="N52" s="333">
        <v>-3.4067305249630238</v>
      </c>
      <c r="O52" s="332">
        <v>278394</v>
      </c>
      <c r="P52" s="334">
        <v>7.672196072819531</v>
      </c>
      <c r="Q52" s="332">
        <v>95553</v>
      </c>
      <c r="R52" s="333">
        <v>-10.371447331394805</v>
      </c>
      <c r="S52" s="332">
        <v>97633</v>
      </c>
      <c r="T52" s="333">
        <v>2.1768024028549604</v>
      </c>
      <c r="U52" s="332">
        <v>103023</v>
      </c>
      <c r="V52" s="335">
        <v>5.5206743621521355</v>
      </c>
      <c r="W52" s="336"/>
    </row>
    <row r="53" spans="1:23" s="337" customFormat="1" ht="18" customHeight="1">
      <c r="A53" s="331" t="s">
        <v>263</v>
      </c>
      <c r="B53" s="332">
        <v>177729</v>
      </c>
      <c r="C53" s="333">
        <v>0.31504558437278607</v>
      </c>
      <c r="D53" s="333">
        <v>-8.462136702393394</v>
      </c>
      <c r="E53" s="332">
        <v>178070</v>
      </c>
      <c r="F53" s="333">
        <v>0.32056619258922686</v>
      </c>
      <c r="G53" s="333">
        <v>0.19186514299860846</v>
      </c>
      <c r="H53" s="332">
        <v>208426</v>
      </c>
      <c r="I53" s="333">
        <v>0.3643397039028885</v>
      </c>
      <c r="J53" s="333">
        <v>17.04722861795922</v>
      </c>
      <c r="K53" s="332">
        <v>167062</v>
      </c>
      <c r="L53" s="333">
        <v>2.4851083669200165</v>
      </c>
      <c r="M53" s="332">
        <v>166666</v>
      </c>
      <c r="N53" s="333">
        <v>-0.2370377464653899</v>
      </c>
      <c r="O53" s="332">
        <v>171414</v>
      </c>
      <c r="P53" s="334">
        <v>2.8488113952455763</v>
      </c>
      <c r="Q53" s="332">
        <v>10667</v>
      </c>
      <c r="R53" s="333">
        <v>-65.75382047001412</v>
      </c>
      <c r="S53" s="332">
        <v>11404</v>
      </c>
      <c r="T53" s="333">
        <v>6.909159088778466</v>
      </c>
      <c r="U53" s="332">
        <v>37012</v>
      </c>
      <c r="V53" s="335">
        <v>224.5527884952648</v>
      </c>
      <c r="W53" s="336"/>
    </row>
    <row r="54" spans="1:23" s="337" customFormat="1" ht="18" customHeight="1">
      <c r="A54" s="331" t="s">
        <v>264</v>
      </c>
      <c r="B54" s="332">
        <v>1438443</v>
      </c>
      <c r="C54" s="333">
        <v>2.5498096288278416</v>
      </c>
      <c r="D54" s="333">
        <v>-6.723683007474719</v>
      </c>
      <c r="E54" s="332">
        <v>1419628</v>
      </c>
      <c r="F54" s="333">
        <v>2.555650827500752</v>
      </c>
      <c r="G54" s="333">
        <v>-1.308011509667054</v>
      </c>
      <c r="H54" s="332">
        <v>1411924</v>
      </c>
      <c r="I54" s="333">
        <v>2.468118047140865</v>
      </c>
      <c r="J54" s="333">
        <v>-0.5426773774538134</v>
      </c>
      <c r="K54" s="332">
        <v>764569</v>
      </c>
      <c r="L54" s="333">
        <v>-11.650558359679778</v>
      </c>
      <c r="M54" s="332">
        <v>725804</v>
      </c>
      <c r="N54" s="333">
        <v>-5.070176792415069</v>
      </c>
      <c r="O54" s="332">
        <v>775662</v>
      </c>
      <c r="P54" s="334">
        <v>6.869347647574273</v>
      </c>
      <c r="Q54" s="332">
        <v>673874</v>
      </c>
      <c r="R54" s="333">
        <v>-0.4233537597212518</v>
      </c>
      <c r="S54" s="332">
        <v>693824</v>
      </c>
      <c r="T54" s="333">
        <v>2.9604940983032293</v>
      </c>
      <c r="U54" s="332">
        <v>636262</v>
      </c>
      <c r="V54" s="335">
        <v>-8.29634028226178</v>
      </c>
      <c r="W54" s="336"/>
    </row>
    <row r="55" spans="1:23" s="337" customFormat="1" ht="18" customHeight="1">
      <c r="A55" s="331"/>
      <c r="B55" s="332"/>
      <c r="C55" s="333"/>
      <c r="D55" s="333"/>
      <c r="E55" s="332"/>
      <c r="F55" s="333"/>
      <c r="G55" s="333"/>
      <c r="H55" s="332"/>
      <c r="I55" s="333"/>
      <c r="J55" s="333"/>
      <c r="K55" s="332"/>
      <c r="L55" s="333"/>
      <c r="M55" s="332"/>
      <c r="N55" s="333"/>
      <c r="O55" s="332"/>
      <c r="P55" s="334"/>
      <c r="Q55" s="332"/>
      <c r="R55" s="333"/>
      <c r="S55" s="332"/>
      <c r="T55" s="333"/>
      <c r="U55" s="332"/>
      <c r="V55" s="335"/>
      <c r="W55" s="336"/>
    </row>
    <row r="56" spans="1:23" s="337" customFormat="1" ht="18" customHeight="1">
      <c r="A56" s="331" t="s">
        <v>265</v>
      </c>
      <c r="B56" s="332">
        <v>282508</v>
      </c>
      <c r="C56" s="333">
        <v>0.5007787021250727</v>
      </c>
      <c r="D56" s="333">
        <v>-5.349843873544273</v>
      </c>
      <c r="E56" s="332">
        <v>254019</v>
      </c>
      <c r="F56" s="333">
        <v>0.45729153521268495</v>
      </c>
      <c r="G56" s="333">
        <v>-10.084316196355502</v>
      </c>
      <c r="H56" s="332">
        <v>279584</v>
      </c>
      <c r="I56" s="333">
        <v>0.48872766246046645</v>
      </c>
      <c r="J56" s="333">
        <v>10.064207795479874</v>
      </c>
      <c r="K56" s="332">
        <v>154552</v>
      </c>
      <c r="L56" s="333">
        <v>-13.304051742030296</v>
      </c>
      <c r="M56" s="332">
        <v>129018</v>
      </c>
      <c r="N56" s="333">
        <v>-16.52130027434133</v>
      </c>
      <c r="O56" s="332">
        <v>143045</v>
      </c>
      <c r="P56" s="334">
        <v>10.87212636996388</v>
      </c>
      <c r="Q56" s="332">
        <v>127956</v>
      </c>
      <c r="R56" s="333">
        <v>6.446379994509471</v>
      </c>
      <c r="S56" s="332">
        <v>125001</v>
      </c>
      <c r="T56" s="333">
        <v>-2.309387601988192</v>
      </c>
      <c r="U56" s="332">
        <v>136539</v>
      </c>
      <c r="V56" s="335">
        <v>9.23032615739075</v>
      </c>
      <c r="W56" s="336"/>
    </row>
    <row r="57" spans="1:23" s="337" customFormat="1" ht="18" customHeight="1">
      <c r="A57" s="331" t="s">
        <v>266</v>
      </c>
      <c r="B57" s="332">
        <v>318590</v>
      </c>
      <c r="C57" s="333">
        <v>0.5647382966501016</v>
      </c>
      <c r="D57" s="333">
        <v>-4.978212305498971</v>
      </c>
      <c r="E57" s="332">
        <v>279767</v>
      </c>
      <c r="F57" s="333">
        <v>0.5036437468529804</v>
      </c>
      <c r="G57" s="333">
        <v>-12.185881540537991</v>
      </c>
      <c r="H57" s="332">
        <v>285012</v>
      </c>
      <c r="I57" s="333">
        <v>0.49821609438731285</v>
      </c>
      <c r="J57" s="333">
        <v>1.874774365811561</v>
      </c>
      <c r="K57" s="332">
        <v>244376</v>
      </c>
      <c r="L57" s="333">
        <v>-3.295937951366213</v>
      </c>
      <c r="M57" s="332">
        <v>212716</v>
      </c>
      <c r="N57" s="333">
        <v>-12.955445706616032</v>
      </c>
      <c r="O57" s="332">
        <v>218676</v>
      </c>
      <c r="P57" s="334">
        <v>2.8018578762293345</v>
      </c>
      <c r="Q57" s="332">
        <v>74214</v>
      </c>
      <c r="R57" s="333">
        <v>-10.1264289866305</v>
      </c>
      <c r="S57" s="332">
        <v>67051</v>
      </c>
      <c r="T57" s="333">
        <v>-9.651817716333838</v>
      </c>
      <c r="U57" s="332">
        <v>66336</v>
      </c>
      <c r="V57" s="335">
        <v>-1.0663524779645428</v>
      </c>
      <c r="W57" s="336"/>
    </row>
    <row r="58" spans="1:23" s="337" customFormat="1" ht="18" customHeight="1">
      <c r="A58" s="331" t="s">
        <v>267</v>
      </c>
      <c r="B58" s="332">
        <v>354222</v>
      </c>
      <c r="C58" s="333">
        <v>0.6279002131767861</v>
      </c>
      <c r="D58" s="333">
        <v>-11.381359218443137</v>
      </c>
      <c r="E58" s="332">
        <v>350735</v>
      </c>
      <c r="F58" s="333">
        <v>0.6314021652034733</v>
      </c>
      <c r="G58" s="333">
        <v>-0.984410906154892</v>
      </c>
      <c r="H58" s="332">
        <v>459245</v>
      </c>
      <c r="I58" s="333">
        <v>0.8027846205314213</v>
      </c>
      <c r="J58" s="333">
        <v>30.93788757894137</v>
      </c>
      <c r="K58" s="332">
        <v>279018</v>
      </c>
      <c r="L58" s="333">
        <v>-12.411082579405686</v>
      </c>
      <c r="M58" s="332">
        <v>266676</v>
      </c>
      <c r="N58" s="333">
        <v>-4.423370535234284</v>
      </c>
      <c r="O58" s="332">
        <v>371841</v>
      </c>
      <c r="P58" s="334">
        <v>39.4354947576835</v>
      </c>
      <c r="Q58" s="332">
        <v>75204</v>
      </c>
      <c r="R58" s="333">
        <v>-7.33973213735662</v>
      </c>
      <c r="S58" s="332">
        <v>84059</v>
      </c>
      <c r="T58" s="333">
        <v>11.774639646827296</v>
      </c>
      <c r="U58" s="332">
        <v>87404</v>
      </c>
      <c r="V58" s="335">
        <v>3.9793478390178336</v>
      </c>
      <c r="W58" s="336"/>
    </row>
    <row r="59" spans="1:23" s="337" customFormat="1" ht="18" customHeight="1">
      <c r="A59" s="331" t="s">
        <v>268</v>
      </c>
      <c r="B59" s="332">
        <v>296912</v>
      </c>
      <c r="C59" s="333">
        <v>0.5263114885431902</v>
      </c>
      <c r="D59" s="333">
        <v>0.7584575654021108</v>
      </c>
      <c r="E59" s="332">
        <v>228762</v>
      </c>
      <c r="F59" s="333">
        <v>0.41182323439712876</v>
      </c>
      <c r="G59" s="333">
        <v>-22.95292881392467</v>
      </c>
      <c r="H59" s="332">
        <v>260630</v>
      </c>
      <c r="I59" s="333">
        <v>0.45559506505047276</v>
      </c>
      <c r="J59" s="333">
        <v>13.930635332791283</v>
      </c>
      <c r="K59" s="332">
        <v>246327</v>
      </c>
      <c r="L59" s="333">
        <v>2.0748383888612665</v>
      </c>
      <c r="M59" s="332">
        <v>200412</v>
      </c>
      <c r="N59" s="333">
        <v>-18.63985677574931</v>
      </c>
      <c r="O59" s="332">
        <v>231160</v>
      </c>
      <c r="P59" s="334">
        <v>15.34239466698601</v>
      </c>
      <c r="Q59" s="332">
        <v>50585</v>
      </c>
      <c r="R59" s="333">
        <v>-5.1951946323818845</v>
      </c>
      <c r="S59" s="332">
        <v>28350</v>
      </c>
      <c r="T59" s="333">
        <v>-43.95571809825047</v>
      </c>
      <c r="U59" s="332">
        <v>29470</v>
      </c>
      <c r="V59" s="335">
        <v>3.9506172839506064</v>
      </c>
      <c r="W59" s="336"/>
    </row>
    <row r="60" spans="1:23" s="337" customFormat="1" ht="18" customHeight="1">
      <c r="A60" s="331" t="s">
        <v>269</v>
      </c>
      <c r="B60" s="332">
        <v>304511</v>
      </c>
      <c r="C60" s="333">
        <v>0.5397816110085661</v>
      </c>
      <c r="D60" s="333">
        <v>-2.6682946630910465</v>
      </c>
      <c r="E60" s="332">
        <v>306293</v>
      </c>
      <c r="F60" s="333">
        <v>0.551396534097445</v>
      </c>
      <c r="G60" s="333">
        <v>0.5852005346276457</v>
      </c>
      <c r="H60" s="332">
        <v>276857</v>
      </c>
      <c r="I60" s="333">
        <v>0.48396072180746164</v>
      </c>
      <c r="J60" s="333">
        <v>-9.610405722625075</v>
      </c>
      <c r="K60" s="332">
        <v>230629</v>
      </c>
      <c r="L60" s="333">
        <v>-5.136231264087925</v>
      </c>
      <c r="M60" s="332">
        <v>216561</v>
      </c>
      <c r="N60" s="333">
        <v>-6.099840002775011</v>
      </c>
      <c r="O60" s="332">
        <v>198973</v>
      </c>
      <c r="P60" s="334">
        <v>-8.121499254251688</v>
      </c>
      <c r="Q60" s="332">
        <v>73882</v>
      </c>
      <c r="R60" s="333">
        <v>5.934645770901753</v>
      </c>
      <c r="S60" s="332">
        <v>89732</v>
      </c>
      <c r="T60" s="333">
        <v>21.453127960802362</v>
      </c>
      <c r="U60" s="332">
        <v>77884</v>
      </c>
      <c r="V60" s="335">
        <v>-13.20376231444746</v>
      </c>
      <c r="W60" s="336"/>
    </row>
    <row r="61" spans="1:23" s="337" customFormat="1" ht="18" customHeight="1">
      <c r="A61" s="331"/>
      <c r="B61" s="332"/>
      <c r="C61" s="333"/>
      <c r="D61" s="333"/>
      <c r="E61" s="332"/>
      <c r="F61" s="333"/>
      <c r="G61" s="333"/>
      <c r="H61" s="332"/>
      <c r="I61" s="333"/>
      <c r="J61" s="333"/>
      <c r="K61" s="332"/>
      <c r="L61" s="333"/>
      <c r="M61" s="332"/>
      <c r="N61" s="333"/>
      <c r="O61" s="332"/>
      <c r="P61" s="334"/>
      <c r="Q61" s="332"/>
      <c r="R61" s="333"/>
      <c r="S61" s="332"/>
      <c r="T61" s="333"/>
      <c r="U61" s="332"/>
      <c r="V61" s="335"/>
      <c r="W61" s="336"/>
    </row>
    <row r="62" spans="1:23" s="337" customFormat="1" ht="18" customHeight="1">
      <c r="A62" s="331" t="s">
        <v>270</v>
      </c>
      <c r="B62" s="332">
        <v>430862</v>
      </c>
      <c r="C62" s="333">
        <v>0.7637536393837097</v>
      </c>
      <c r="D62" s="333">
        <v>-4.813221723675525</v>
      </c>
      <c r="E62" s="332">
        <v>414036</v>
      </c>
      <c r="F62" s="333">
        <v>0.7453582530177634</v>
      </c>
      <c r="G62" s="333">
        <v>-3.9051947027122367</v>
      </c>
      <c r="H62" s="332">
        <v>450925</v>
      </c>
      <c r="I62" s="333">
        <v>0.7882408191991883</v>
      </c>
      <c r="J62" s="333">
        <v>8.909611724584337</v>
      </c>
      <c r="K62" s="332">
        <v>348175</v>
      </c>
      <c r="L62" s="333">
        <v>-6.6179428724688165</v>
      </c>
      <c r="M62" s="332">
        <v>343780</v>
      </c>
      <c r="N62" s="333">
        <v>-1.262296259065124</v>
      </c>
      <c r="O62" s="332">
        <v>363062</v>
      </c>
      <c r="P62" s="334">
        <v>5.608819593926341</v>
      </c>
      <c r="Q62" s="332">
        <v>82687</v>
      </c>
      <c r="R62" s="333">
        <v>3.61909297108987</v>
      </c>
      <c r="S62" s="332">
        <v>70256</v>
      </c>
      <c r="T62" s="333">
        <v>-15.033802169627634</v>
      </c>
      <c r="U62" s="332">
        <v>87863</v>
      </c>
      <c r="V62" s="335">
        <v>25.06120473696197</v>
      </c>
      <c r="W62" s="336"/>
    </row>
    <row r="63" spans="1:23" s="337" customFormat="1" ht="18" customHeight="1">
      <c r="A63" s="331" t="s">
        <v>271</v>
      </c>
      <c r="B63" s="332">
        <v>371371</v>
      </c>
      <c r="C63" s="333">
        <v>0.6582988353848046</v>
      </c>
      <c r="D63" s="333">
        <v>1.796238124215364</v>
      </c>
      <c r="E63" s="332">
        <v>399315</v>
      </c>
      <c r="F63" s="333">
        <v>0.7188571303069979</v>
      </c>
      <c r="G63" s="333">
        <v>7.52455092077733</v>
      </c>
      <c r="H63" s="332">
        <v>362061</v>
      </c>
      <c r="I63" s="333">
        <v>0.6329018334314516</v>
      </c>
      <c r="J63" s="333">
        <v>-9.329476728898229</v>
      </c>
      <c r="K63" s="332">
        <v>333694</v>
      </c>
      <c r="L63" s="333">
        <v>-0.7837540510807912</v>
      </c>
      <c r="M63" s="332">
        <v>366537</v>
      </c>
      <c r="N63" s="333">
        <v>9.84225068475908</v>
      </c>
      <c r="O63" s="332">
        <v>306848</v>
      </c>
      <c r="P63" s="334">
        <v>-16.284577000411957</v>
      </c>
      <c r="Q63" s="332">
        <v>37677</v>
      </c>
      <c r="R63" s="333">
        <v>32.25568660488628</v>
      </c>
      <c r="S63" s="332">
        <v>32778</v>
      </c>
      <c r="T63" s="333">
        <v>-13.002627597738666</v>
      </c>
      <c r="U63" s="332">
        <v>55213</v>
      </c>
      <c r="V63" s="335">
        <v>68.44529867594119</v>
      </c>
      <c r="W63" s="336"/>
    </row>
    <row r="64" spans="1:23" s="337" customFormat="1" ht="8.25" customHeight="1" thickBot="1">
      <c r="A64" s="338"/>
      <c r="B64" s="339"/>
      <c r="C64" s="340"/>
      <c r="D64" s="340"/>
      <c r="E64" s="339"/>
      <c r="F64" s="340"/>
      <c r="G64" s="340"/>
      <c r="H64" s="339"/>
      <c r="I64" s="340"/>
      <c r="J64" s="340"/>
      <c r="K64" s="339"/>
      <c r="L64" s="340"/>
      <c r="M64" s="339"/>
      <c r="N64" s="340"/>
      <c r="O64" s="339"/>
      <c r="P64" s="341"/>
      <c r="Q64" s="339"/>
      <c r="R64" s="340"/>
      <c r="S64" s="339"/>
      <c r="T64" s="340"/>
      <c r="U64" s="339"/>
      <c r="V64" s="342"/>
      <c r="W64" s="336"/>
    </row>
    <row r="65" ht="18" customHeight="1">
      <c r="A65" s="278" t="s">
        <v>43</v>
      </c>
    </row>
    <row r="66" ht="18" customHeight="1"/>
    <row r="67" ht="18" customHeight="1"/>
    <row r="68" spans="2:22" ht="18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C1">
      <selection activeCell="V6" sqref="V6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344" customWidth="1"/>
  </cols>
  <sheetData>
    <row r="1" spans="1:22" s="325" customFormat="1" ht="25.5">
      <c r="A1" s="323" t="s">
        <v>273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2" spans="2:22" s="5" customFormat="1" ht="19.5" thickBot="1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326" t="s">
        <v>211</v>
      </c>
    </row>
    <row r="3" spans="1:23" s="5" customFormat="1" ht="27.75" customHeight="1">
      <c r="A3" s="246"/>
      <c r="B3" s="556" t="s">
        <v>274</v>
      </c>
      <c r="C3" s="557"/>
      <c r="D3" s="557"/>
      <c r="E3" s="557"/>
      <c r="F3" s="557"/>
      <c r="G3" s="557"/>
      <c r="H3" s="557"/>
      <c r="I3" s="557"/>
      <c r="J3" s="558"/>
      <c r="K3" s="556" t="s">
        <v>275</v>
      </c>
      <c r="L3" s="557"/>
      <c r="M3" s="557"/>
      <c r="N3" s="557"/>
      <c r="O3" s="557"/>
      <c r="P3" s="558"/>
      <c r="Q3" s="556" t="s">
        <v>276</v>
      </c>
      <c r="R3" s="557"/>
      <c r="S3" s="557"/>
      <c r="T3" s="557"/>
      <c r="U3" s="557"/>
      <c r="V3" s="559"/>
      <c r="W3" s="224"/>
    </row>
    <row r="4" spans="1:23" s="5" customFormat="1" ht="23.25" customHeight="1">
      <c r="A4" s="328"/>
      <c r="B4" s="566" t="s">
        <v>223</v>
      </c>
      <c r="C4" s="567"/>
      <c r="D4" s="568"/>
      <c r="E4" s="566" t="s">
        <v>285</v>
      </c>
      <c r="F4" s="567"/>
      <c r="G4" s="568"/>
      <c r="H4" s="566" t="s">
        <v>329</v>
      </c>
      <c r="I4" s="567"/>
      <c r="J4" s="568"/>
      <c r="K4" s="564" t="s">
        <v>223</v>
      </c>
      <c r="L4" s="565"/>
      <c r="M4" s="564" t="s">
        <v>285</v>
      </c>
      <c r="N4" s="565"/>
      <c r="O4" s="564" t="s">
        <v>329</v>
      </c>
      <c r="P4" s="565"/>
      <c r="Q4" s="566" t="s">
        <v>223</v>
      </c>
      <c r="R4" s="568"/>
      <c r="S4" s="566" t="s">
        <v>285</v>
      </c>
      <c r="T4" s="568"/>
      <c r="U4" s="564" t="s">
        <v>329</v>
      </c>
      <c r="V4" s="569"/>
      <c r="W4" s="224"/>
    </row>
    <row r="5" spans="1:23" s="6" customFormat="1" ht="18" customHeight="1">
      <c r="A5" s="329"/>
      <c r="B5" s="55"/>
      <c r="C5" s="175" t="s">
        <v>28</v>
      </c>
      <c r="D5" s="106" t="s">
        <v>29</v>
      </c>
      <c r="E5" s="55"/>
      <c r="F5" s="175" t="s">
        <v>28</v>
      </c>
      <c r="G5" s="106" t="s">
        <v>29</v>
      </c>
      <c r="H5" s="55"/>
      <c r="I5" s="175" t="s">
        <v>28</v>
      </c>
      <c r="J5" s="106" t="s">
        <v>29</v>
      </c>
      <c r="K5" s="55"/>
      <c r="L5" s="106" t="s">
        <v>29</v>
      </c>
      <c r="M5" s="55"/>
      <c r="N5" s="106" t="s">
        <v>29</v>
      </c>
      <c r="O5" s="55"/>
      <c r="P5" s="106" t="s">
        <v>29</v>
      </c>
      <c r="Q5" s="55"/>
      <c r="R5" s="106" t="s">
        <v>29</v>
      </c>
      <c r="S5" s="55"/>
      <c r="T5" s="106" t="s">
        <v>29</v>
      </c>
      <c r="U5" s="55"/>
      <c r="V5" s="108" t="s">
        <v>29</v>
      </c>
      <c r="W5" s="311"/>
    </row>
    <row r="6" spans="1:23" s="6" customFormat="1" ht="18" customHeight="1">
      <c r="A6" s="330" t="s">
        <v>224</v>
      </c>
      <c r="B6" s="204">
        <v>56413741</v>
      </c>
      <c r="C6" s="205">
        <v>100</v>
      </c>
      <c r="D6" s="205">
        <v>2.70936847594794</v>
      </c>
      <c r="E6" s="204">
        <v>55548590</v>
      </c>
      <c r="F6" s="205">
        <v>100</v>
      </c>
      <c r="G6" s="205">
        <v>-1.5335820398792492</v>
      </c>
      <c r="H6" s="225">
        <v>57206502</v>
      </c>
      <c r="I6" s="205">
        <v>100</v>
      </c>
      <c r="J6" s="213">
        <v>2.9846158111304106</v>
      </c>
      <c r="K6" s="204">
        <v>40380572</v>
      </c>
      <c r="L6" s="205">
        <v>4.217956871256078</v>
      </c>
      <c r="M6" s="204">
        <v>40015970</v>
      </c>
      <c r="N6" s="205">
        <v>-0.9029144015097188</v>
      </c>
      <c r="O6" s="204">
        <v>41412683</v>
      </c>
      <c r="P6" s="213">
        <v>3.4903889622068363</v>
      </c>
      <c r="Q6" s="204">
        <v>16033169</v>
      </c>
      <c r="R6" s="205">
        <v>-0.9033994170217028</v>
      </c>
      <c r="S6" s="204">
        <v>15532621</v>
      </c>
      <c r="T6" s="205">
        <v>-3.1219529963165655</v>
      </c>
      <c r="U6" s="204">
        <v>15793819</v>
      </c>
      <c r="V6" s="210">
        <v>1.6816093047013823</v>
      </c>
      <c r="W6" s="310"/>
    </row>
    <row r="7" spans="1:23" s="6" customFormat="1" ht="18" customHeight="1">
      <c r="A7" s="330"/>
      <c r="B7" s="204"/>
      <c r="C7" s="205"/>
      <c r="D7" s="205"/>
      <c r="E7" s="204"/>
      <c r="F7" s="205"/>
      <c r="G7" s="205"/>
      <c r="H7" s="225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310"/>
    </row>
    <row r="8" spans="1:23" s="337" customFormat="1" ht="18" customHeight="1">
      <c r="A8" s="331" t="s">
        <v>225</v>
      </c>
      <c r="B8" s="332">
        <v>2520791</v>
      </c>
      <c r="C8" s="333">
        <v>4.46839893138801</v>
      </c>
      <c r="D8" s="333">
        <v>0.6526795357853814</v>
      </c>
      <c r="E8" s="332">
        <v>2297507</v>
      </c>
      <c r="F8" s="333">
        <v>4.136031175588795</v>
      </c>
      <c r="G8" s="333">
        <v>-8.857695858165158</v>
      </c>
      <c r="H8" s="343">
        <v>2465358</v>
      </c>
      <c r="I8" s="333">
        <v>4.3095765582730445</v>
      </c>
      <c r="J8" s="333">
        <v>7.305788404561994</v>
      </c>
      <c r="K8" s="332">
        <v>1570949</v>
      </c>
      <c r="L8" s="333">
        <v>9.922988434970506</v>
      </c>
      <c r="M8" s="332">
        <v>1424937</v>
      </c>
      <c r="N8" s="333">
        <v>-9.294509242502457</v>
      </c>
      <c r="O8" s="332">
        <v>1508838</v>
      </c>
      <c r="P8" s="334">
        <v>5.888049787464283</v>
      </c>
      <c r="Q8" s="332">
        <v>949842</v>
      </c>
      <c r="R8" s="333">
        <v>-11.66799496702808</v>
      </c>
      <c r="S8" s="332">
        <v>872570</v>
      </c>
      <c r="T8" s="333">
        <v>-8.135247756995383</v>
      </c>
      <c r="U8" s="332">
        <v>956520</v>
      </c>
      <c r="V8" s="335">
        <v>9.621004618540624</v>
      </c>
      <c r="W8" s="336"/>
    </row>
    <row r="9" spans="1:23" s="337" customFormat="1" ht="18" customHeight="1">
      <c r="A9" s="331" t="s">
        <v>226</v>
      </c>
      <c r="B9" s="332">
        <v>606779</v>
      </c>
      <c r="C9" s="333">
        <v>1.075587240349829</v>
      </c>
      <c r="D9" s="333">
        <v>-2.427026783646795</v>
      </c>
      <c r="E9" s="332">
        <v>641745</v>
      </c>
      <c r="F9" s="333">
        <v>1.1552858497398404</v>
      </c>
      <c r="G9" s="333">
        <v>5.762559350274145</v>
      </c>
      <c r="H9" s="343">
        <v>664308</v>
      </c>
      <c r="I9" s="333">
        <v>1.1612456220448508</v>
      </c>
      <c r="J9" s="333">
        <v>3.5158824766846664</v>
      </c>
      <c r="K9" s="332">
        <v>399505</v>
      </c>
      <c r="L9" s="333">
        <v>0.43390928128432904</v>
      </c>
      <c r="M9" s="332">
        <v>431273</v>
      </c>
      <c r="N9" s="333">
        <v>7.951840402498107</v>
      </c>
      <c r="O9" s="332">
        <v>450512</v>
      </c>
      <c r="P9" s="334">
        <v>4.46097947239916</v>
      </c>
      <c r="Q9" s="332">
        <v>207274</v>
      </c>
      <c r="R9" s="333">
        <v>-7.505366075691782</v>
      </c>
      <c r="S9" s="332">
        <v>210472</v>
      </c>
      <c r="T9" s="333">
        <v>1.542885262985223</v>
      </c>
      <c r="U9" s="332">
        <v>213796</v>
      </c>
      <c r="V9" s="335">
        <v>1.5793074613250155</v>
      </c>
      <c r="W9" s="336"/>
    </row>
    <row r="10" spans="1:23" s="337" customFormat="1" ht="18" customHeight="1">
      <c r="A10" s="331" t="s">
        <v>227</v>
      </c>
      <c r="B10" s="332">
        <v>941070</v>
      </c>
      <c r="C10" s="333">
        <v>1.6681574086710542</v>
      </c>
      <c r="D10" s="333">
        <v>10.47237809029653</v>
      </c>
      <c r="E10" s="332">
        <v>968858</v>
      </c>
      <c r="F10" s="333">
        <v>1.7441630831673673</v>
      </c>
      <c r="G10" s="333">
        <v>2.952809036522268</v>
      </c>
      <c r="H10" s="343">
        <v>968277</v>
      </c>
      <c r="I10" s="333">
        <v>1.6925995580012916</v>
      </c>
      <c r="J10" s="333">
        <v>-0.05996750813844187</v>
      </c>
      <c r="K10" s="332">
        <v>387372</v>
      </c>
      <c r="L10" s="333">
        <v>4.446158077232127</v>
      </c>
      <c r="M10" s="332">
        <v>377175</v>
      </c>
      <c r="N10" s="333">
        <v>-2.6323533967349277</v>
      </c>
      <c r="O10" s="332">
        <v>390284</v>
      </c>
      <c r="P10" s="334">
        <v>3.4755749983429496</v>
      </c>
      <c r="Q10" s="332">
        <v>553697</v>
      </c>
      <c r="R10" s="333">
        <v>15.118986731201844</v>
      </c>
      <c r="S10" s="332">
        <v>591683</v>
      </c>
      <c r="T10" s="333">
        <v>6.860430885484291</v>
      </c>
      <c r="U10" s="332">
        <v>577994</v>
      </c>
      <c r="V10" s="335">
        <v>-2.313569935252488</v>
      </c>
      <c r="W10" s="336"/>
    </row>
    <row r="11" spans="1:23" s="337" customFormat="1" ht="18" customHeight="1">
      <c r="A11" s="331" t="s">
        <v>228</v>
      </c>
      <c r="B11" s="332">
        <v>1894346</v>
      </c>
      <c r="C11" s="333">
        <v>3.357951389892757</v>
      </c>
      <c r="D11" s="333">
        <v>4.5796296879028375</v>
      </c>
      <c r="E11" s="332">
        <v>1659299</v>
      </c>
      <c r="F11" s="333">
        <v>2.9871127241933593</v>
      </c>
      <c r="G11" s="333">
        <v>-12.407817790414214</v>
      </c>
      <c r="H11" s="343">
        <v>1578433</v>
      </c>
      <c r="I11" s="333">
        <v>2.7591846115674055</v>
      </c>
      <c r="J11" s="333">
        <v>-4.873503810946673</v>
      </c>
      <c r="K11" s="332">
        <v>977094</v>
      </c>
      <c r="L11" s="333">
        <v>2.9859901935571003</v>
      </c>
      <c r="M11" s="332">
        <v>878007</v>
      </c>
      <c r="N11" s="333">
        <v>-10.140989505615622</v>
      </c>
      <c r="O11" s="332">
        <v>847729</v>
      </c>
      <c r="P11" s="334">
        <v>-3.448491868515859</v>
      </c>
      <c r="Q11" s="332">
        <v>917251</v>
      </c>
      <c r="R11" s="333">
        <v>6.332284985283337</v>
      </c>
      <c r="S11" s="332">
        <v>781292</v>
      </c>
      <c r="T11" s="333">
        <v>-14.822442275887397</v>
      </c>
      <c r="U11" s="332">
        <v>730704</v>
      </c>
      <c r="V11" s="335">
        <v>-6.474915908520757</v>
      </c>
      <c r="W11" s="336"/>
    </row>
    <row r="12" spans="1:23" s="337" customFormat="1" ht="18" customHeight="1">
      <c r="A12" s="331" t="s">
        <v>229</v>
      </c>
      <c r="B12" s="332">
        <v>450273</v>
      </c>
      <c r="C12" s="333">
        <v>0.7981619229967395</v>
      </c>
      <c r="D12" s="333">
        <v>6.735425817630997</v>
      </c>
      <c r="E12" s="332">
        <v>446329</v>
      </c>
      <c r="F12" s="333">
        <v>0.8034929419450612</v>
      </c>
      <c r="G12" s="333">
        <v>-0.8759130571897487</v>
      </c>
      <c r="H12" s="343">
        <v>443930</v>
      </c>
      <c r="I12" s="333">
        <v>0.776013188151235</v>
      </c>
      <c r="J12" s="333">
        <v>-0.5374958830817604</v>
      </c>
      <c r="K12" s="332">
        <v>275055</v>
      </c>
      <c r="L12" s="333">
        <v>16.52947182457136</v>
      </c>
      <c r="M12" s="332">
        <v>279733</v>
      </c>
      <c r="N12" s="333">
        <v>1.7007507589391224</v>
      </c>
      <c r="O12" s="332">
        <v>275200</v>
      </c>
      <c r="P12" s="334">
        <v>-1.620473808953534</v>
      </c>
      <c r="Q12" s="332">
        <v>175219</v>
      </c>
      <c r="R12" s="333">
        <v>-5.7049833171886775</v>
      </c>
      <c r="S12" s="332">
        <v>166596</v>
      </c>
      <c r="T12" s="333">
        <v>-4.921269953600927</v>
      </c>
      <c r="U12" s="332">
        <v>168730</v>
      </c>
      <c r="V12" s="335">
        <v>1.2809431198828207</v>
      </c>
      <c r="W12" s="336"/>
    </row>
    <row r="13" spans="1:23" s="337" customFormat="1" ht="18" customHeight="1">
      <c r="A13" s="331"/>
      <c r="B13" s="332"/>
      <c r="C13" s="333"/>
      <c r="D13" s="333"/>
      <c r="E13" s="332"/>
      <c r="F13" s="333"/>
      <c r="G13" s="333"/>
      <c r="H13" s="343"/>
      <c r="I13" s="333"/>
      <c r="J13" s="333"/>
      <c r="K13" s="332"/>
      <c r="L13" s="333"/>
      <c r="M13" s="332"/>
      <c r="N13" s="333"/>
      <c r="O13" s="332"/>
      <c r="P13" s="334"/>
      <c r="Q13" s="332"/>
      <c r="R13" s="333"/>
      <c r="S13" s="332"/>
      <c r="T13" s="333"/>
      <c r="U13" s="332"/>
      <c r="V13" s="335"/>
      <c r="W13" s="336"/>
    </row>
    <row r="14" spans="1:23" s="337" customFormat="1" ht="18" customHeight="1">
      <c r="A14" s="331" t="s">
        <v>230</v>
      </c>
      <c r="B14" s="332">
        <v>433259</v>
      </c>
      <c r="C14" s="333">
        <v>0.7680026041882243</v>
      </c>
      <c r="D14" s="333">
        <v>-1.9496508054332224</v>
      </c>
      <c r="E14" s="332">
        <v>470320</v>
      </c>
      <c r="F14" s="333">
        <v>0.8466821570088459</v>
      </c>
      <c r="G14" s="333">
        <v>8.554005802533823</v>
      </c>
      <c r="H14" s="343">
        <v>508491</v>
      </c>
      <c r="I14" s="333">
        <v>0.8888692407726659</v>
      </c>
      <c r="J14" s="333">
        <v>8.115963599251572</v>
      </c>
      <c r="K14" s="332">
        <v>261210</v>
      </c>
      <c r="L14" s="333">
        <v>7.68127233826786</v>
      </c>
      <c r="M14" s="332">
        <v>293189</v>
      </c>
      <c r="N14" s="333">
        <v>12.242640021438689</v>
      </c>
      <c r="O14" s="332">
        <v>315715</v>
      </c>
      <c r="P14" s="334">
        <v>7.683098615568795</v>
      </c>
      <c r="Q14" s="332">
        <v>172049</v>
      </c>
      <c r="R14" s="333">
        <v>-13.672057281343925</v>
      </c>
      <c r="S14" s="332">
        <v>177132</v>
      </c>
      <c r="T14" s="333">
        <v>2.9543909002667874</v>
      </c>
      <c r="U14" s="332">
        <v>192776</v>
      </c>
      <c r="V14" s="335">
        <v>8.83183162839012</v>
      </c>
      <c r="W14" s="336"/>
    </row>
    <row r="15" spans="1:23" s="337" customFormat="1" ht="18" customHeight="1">
      <c r="A15" s="331" t="s">
        <v>231</v>
      </c>
      <c r="B15" s="332">
        <v>1773614</v>
      </c>
      <c r="C15" s="333">
        <v>3.1439397007902734</v>
      </c>
      <c r="D15" s="333">
        <v>8.28691164942083</v>
      </c>
      <c r="E15" s="332">
        <v>1881599</v>
      </c>
      <c r="F15" s="333">
        <v>3.3873029000376067</v>
      </c>
      <c r="G15" s="333">
        <v>6.088416081514907</v>
      </c>
      <c r="H15" s="343">
        <v>1764326</v>
      </c>
      <c r="I15" s="333">
        <v>3.0841354362131774</v>
      </c>
      <c r="J15" s="333">
        <v>-6.2326244858761015</v>
      </c>
      <c r="K15" s="332">
        <v>851591</v>
      </c>
      <c r="L15" s="333">
        <v>4.971790690249819</v>
      </c>
      <c r="M15" s="332">
        <v>870634</v>
      </c>
      <c r="N15" s="333">
        <v>2.236167362031779</v>
      </c>
      <c r="O15" s="332">
        <v>896661</v>
      </c>
      <c r="P15" s="334">
        <v>2.989430690738004</v>
      </c>
      <c r="Q15" s="332">
        <v>922023</v>
      </c>
      <c r="R15" s="333">
        <v>11.540392462380254</v>
      </c>
      <c r="S15" s="332">
        <v>1010965</v>
      </c>
      <c r="T15" s="333">
        <v>9.646397107230513</v>
      </c>
      <c r="U15" s="332">
        <v>867665</v>
      </c>
      <c r="V15" s="335">
        <v>-14.174575776609473</v>
      </c>
      <c r="W15" s="336"/>
    </row>
    <row r="16" spans="1:23" s="337" customFormat="1" ht="18" customHeight="1">
      <c r="A16" s="331" t="s">
        <v>232</v>
      </c>
      <c r="B16" s="332">
        <v>1358463</v>
      </c>
      <c r="C16" s="333">
        <v>2.4080356592554284</v>
      </c>
      <c r="D16" s="333">
        <v>0.9966863857814303</v>
      </c>
      <c r="E16" s="332">
        <v>1290342</v>
      </c>
      <c r="F16" s="333">
        <v>2.3229068460603592</v>
      </c>
      <c r="G16" s="333">
        <v>-5.014564253866311</v>
      </c>
      <c r="H16" s="343">
        <v>1300897</v>
      </c>
      <c r="I16" s="333">
        <v>2.2740369617425658</v>
      </c>
      <c r="J16" s="333">
        <v>0.8180001890971482</v>
      </c>
      <c r="K16" s="332">
        <v>997084</v>
      </c>
      <c r="L16" s="333">
        <v>6.7034514641861875</v>
      </c>
      <c r="M16" s="332">
        <v>945222</v>
      </c>
      <c r="N16" s="333">
        <v>-5.2013671867164675</v>
      </c>
      <c r="O16" s="332">
        <v>950639</v>
      </c>
      <c r="P16" s="334">
        <v>0.5730928818838237</v>
      </c>
      <c r="Q16" s="332">
        <v>361380</v>
      </c>
      <c r="R16" s="333">
        <v>-11.99012208575958</v>
      </c>
      <c r="S16" s="332">
        <v>345120</v>
      </c>
      <c r="T16" s="333">
        <v>-4.499418894238744</v>
      </c>
      <c r="U16" s="332">
        <v>350258</v>
      </c>
      <c r="V16" s="335">
        <v>1.4887575336115049</v>
      </c>
      <c r="W16" s="336"/>
    </row>
    <row r="17" spans="1:23" s="337" customFormat="1" ht="18" customHeight="1">
      <c r="A17" s="331" t="s">
        <v>233</v>
      </c>
      <c r="B17" s="332">
        <v>860293</v>
      </c>
      <c r="C17" s="333">
        <v>1.5249706627326842</v>
      </c>
      <c r="D17" s="333">
        <v>5.108102296440748</v>
      </c>
      <c r="E17" s="332">
        <v>818386</v>
      </c>
      <c r="F17" s="333">
        <v>1.4732795197861908</v>
      </c>
      <c r="G17" s="333">
        <v>-4.8712473540991255</v>
      </c>
      <c r="H17" s="343">
        <v>830779</v>
      </c>
      <c r="I17" s="333">
        <v>1.4522457604556909</v>
      </c>
      <c r="J17" s="333">
        <v>1.5143220925089196</v>
      </c>
      <c r="K17" s="332">
        <v>680942</v>
      </c>
      <c r="L17" s="333">
        <v>6.051195474763588</v>
      </c>
      <c r="M17" s="332">
        <v>637390</v>
      </c>
      <c r="N17" s="333">
        <v>-6.395845754851365</v>
      </c>
      <c r="O17" s="332">
        <v>661748</v>
      </c>
      <c r="P17" s="334">
        <v>3.8215221449975587</v>
      </c>
      <c r="Q17" s="332">
        <v>179351</v>
      </c>
      <c r="R17" s="333">
        <v>1.6752080546044112</v>
      </c>
      <c r="S17" s="332">
        <v>180996</v>
      </c>
      <c r="T17" s="333">
        <v>0.9171958896242671</v>
      </c>
      <c r="U17" s="332">
        <v>169031</v>
      </c>
      <c r="V17" s="335">
        <v>-6.610643329134348</v>
      </c>
      <c r="W17" s="336"/>
    </row>
    <row r="18" spans="1:23" s="337" customFormat="1" ht="18" customHeight="1">
      <c r="A18" s="331" t="s">
        <v>234</v>
      </c>
      <c r="B18" s="332">
        <v>920406</v>
      </c>
      <c r="C18" s="333">
        <v>1.6315280349870787</v>
      </c>
      <c r="D18" s="333">
        <v>6.572260593183543</v>
      </c>
      <c r="E18" s="332">
        <v>892703</v>
      </c>
      <c r="F18" s="333">
        <v>1.6070668940471755</v>
      </c>
      <c r="G18" s="333">
        <v>-3.0098673846107147</v>
      </c>
      <c r="H18" s="343">
        <v>933713</v>
      </c>
      <c r="I18" s="333">
        <v>1.6321798525629132</v>
      </c>
      <c r="J18" s="333">
        <v>4.593913093156402</v>
      </c>
      <c r="K18" s="332">
        <v>684342</v>
      </c>
      <c r="L18" s="333">
        <v>6.524145080623683</v>
      </c>
      <c r="M18" s="332">
        <v>651799</v>
      </c>
      <c r="N18" s="333">
        <v>-4.755370852585401</v>
      </c>
      <c r="O18" s="332">
        <v>703220</v>
      </c>
      <c r="P18" s="334">
        <v>7.8890885073465995</v>
      </c>
      <c r="Q18" s="332">
        <v>236064</v>
      </c>
      <c r="R18" s="333">
        <v>6.711991899320125</v>
      </c>
      <c r="S18" s="332">
        <v>240904</v>
      </c>
      <c r="T18" s="333">
        <v>2.050291446387419</v>
      </c>
      <c r="U18" s="332">
        <v>230492</v>
      </c>
      <c r="V18" s="335">
        <v>-4.322053598113769</v>
      </c>
      <c r="W18" s="336"/>
    </row>
    <row r="19" spans="1:23" s="337" customFormat="1" ht="18" customHeight="1">
      <c r="A19" s="331"/>
      <c r="B19" s="332"/>
      <c r="C19" s="333"/>
      <c r="D19" s="333"/>
      <c r="E19" s="332"/>
      <c r="F19" s="333"/>
      <c r="G19" s="333"/>
      <c r="H19" s="343"/>
      <c r="I19" s="333"/>
      <c r="J19" s="333"/>
      <c r="K19" s="332"/>
      <c r="L19" s="333"/>
      <c r="M19" s="332"/>
      <c r="N19" s="333"/>
      <c r="O19" s="332"/>
      <c r="P19" s="334"/>
      <c r="Q19" s="332"/>
      <c r="R19" s="333"/>
      <c r="S19" s="332"/>
      <c r="T19" s="333"/>
      <c r="U19" s="332"/>
      <c r="V19" s="335"/>
      <c r="W19" s="336"/>
    </row>
    <row r="20" spans="1:23" s="337" customFormat="1" ht="18" customHeight="1">
      <c r="A20" s="331" t="s">
        <v>235</v>
      </c>
      <c r="B20" s="332">
        <v>2271497</v>
      </c>
      <c r="C20" s="333">
        <v>4.026495956011852</v>
      </c>
      <c r="D20" s="333">
        <v>-0.41657186171497074</v>
      </c>
      <c r="E20" s="332">
        <v>2164023</v>
      </c>
      <c r="F20" s="333">
        <v>3.8957298466081673</v>
      </c>
      <c r="G20" s="333">
        <v>-4.731417210764533</v>
      </c>
      <c r="H20" s="343">
        <v>2271391</v>
      </c>
      <c r="I20" s="333">
        <v>3.9705119533440447</v>
      </c>
      <c r="J20" s="333">
        <v>4.96149994708928</v>
      </c>
      <c r="K20" s="332">
        <v>1777874</v>
      </c>
      <c r="L20" s="333">
        <v>0.23148461354584526</v>
      </c>
      <c r="M20" s="332">
        <v>1719140</v>
      </c>
      <c r="N20" s="333">
        <v>-3.3036086921795373</v>
      </c>
      <c r="O20" s="332">
        <v>1845245</v>
      </c>
      <c r="P20" s="334">
        <v>7.335353723373302</v>
      </c>
      <c r="Q20" s="332">
        <v>493623</v>
      </c>
      <c r="R20" s="333">
        <v>-2.6828013272059508</v>
      </c>
      <c r="S20" s="332">
        <v>444883</v>
      </c>
      <c r="T20" s="333">
        <v>-9.873932130391012</v>
      </c>
      <c r="U20" s="332">
        <v>426146</v>
      </c>
      <c r="V20" s="335">
        <v>-4.211669135480562</v>
      </c>
      <c r="W20" s="336"/>
    </row>
    <row r="21" spans="1:23" s="337" customFormat="1" ht="18" customHeight="1">
      <c r="A21" s="331" t="s">
        <v>236</v>
      </c>
      <c r="B21" s="332">
        <v>2387234</v>
      </c>
      <c r="C21" s="333">
        <v>4.231653419332712</v>
      </c>
      <c r="D21" s="333">
        <v>4.788363179213988</v>
      </c>
      <c r="E21" s="332">
        <v>2250927</v>
      </c>
      <c r="F21" s="333">
        <v>4.05217666190987</v>
      </c>
      <c r="G21" s="333">
        <v>-5.7098298700504415</v>
      </c>
      <c r="H21" s="343">
        <v>2341756</v>
      </c>
      <c r="I21" s="333">
        <v>4.093513705837144</v>
      </c>
      <c r="J21" s="333">
        <v>4.035181949481242</v>
      </c>
      <c r="K21" s="332">
        <v>1875029</v>
      </c>
      <c r="L21" s="333">
        <v>9.015278763745172</v>
      </c>
      <c r="M21" s="332">
        <v>1738005</v>
      </c>
      <c r="N21" s="333">
        <v>-7.307833638839725</v>
      </c>
      <c r="O21" s="332">
        <v>1865091</v>
      </c>
      <c r="P21" s="334">
        <v>7.312176892471541</v>
      </c>
      <c r="Q21" s="332">
        <v>512205</v>
      </c>
      <c r="R21" s="333">
        <v>-8.236425949381825</v>
      </c>
      <c r="S21" s="332">
        <v>512922</v>
      </c>
      <c r="T21" s="333">
        <v>0.13998301461329277</v>
      </c>
      <c r="U21" s="332">
        <v>476665</v>
      </c>
      <c r="V21" s="335">
        <v>-7.068716101083595</v>
      </c>
      <c r="W21" s="336"/>
    </row>
    <row r="22" spans="1:23" s="337" customFormat="1" ht="18" customHeight="1">
      <c r="A22" s="331" t="s">
        <v>237</v>
      </c>
      <c r="B22" s="332">
        <v>7749663</v>
      </c>
      <c r="C22" s="333">
        <v>13.737190377074976</v>
      </c>
      <c r="D22" s="333">
        <v>8.166281275546666</v>
      </c>
      <c r="E22" s="332">
        <v>7776247</v>
      </c>
      <c r="F22" s="333">
        <v>13.998999794594248</v>
      </c>
      <c r="G22" s="333">
        <v>0.3430342712966876</v>
      </c>
      <c r="H22" s="343">
        <v>8263330</v>
      </c>
      <c r="I22" s="333">
        <v>14.444739166187787</v>
      </c>
      <c r="J22" s="333">
        <v>6.263728505537443</v>
      </c>
      <c r="K22" s="332">
        <v>6185345</v>
      </c>
      <c r="L22" s="333">
        <v>7.283176057048905</v>
      </c>
      <c r="M22" s="332">
        <v>6101128</v>
      </c>
      <c r="N22" s="333">
        <v>-1.3615570352179134</v>
      </c>
      <c r="O22" s="332">
        <v>6427881</v>
      </c>
      <c r="P22" s="334">
        <v>5.355616207363624</v>
      </c>
      <c r="Q22" s="332">
        <v>1564318</v>
      </c>
      <c r="R22" s="333">
        <v>11.805281082375302</v>
      </c>
      <c r="S22" s="332">
        <v>1675119</v>
      </c>
      <c r="T22" s="333">
        <v>7.083022761356702</v>
      </c>
      <c r="U22" s="332">
        <v>1835449</v>
      </c>
      <c r="V22" s="335">
        <v>9.571260310461511</v>
      </c>
      <c r="W22" s="336"/>
    </row>
    <row r="23" spans="1:23" s="337" customFormat="1" ht="18" customHeight="1">
      <c r="A23" s="331" t="s">
        <v>238</v>
      </c>
      <c r="B23" s="332">
        <v>3025907</v>
      </c>
      <c r="C23" s="333">
        <v>5.363776530969645</v>
      </c>
      <c r="D23" s="333">
        <v>1.6845336968907816</v>
      </c>
      <c r="E23" s="332">
        <v>3018127</v>
      </c>
      <c r="F23" s="333">
        <v>5.4333098283862835</v>
      </c>
      <c r="G23" s="333">
        <v>-0.25711299124526477</v>
      </c>
      <c r="H23" s="343">
        <v>3328855</v>
      </c>
      <c r="I23" s="333">
        <v>5.819015118246524</v>
      </c>
      <c r="J23" s="333">
        <v>10.295391810881398</v>
      </c>
      <c r="K23" s="332">
        <v>2468590</v>
      </c>
      <c r="L23" s="333">
        <v>3.0157453732238935</v>
      </c>
      <c r="M23" s="332">
        <v>2425766</v>
      </c>
      <c r="N23" s="333">
        <v>-1.7347554676961323</v>
      </c>
      <c r="O23" s="332">
        <v>2573741</v>
      </c>
      <c r="P23" s="334">
        <v>6.100134967676183</v>
      </c>
      <c r="Q23" s="332">
        <v>557317</v>
      </c>
      <c r="R23" s="333">
        <v>-3.8206524740446213</v>
      </c>
      <c r="S23" s="332">
        <v>592361</v>
      </c>
      <c r="T23" s="333">
        <v>6.287983320085331</v>
      </c>
      <c r="U23" s="332">
        <v>755114</v>
      </c>
      <c r="V23" s="335">
        <v>27.47530644319933</v>
      </c>
      <c r="W23" s="336"/>
    </row>
    <row r="24" spans="1:23" s="337" customFormat="1" ht="18" customHeight="1">
      <c r="A24" s="331" t="s">
        <v>239</v>
      </c>
      <c r="B24" s="332">
        <v>1247340</v>
      </c>
      <c r="C24" s="333">
        <v>2.21105705434426</v>
      </c>
      <c r="D24" s="333">
        <v>-2.4348654523496407</v>
      </c>
      <c r="E24" s="332">
        <v>1174728</v>
      </c>
      <c r="F24" s="333">
        <v>2.114775550558529</v>
      </c>
      <c r="G24" s="333">
        <v>-5.821347828178361</v>
      </c>
      <c r="H24" s="343">
        <v>1187703</v>
      </c>
      <c r="I24" s="333">
        <v>2.0761678453963155</v>
      </c>
      <c r="J24" s="333">
        <v>1.1045110016957125</v>
      </c>
      <c r="K24" s="332">
        <v>788364</v>
      </c>
      <c r="L24" s="333">
        <v>3.3750532699557567</v>
      </c>
      <c r="M24" s="332">
        <v>790770</v>
      </c>
      <c r="N24" s="333">
        <v>0.3051889736213269</v>
      </c>
      <c r="O24" s="332">
        <v>788786</v>
      </c>
      <c r="P24" s="334">
        <v>-0.25089469757325844</v>
      </c>
      <c r="Q24" s="332">
        <v>458976</v>
      </c>
      <c r="R24" s="333">
        <v>-11.024263149324213</v>
      </c>
      <c r="S24" s="332">
        <v>383958</v>
      </c>
      <c r="T24" s="333">
        <v>-16.34464547165865</v>
      </c>
      <c r="U24" s="332">
        <v>398917</v>
      </c>
      <c r="V24" s="335">
        <v>3.8959990415618364</v>
      </c>
      <c r="W24" s="336"/>
    </row>
    <row r="25" spans="1:23" s="337" customFormat="1" ht="18" customHeight="1">
      <c r="A25" s="331"/>
      <c r="B25" s="332"/>
      <c r="C25" s="333"/>
      <c r="D25" s="333"/>
      <c r="E25" s="332"/>
      <c r="F25" s="333"/>
      <c r="G25" s="333"/>
      <c r="H25" s="343"/>
      <c r="I25" s="333"/>
      <c r="J25" s="333"/>
      <c r="K25" s="332"/>
      <c r="L25" s="333"/>
      <c r="M25" s="332"/>
      <c r="N25" s="333"/>
      <c r="O25" s="332"/>
      <c r="P25" s="334"/>
      <c r="Q25" s="332"/>
      <c r="R25" s="333"/>
      <c r="S25" s="332"/>
      <c r="T25" s="333"/>
      <c r="U25" s="332"/>
      <c r="V25" s="335"/>
      <c r="W25" s="336"/>
    </row>
    <row r="26" spans="1:23" s="337" customFormat="1" ht="18" customHeight="1">
      <c r="A26" s="331" t="s">
        <v>240</v>
      </c>
      <c r="B26" s="332">
        <v>628027</v>
      </c>
      <c r="C26" s="333">
        <v>1.113251822813878</v>
      </c>
      <c r="D26" s="333">
        <v>0.9611798446422171</v>
      </c>
      <c r="E26" s="332">
        <v>584458</v>
      </c>
      <c r="F26" s="333">
        <v>1.0521563193593213</v>
      </c>
      <c r="G26" s="333">
        <v>-6.937440587745442</v>
      </c>
      <c r="H26" s="343">
        <v>519814</v>
      </c>
      <c r="I26" s="333">
        <v>0.9086624453982521</v>
      </c>
      <c r="J26" s="333">
        <v>-11.060503919871053</v>
      </c>
      <c r="K26" s="332">
        <v>434371</v>
      </c>
      <c r="L26" s="333">
        <v>10.370543529907977</v>
      </c>
      <c r="M26" s="332">
        <v>426595</v>
      </c>
      <c r="N26" s="333">
        <v>-1.7901747584438255</v>
      </c>
      <c r="O26" s="332">
        <v>378813</v>
      </c>
      <c r="P26" s="334">
        <v>-11.200787632297619</v>
      </c>
      <c r="Q26" s="332">
        <v>193656</v>
      </c>
      <c r="R26" s="333">
        <v>-15.245677072619927</v>
      </c>
      <c r="S26" s="332">
        <v>157863</v>
      </c>
      <c r="T26" s="333">
        <v>-18.482773577890683</v>
      </c>
      <c r="U26" s="332">
        <v>141001</v>
      </c>
      <c r="V26" s="335">
        <v>-10.68141363080646</v>
      </c>
      <c r="W26" s="336"/>
    </row>
    <row r="27" spans="1:23" s="337" customFormat="1" ht="18" customHeight="1">
      <c r="A27" s="331" t="s">
        <v>277</v>
      </c>
      <c r="B27" s="332">
        <v>590393</v>
      </c>
      <c r="C27" s="333">
        <v>1.0465411255034478</v>
      </c>
      <c r="D27" s="333">
        <v>12.17313322807479</v>
      </c>
      <c r="E27" s="332">
        <v>564482</v>
      </c>
      <c r="F27" s="333">
        <v>1.0161950105304203</v>
      </c>
      <c r="G27" s="333">
        <v>-4.388771547088126</v>
      </c>
      <c r="H27" s="343">
        <v>550411</v>
      </c>
      <c r="I27" s="333">
        <v>0.9621476244081486</v>
      </c>
      <c r="J27" s="333">
        <v>-2.4927278460606317</v>
      </c>
      <c r="K27" s="332">
        <v>421254</v>
      </c>
      <c r="L27" s="333">
        <v>26.06092163499089</v>
      </c>
      <c r="M27" s="332">
        <v>395656</v>
      </c>
      <c r="N27" s="333">
        <v>-6.076618857031619</v>
      </c>
      <c r="O27" s="332">
        <v>351908</v>
      </c>
      <c r="P27" s="334">
        <v>-11.057079887579107</v>
      </c>
      <c r="Q27" s="332">
        <v>169140</v>
      </c>
      <c r="R27" s="333">
        <v>-11.977768063448451</v>
      </c>
      <c r="S27" s="332">
        <v>168826</v>
      </c>
      <c r="T27" s="333">
        <v>-0.18564502778762915</v>
      </c>
      <c r="U27" s="332">
        <v>198503</v>
      </c>
      <c r="V27" s="335">
        <v>17.578453555731926</v>
      </c>
      <c r="W27" s="336"/>
    </row>
    <row r="28" spans="1:23" s="337" customFormat="1" ht="18" customHeight="1">
      <c r="A28" s="331" t="s">
        <v>242</v>
      </c>
      <c r="B28" s="332">
        <v>547877</v>
      </c>
      <c r="C28" s="333">
        <v>0.9711765082198679</v>
      </c>
      <c r="D28" s="333">
        <v>6.831330446159939</v>
      </c>
      <c r="E28" s="332">
        <v>525962</v>
      </c>
      <c r="F28" s="333">
        <v>0.9468503160926317</v>
      </c>
      <c r="G28" s="333">
        <v>-3.9999853981824316</v>
      </c>
      <c r="H28" s="343">
        <v>564246</v>
      </c>
      <c r="I28" s="333">
        <v>0.9863319382821204</v>
      </c>
      <c r="J28" s="333">
        <v>7.278852844882323</v>
      </c>
      <c r="K28" s="332">
        <v>375518</v>
      </c>
      <c r="L28" s="333">
        <v>7.4938669887988425</v>
      </c>
      <c r="M28" s="332">
        <v>370209</v>
      </c>
      <c r="N28" s="333">
        <v>-1.4137804312975675</v>
      </c>
      <c r="O28" s="332">
        <v>395080</v>
      </c>
      <c r="P28" s="334">
        <v>6.718097074895525</v>
      </c>
      <c r="Q28" s="332">
        <v>172358</v>
      </c>
      <c r="R28" s="333">
        <v>5.415158038947055</v>
      </c>
      <c r="S28" s="332">
        <v>155753</v>
      </c>
      <c r="T28" s="333">
        <v>-9.634017568085028</v>
      </c>
      <c r="U28" s="332">
        <v>169166</v>
      </c>
      <c r="V28" s="335">
        <v>8.611712133955677</v>
      </c>
      <c r="W28" s="336"/>
    </row>
    <row r="29" spans="1:23" s="337" customFormat="1" ht="18" customHeight="1">
      <c r="A29" s="331" t="s">
        <v>243</v>
      </c>
      <c r="B29" s="332">
        <v>409259</v>
      </c>
      <c r="C29" s="333">
        <v>0.7254597776098558</v>
      </c>
      <c r="D29" s="333">
        <v>8.369345323207611</v>
      </c>
      <c r="E29" s="332">
        <v>396232</v>
      </c>
      <c r="F29" s="333">
        <v>0.7133070344359776</v>
      </c>
      <c r="G29" s="333">
        <v>-3.183069889727534</v>
      </c>
      <c r="H29" s="343">
        <v>370074</v>
      </c>
      <c r="I29" s="333">
        <v>0.6469089824789497</v>
      </c>
      <c r="J29" s="333">
        <v>-6.601687900018177</v>
      </c>
      <c r="K29" s="332">
        <v>241635</v>
      </c>
      <c r="L29" s="333">
        <v>7.031803685329564</v>
      </c>
      <c r="M29" s="332">
        <v>249558</v>
      </c>
      <c r="N29" s="333">
        <v>3.278912409212225</v>
      </c>
      <c r="O29" s="332">
        <v>242928</v>
      </c>
      <c r="P29" s="334">
        <v>-2.6566970403673764</v>
      </c>
      <c r="Q29" s="332">
        <v>167624</v>
      </c>
      <c r="R29" s="333">
        <v>10.357359176256821</v>
      </c>
      <c r="S29" s="332">
        <v>146675</v>
      </c>
      <c r="T29" s="333">
        <v>-12.497613706867753</v>
      </c>
      <c r="U29" s="332">
        <v>127146</v>
      </c>
      <c r="V29" s="335">
        <v>-13.314470768706315</v>
      </c>
      <c r="W29" s="336"/>
    </row>
    <row r="30" spans="1:23" s="337" customFormat="1" ht="18" customHeight="1">
      <c r="A30" s="331" t="s">
        <v>244</v>
      </c>
      <c r="B30" s="332">
        <v>861197</v>
      </c>
      <c r="C30" s="333">
        <v>1.5265731092004695</v>
      </c>
      <c r="D30" s="333">
        <v>-1.8705283536137216</v>
      </c>
      <c r="E30" s="332">
        <v>837606</v>
      </c>
      <c r="F30" s="333">
        <v>1.507879857976593</v>
      </c>
      <c r="G30" s="333">
        <v>-2.7393267742456118</v>
      </c>
      <c r="H30" s="343">
        <v>873398</v>
      </c>
      <c r="I30" s="333">
        <v>1.5267460331694465</v>
      </c>
      <c r="J30" s="333">
        <v>4.273130803743058</v>
      </c>
      <c r="K30" s="332">
        <v>569336</v>
      </c>
      <c r="L30" s="333">
        <v>-4.269675768291108</v>
      </c>
      <c r="M30" s="332">
        <v>570972</v>
      </c>
      <c r="N30" s="333">
        <v>0.28735228406424085</v>
      </c>
      <c r="O30" s="332">
        <v>596794</v>
      </c>
      <c r="P30" s="334">
        <v>4.522463448295184</v>
      </c>
      <c r="Q30" s="332">
        <v>291862</v>
      </c>
      <c r="R30" s="333">
        <v>3.174103781422005</v>
      </c>
      <c r="S30" s="332">
        <v>266634</v>
      </c>
      <c r="T30" s="333">
        <v>-8.643811116212447</v>
      </c>
      <c r="U30" s="332">
        <v>276604</v>
      </c>
      <c r="V30" s="335">
        <v>3.739208052986484</v>
      </c>
      <c r="W30" s="336"/>
    </row>
    <row r="31" spans="1:23" s="337" customFormat="1" ht="18" customHeight="1">
      <c r="A31" s="331"/>
      <c r="B31" s="332"/>
      <c r="C31" s="333"/>
      <c r="D31" s="333"/>
      <c r="E31" s="332"/>
      <c r="F31" s="333"/>
      <c r="G31" s="333"/>
      <c r="H31" s="343"/>
      <c r="I31" s="333"/>
      <c r="J31" s="333"/>
      <c r="K31" s="332"/>
      <c r="L31" s="333"/>
      <c r="M31" s="332"/>
      <c r="N31" s="333"/>
      <c r="O31" s="332"/>
      <c r="P31" s="334"/>
      <c r="Q31" s="332"/>
      <c r="R31" s="333"/>
      <c r="S31" s="332"/>
      <c r="T31" s="333"/>
      <c r="U31" s="332"/>
      <c r="V31" s="335"/>
      <c r="W31" s="336"/>
    </row>
    <row r="32" spans="1:23" s="337" customFormat="1" ht="18" customHeight="1">
      <c r="A32" s="331" t="s">
        <v>245</v>
      </c>
      <c r="B32" s="332">
        <v>814144</v>
      </c>
      <c r="C32" s="333">
        <v>1.4431661250758037</v>
      </c>
      <c r="D32" s="333">
        <v>-3.870931177148478</v>
      </c>
      <c r="E32" s="332">
        <v>777956</v>
      </c>
      <c r="F32" s="333">
        <v>1.4004963942379096</v>
      </c>
      <c r="G32" s="333">
        <v>-4.444913921861499</v>
      </c>
      <c r="H32" s="343">
        <v>804235</v>
      </c>
      <c r="I32" s="333">
        <v>1.4058454404361238</v>
      </c>
      <c r="J32" s="333">
        <v>3.3779545372746043</v>
      </c>
      <c r="K32" s="332">
        <v>531716</v>
      </c>
      <c r="L32" s="333">
        <v>-5.1217035824981</v>
      </c>
      <c r="M32" s="332">
        <v>529938</v>
      </c>
      <c r="N32" s="333">
        <v>-0.33438903474787196</v>
      </c>
      <c r="O32" s="332">
        <v>526011</v>
      </c>
      <c r="P32" s="334">
        <v>-0.7410300827643965</v>
      </c>
      <c r="Q32" s="332">
        <v>282428</v>
      </c>
      <c r="R32" s="333">
        <v>-1.4243880645983182</v>
      </c>
      <c r="S32" s="332">
        <v>248018</v>
      </c>
      <c r="T32" s="333">
        <v>-12.183636183381253</v>
      </c>
      <c r="U32" s="332">
        <v>278224</v>
      </c>
      <c r="V32" s="335">
        <v>12.178954753284032</v>
      </c>
      <c r="W32" s="336"/>
    </row>
    <row r="33" spans="1:23" s="337" customFormat="1" ht="18" customHeight="1">
      <c r="A33" s="331" t="s">
        <v>246</v>
      </c>
      <c r="B33" s="332">
        <v>1501112</v>
      </c>
      <c r="C33" s="333">
        <v>2.6608978121128324</v>
      </c>
      <c r="D33" s="333">
        <v>1.0325278929256285</v>
      </c>
      <c r="E33" s="332">
        <v>1509069</v>
      </c>
      <c r="F33" s="333">
        <v>2.716664815434559</v>
      </c>
      <c r="G33" s="333">
        <v>0.5300737053597544</v>
      </c>
      <c r="H33" s="343">
        <v>1391231</v>
      </c>
      <c r="I33" s="333">
        <v>2.431945585486069</v>
      </c>
      <c r="J33" s="333">
        <v>-7.808655535300247</v>
      </c>
      <c r="K33" s="332">
        <v>1183147</v>
      </c>
      <c r="L33" s="333">
        <v>3.4003385656318272</v>
      </c>
      <c r="M33" s="332">
        <v>1171119</v>
      </c>
      <c r="N33" s="333">
        <v>-1.0166107846277868</v>
      </c>
      <c r="O33" s="332">
        <v>1027948</v>
      </c>
      <c r="P33" s="334">
        <v>-12.225145352436428</v>
      </c>
      <c r="Q33" s="332">
        <v>317965</v>
      </c>
      <c r="R33" s="333">
        <v>-6.900378295445236</v>
      </c>
      <c r="S33" s="332">
        <v>337949</v>
      </c>
      <c r="T33" s="333">
        <v>6.284968471372636</v>
      </c>
      <c r="U33" s="332">
        <v>363284</v>
      </c>
      <c r="V33" s="335">
        <v>7.496693288040504</v>
      </c>
      <c r="W33" s="336"/>
    </row>
    <row r="34" spans="1:23" s="337" customFormat="1" ht="18" customHeight="1">
      <c r="A34" s="331" t="s">
        <v>247</v>
      </c>
      <c r="B34" s="332">
        <v>3028845</v>
      </c>
      <c r="C34" s="333">
        <v>5.368984481989946</v>
      </c>
      <c r="D34" s="333">
        <v>-0.45584289031341996</v>
      </c>
      <c r="E34" s="332">
        <v>3236316</v>
      </c>
      <c r="F34" s="333">
        <v>5.826099276327266</v>
      </c>
      <c r="G34" s="333">
        <v>6.8498387999385955</v>
      </c>
      <c r="H34" s="343">
        <v>3080909</v>
      </c>
      <c r="I34" s="333">
        <v>5.385592358015527</v>
      </c>
      <c r="J34" s="333">
        <v>-4.801972366110107</v>
      </c>
      <c r="K34" s="332">
        <v>2357114</v>
      </c>
      <c r="L34" s="333">
        <v>0.4069329827851078</v>
      </c>
      <c r="M34" s="332">
        <v>2604315</v>
      </c>
      <c r="N34" s="333">
        <v>10.487443543248219</v>
      </c>
      <c r="O34" s="332">
        <v>2507378</v>
      </c>
      <c r="P34" s="334">
        <v>-3.7221687852659926</v>
      </c>
      <c r="Q34" s="332">
        <v>671731</v>
      </c>
      <c r="R34" s="333">
        <v>-3.3693302050052267</v>
      </c>
      <c r="S34" s="332">
        <v>632001</v>
      </c>
      <c r="T34" s="333">
        <v>-5.914569969228751</v>
      </c>
      <c r="U34" s="332">
        <v>573531</v>
      </c>
      <c r="V34" s="335">
        <v>-9.251567639924616</v>
      </c>
      <c r="W34" s="336"/>
    </row>
    <row r="35" spans="1:23" s="337" customFormat="1" ht="18" customHeight="1">
      <c r="A35" s="331" t="s">
        <v>248</v>
      </c>
      <c r="B35" s="332">
        <v>911034</v>
      </c>
      <c r="C35" s="333">
        <v>1.6149150612082257</v>
      </c>
      <c r="D35" s="333">
        <v>6.182232680762382</v>
      </c>
      <c r="E35" s="332">
        <v>859789</v>
      </c>
      <c r="F35" s="333">
        <v>1.5478142649525397</v>
      </c>
      <c r="G35" s="333">
        <v>-5.624927280430796</v>
      </c>
      <c r="H35" s="343">
        <v>992096</v>
      </c>
      <c r="I35" s="333">
        <v>1.7342364334739433</v>
      </c>
      <c r="J35" s="333">
        <v>15.388310387781189</v>
      </c>
      <c r="K35" s="332">
        <v>657632</v>
      </c>
      <c r="L35" s="333">
        <v>6.070874993749925</v>
      </c>
      <c r="M35" s="332">
        <v>615210</v>
      </c>
      <c r="N35" s="333">
        <v>-6.4507201596029375</v>
      </c>
      <c r="O35" s="332">
        <v>731245</v>
      </c>
      <c r="P35" s="334">
        <v>18.861039319907007</v>
      </c>
      <c r="Q35" s="332">
        <v>253402</v>
      </c>
      <c r="R35" s="333">
        <v>6.472323296834432</v>
      </c>
      <c r="S35" s="332">
        <v>244579</v>
      </c>
      <c r="T35" s="333">
        <v>-3.4818194015832518</v>
      </c>
      <c r="U35" s="332">
        <v>260851</v>
      </c>
      <c r="V35" s="335">
        <v>6.653065062822236</v>
      </c>
      <c r="W35" s="336"/>
    </row>
    <row r="36" spans="1:23" s="337" customFormat="1" ht="18" customHeight="1">
      <c r="A36" s="331" t="s">
        <v>249</v>
      </c>
      <c r="B36" s="332">
        <v>533442</v>
      </c>
      <c r="C36" s="333">
        <v>0.9455887706507533</v>
      </c>
      <c r="D36" s="333">
        <v>-11.603489846138544</v>
      </c>
      <c r="E36" s="332">
        <v>514927</v>
      </c>
      <c r="F36" s="333">
        <v>0.9269848253574033</v>
      </c>
      <c r="G36" s="333">
        <v>-3.4708553132299187</v>
      </c>
      <c r="H36" s="343">
        <v>549346</v>
      </c>
      <c r="I36" s="333">
        <v>0.9602859479155009</v>
      </c>
      <c r="J36" s="333">
        <v>6.68424844686723</v>
      </c>
      <c r="K36" s="332">
        <v>395922</v>
      </c>
      <c r="L36" s="333">
        <v>-16.071810895431582</v>
      </c>
      <c r="M36" s="332">
        <v>394272</v>
      </c>
      <c r="N36" s="333">
        <v>-0.4167487535423646</v>
      </c>
      <c r="O36" s="332">
        <v>428735</v>
      </c>
      <c r="P36" s="334">
        <v>8.740919974028088</v>
      </c>
      <c r="Q36" s="332">
        <v>137520</v>
      </c>
      <c r="R36" s="333">
        <v>4.398524209343634</v>
      </c>
      <c r="S36" s="332">
        <v>120655</v>
      </c>
      <c r="T36" s="333">
        <v>-12.263670738801622</v>
      </c>
      <c r="U36" s="332">
        <v>120611</v>
      </c>
      <c r="V36" s="335">
        <v>-0.0364676142720981</v>
      </c>
      <c r="W36" s="336"/>
    </row>
    <row r="37" spans="1:23" s="337" customFormat="1" ht="18" customHeight="1">
      <c r="A37" s="331"/>
      <c r="B37" s="332"/>
      <c r="C37" s="333"/>
      <c r="D37" s="333"/>
      <c r="E37" s="332"/>
      <c r="F37" s="333"/>
      <c r="G37" s="333"/>
      <c r="H37" s="343"/>
      <c r="I37" s="333"/>
      <c r="J37" s="333"/>
      <c r="K37" s="332"/>
      <c r="L37" s="333"/>
      <c r="M37" s="332"/>
      <c r="N37" s="333"/>
      <c r="O37" s="332"/>
      <c r="P37" s="334"/>
      <c r="Q37" s="332"/>
      <c r="R37" s="333"/>
      <c r="S37" s="332"/>
      <c r="T37" s="333"/>
      <c r="U37" s="332"/>
      <c r="V37" s="335"/>
      <c r="W37" s="336"/>
    </row>
    <row r="38" spans="1:23" s="337" customFormat="1" ht="18" customHeight="1">
      <c r="A38" s="331" t="s">
        <v>250</v>
      </c>
      <c r="B38" s="332">
        <v>926628</v>
      </c>
      <c r="C38" s="333">
        <v>1.642557262777521</v>
      </c>
      <c r="D38" s="333">
        <v>-3.590836308096314</v>
      </c>
      <c r="E38" s="332">
        <v>945519</v>
      </c>
      <c r="F38" s="333">
        <v>1.7021476152680022</v>
      </c>
      <c r="G38" s="333">
        <v>2.0386821896165372</v>
      </c>
      <c r="H38" s="343">
        <v>898562</v>
      </c>
      <c r="I38" s="333">
        <v>1.570734039987273</v>
      </c>
      <c r="J38" s="333">
        <v>-4.96626720351469</v>
      </c>
      <c r="K38" s="332">
        <v>664405</v>
      </c>
      <c r="L38" s="333">
        <v>-2.626457148049468</v>
      </c>
      <c r="M38" s="332">
        <v>699246</v>
      </c>
      <c r="N38" s="333">
        <v>5.243940066676188</v>
      </c>
      <c r="O38" s="332">
        <v>675239</v>
      </c>
      <c r="P38" s="334">
        <v>-3.433269550344235</v>
      </c>
      <c r="Q38" s="332">
        <v>262224</v>
      </c>
      <c r="R38" s="333">
        <v>-5.950540681096783</v>
      </c>
      <c r="S38" s="332">
        <v>246273</v>
      </c>
      <c r="T38" s="333">
        <v>-6.082967234120446</v>
      </c>
      <c r="U38" s="332">
        <v>223323</v>
      </c>
      <c r="V38" s="335">
        <v>-9.318926557113443</v>
      </c>
      <c r="W38" s="336"/>
    </row>
    <row r="39" spans="1:23" s="337" customFormat="1" ht="18" customHeight="1">
      <c r="A39" s="331" t="s">
        <v>251</v>
      </c>
      <c r="B39" s="332">
        <v>4163100</v>
      </c>
      <c r="C39" s="333">
        <v>7.3795850553502556</v>
      </c>
      <c r="D39" s="333">
        <v>6.415692192782856</v>
      </c>
      <c r="E39" s="332">
        <v>4202480</v>
      </c>
      <c r="F39" s="333">
        <v>7.565412551425697</v>
      </c>
      <c r="G39" s="333">
        <v>0.9459297158367548</v>
      </c>
      <c r="H39" s="343">
        <v>4486502</v>
      </c>
      <c r="I39" s="333">
        <v>7.842643481330147</v>
      </c>
      <c r="J39" s="333">
        <v>6.758437874778707</v>
      </c>
      <c r="K39" s="332">
        <v>3520605</v>
      </c>
      <c r="L39" s="333">
        <v>5.740512921552821</v>
      </c>
      <c r="M39" s="332">
        <v>3556102</v>
      </c>
      <c r="N39" s="333">
        <v>1.0082642045898353</v>
      </c>
      <c r="O39" s="332">
        <v>3858153</v>
      </c>
      <c r="P39" s="334">
        <v>8.49387897197549</v>
      </c>
      <c r="Q39" s="332">
        <v>642495</v>
      </c>
      <c r="R39" s="333">
        <v>10.274013747886741</v>
      </c>
      <c r="S39" s="332">
        <v>646378</v>
      </c>
      <c r="T39" s="333">
        <v>0.6043626798652042</v>
      </c>
      <c r="U39" s="332">
        <v>628349</v>
      </c>
      <c r="V39" s="335">
        <v>-2.789234782124396</v>
      </c>
      <c r="W39" s="336"/>
    </row>
    <row r="40" spans="1:23" s="337" customFormat="1" ht="18" customHeight="1">
      <c r="A40" s="331" t="s">
        <v>252</v>
      </c>
      <c r="B40" s="332">
        <v>1973403</v>
      </c>
      <c r="C40" s="333">
        <v>3.4980892332596767</v>
      </c>
      <c r="D40" s="333">
        <v>5.9153419218340275</v>
      </c>
      <c r="E40" s="332">
        <v>1877504</v>
      </c>
      <c r="F40" s="333">
        <v>3.3799309757457388</v>
      </c>
      <c r="G40" s="333">
        <v>-4.859575058921067</v>
      </c>
      <c r="H40" s="343">
        <v>1897841</v>
      </c>
      <c r="I40" s="333">
        <v>3.3175267384815808</v>
      </c>
      <c r="J40" s="333">
        <v>1.0831934312789855</v>
      </c>
      <c r="K40" s="332">
        <v>1481697</v>
      </c>
      <c r="L40" s="333">
        <v>5.736862612448675</v>
      </c>
      <c r="M40" s="332">
        <v>1443573</v>
      </c>
      <c r="N40" s="333">
        <v>-2.572995693451503</v>
      </c>
      <c r="O40" s="332">
        <v>1476356</v>
      </c>
      <c r="P40" s="334">
        <v>2.270962396775218</v>
      </c>
      <c r="Q40" s="332">
        <v>491706</v>
      </c>
      <c r="R40" s="333">
        <v>6.456829976422611</v>
      </c>
      <c r="S40" s="332">
        <v>433931</v>
      </c>
      <c r="T40" s="333">
        <v>-11.74990746502992</v>
      </c>
      <c r="U40" s="332">
        <v>421485</v>
      </c>
      <c r="V40" s="335">
        <v>-2.8681979393037125</v>
      </c>
      <c r="W40" s="336"/>
    </row>
    <row r="41" spans="1:23" s="337" customFormat="1" ht="18" customHeight="1">
      <c r="A41" s="331" t="s">
        <v>253</v>
      </c>
      <c r="B41" s="332">
        <v>353833</v>
      </c>
      <c r="C41" s="333">
        <v>0.6272106648626617</v>
      </c>
      <c r="D41" s="333">
        <v>-3.0094953016896397</v>
      </c>
      <c r="E41" s="332">
        <v>370242</v>
      </c>
      <c r="F41" s="333">
        <v>0.6665191681733056</v>
      </c>
      <c r="G41" s="333">
        <v>4.637498480921792</v>
      </c>
      <c r="H41" s="343">
        <v>349847</v>
      </c>
      <c r="I41" s="333">
        <v>0.6115511135430025</v>
      </c>
      <c r="J41" s="333">
        <v>-5.508559266641825</v>
      </c>
      <c r="K41" s="332">
        <v>233913</v>
      </c>
      <c r="L41" s="333">
        <v>-7.231863826006943</v>
      </c>
      <c r="M41" s="332">
        <v>234782</v>
      </c>
      <c r="N41" s="333">
        <v>0.3715056452612657</v>
      </c>
      <c r="O41" s="332">
        <v>237577</v>
      </c>
      <c r="P41" s="334">
        <v>1.1904660493564165</v>
      </c>
      <c r="Q41" s="332">
        <v>119920</v>
      </c>
      <c r="R41" s="333">
        <v>6.440389121636031</v>
      </c>
      <c r="S41" s="332">
        <v>135460</v>
      </c>
      <c r="T41" s="333">
        <v>12.958639092728504</v>
      </c>
      <c r="U41" s="332">
        <v>112270</v>
      </c>
      <c r="V41" s="335">
        <v>-17.119444854569608</v>
      </c>
      <c r="W41" s="336"/>
    </row>
    <row r="42" spans="1:23" s="337" customFormat="1" ht="18" customHeight="1">
      <c r="A42" s="331" t="s">
        <v>254</v>
      </c>
      <c r="B42" s="332">
        <v>473059</v>
      </c>
      <c r="C42" s="333">
        <v>0.8385527915973521</v>
      </c>
      <c r="D42" s="333">
        <v>-4.1214526321763145</v>
      </c>
      <c r="E42" s="332">
        <v>379688</v>
      </c>
      <c r="F42" s="333">
        <v>0.6835241002516895</v>
      </c>
      <c r="G42" s="333">
        <v>-19.737707135896372</v>
      </c>
      <c r="H42" s="343">
        <v>385697</v>
      </c>
      <c r="I42" s="333">
        <v>0.674218815196916</v>
      </c>
      <c r="J42" s="333">
        <v>1.5826151998483056</v>
      </c>
      <c r="K42" s="332">
        <v>254280</v>
      </c>
      <c r="L42" s="333">
        <v>8.508077937373585</v>
      </c>
      <c r="M42" s="332">
        <v>232657</v>
      </c>
      <c r="N42" s="333">
        <v>-8.503618058832785</v>
      </c>
      <c r="O42" s="332">
        <v>251957</v>
      </c>
      <c r="P42" s="334">
        <v>8.295473594175107</v>
      </c>
      <c r="Q42" s="332">
        <v>218778</v>
      </c>
      <c r="R42" s="333">
        <v>-15.546685607522818</v>
      </c>
      <c r="S42" s="332">
        <v>147032</v>
      </c>
      <c r="T42" s="333">
        <v>-32.79397379992504</v>
      </c>
      <c r="U42" s="332">
        <v>133740</v>
      </c>
      <c r="V42" s="335">
        <v>-9.040208934109586</v>
      </c>
      <c r="W42" s="336"/>
    </row>
    <row r="43" spans="1:23" s="337" customFormat="1" ht="18" customHeight="1">
      <c r="A43" s="331"/>
      <c r="B43" s="332"/>
      <c r="C43" s="333"/>
      <c r="D43" s="333"/>
      <c r="E43" s="332"/>
      <c r="F43" s="333"/>
      <c r="G43" s="333"/>
      <c r="H43" s="343"/>
      <c r="I43" s="333"/>
      <c r="J43" s="333"/>
      <c r="K43" s="332"/>
      <c r="L43" s="333"/>
      <c r="M43" s="332"/>
      <c r="N43" s="333"/>
      <c r="O43" s="332"/>
      <c r="P43" s="334"/>
      <c r="Q43" s="332"/>
      <c r="R43" s="333"/>
      <c r="S43" s="332"/>
      <c r="T43" s="333"/>
      <c r="U43" s="332"/>
      <c r="V43" s="335"/>
      <c r="W43" s="336"/>
    </row>
    <row r="44" spans="1:23" s="337" customFormat="1" ht="18" customHeight="1">
      <c r="A44" s="331" t="s">
        <v>255</v>
      </c>
      <c r="B44" s="332">
        <v>212061</v>
      </c>
      <c r="C44" s="333">
        <v>0.3759030977931423</v>
      </c>
      <c r="D44" s="333">
        <v>-4.49681597506823</v>
      </c>
      <c r="E44" s="332">
        <v>248982</v>
      </c>
      <c r="F44" s="333">
        <v>0.4482237982998309</v>
      </c>
      <c r="G44" s="333">
        <v>17.410556396508554</v>
      </c>
      <c r="H44" s="343">
        <v>273860</v>
      </c>
      <c r="I44" s="333">
        <v>0.4787218068323772</v>
      </c>
      <c r="J44" s="333">
        <v>9.99188696371624</v>
      </c>
      <c r="K44" s="332">
        <v>111378</v>
      </c>
      <c r="L44" s="333">
        <v>-2.5939270971804405</v>
      </c>
      <c r="M44" s="332">
        <v>139733</v>
      </c>
      <c r="N44" s="333">
        <v>25.45834904559247</v>
      </c>
      <c r="O44" s="332">
        <v>139682</v>
      </c>
      <c r="P44" s="334">
        <v>-0.03649817866931926</v>
      </c>
      <c r="Q44" s="332">
        <v>100684</v>
      </c>
      <c r="R44" s="333">
        <v>-6.5161278342092</v>
      </c>
      <c r="S44" s="332">
        <v>109249</v>
      </c>
      <c r="T44" s="333">
        <v>8.506813396368827</v>
      </c>
      <c r="U44" s="332">
        <v>134178</v>
      </c>
      <c r="V44" s="335">
        <v>22.818515501286058</v>
      </c>
      <c r="W44" s="336"/>
    </row>
    <row r="45" spans="1:23" s="337" customFormat="1" ht="18" customHeight="1">
      <c r="A45" s="331" t="s">
        <v>256</v>
      </c>
      <c r="B45" s="332">
        <v>374028</v>
      </c>
      <c r="C45" s="333">
        <v>0.6630086808105848</v>
      </c>
      <c r="D45" s="333">
        <v>-1.4870652191090272</v>
      </c>
      <c r="E45" s="332">
        <v>370541</v>
      </c>
      <c r="F45" s="333">
        <v>0.6670574356612833</v>
      </c>
      <c r="G45" s="333">
        <v>-0.9322831445774113</v>
      </c>
      <c r="H45" s="343">
        <v>378285</v>
      </c>
      <c r="I45" s="333">
        <v>0.6612622460293063</v>
      </c>
      <c r="J45" s="333">
        <v>2.08991717515741</v>
      </c>
      <c r="K45" s="332">
        <v>223559</v>
      </c>
      <c r="L45" s="333">
        <v>0.2596645439052878</v>
      </c>
      <c r="M45" s="332">
        <v>233343</v>
      </c>
      <c r="N45" s="333">
        <v>4.376473324715178</v>
      </c>
      <c r="O45" s="332">
        <v>228600</v>
      </c>
      <c r="P45" s="334">
        <v>-2.0326300767539607</v>
      </c>
      <c r="Q45" s="332">
        <v>150469</v>
      </c>
      <c r="R45" s="333">
        <v>-3.9733239733239714</v>
      </c>
      <c r="S45" s="332">
        <v>137198</v>
      </c>
      <c r="T45" s="333">
        <v>-8.819756893446495</v>
      </c>
      <c r="U45" s="332">
        <v>149685</v>
      </c>
      <c r="V45" s="335">
        <v>9.101444627472716</v>
      </c>
      <c r="W45" s="336"/>
    </row>
    <row r="46" spans="1:23" s="337" customFormat="1" ht="18" customHeight="1">
      <c r="A46" s="331" t="s">
        <v>257</v>
      </c>
      <c r="B46" s="332">
        <v>791995</v>
      </c>
      <c r="C46" s="333">
        <v>1.4039044139972918</v>
      </c>
      <c r="D46" s="333">
        <v>8.757356959828172</v>
      </c>
      <c r="E46" s="332">
        <v>755715</v>
      </c>
      <c r="F46" s="333">
        <v>1.3604575741706495</v>
      </c>
      <c r="G46" s="333">
        <v>-4.580837000233586</v>
      </c>
      <c r="H46" s="343">
        <v>739910</v>
      </c>
      <c r="I46" s="333">
        <v>1.2934019283332514</v>
      </c>
      <c r="J46" s="333">
        <v>-2.0913968890388617</v>
      </c>
      <c r="K46" s="332">
        <v>622287</v>
      </c>
      <c r="L46" s="333">
        <v>13.928159499093766</v>
      </c>
      <c r="M46" s="332">
        <v>596584</v>
      </c>
      <c r="N46" s="333">
        <v>-4.1304092806052495</v>
      </c>
      <c r="O46" s="332">
        <v>580965</v>
      </c>
      <c r="P46" s="334">
        <v>-2.6180722245316588</v>
      </c>
      <c r="Q46" s="332">
        <v>169708</v>
      </c>
      <c r="R46" s="333">
        <v>-6.759481569795227</v>
      </c>
      <c r="S46" s="332">
        <v>159130</v>
      </c>
      <c r="T46" s="333">
        <v>-6.233059136870395</v>
      </c>
      <c r="U46" s="332">
        <v>158945</v>
      </c>
      <c r="V46" s="335">
        <v>-0.11625714824357658</v>
      </c>
      <c r="W46" s="336"/>
    </row>
    <row r="47" spans="1:23" s="337" customFormat="1" ht="18" customHeight="1">
      <c r="A47" s="331" t="s">
        <v>258</v>
      </c>
      <c r="B47" s="332">
        <v>1101040</v>
      </c>
      <c r="C47" s="333">
        <v>1.9517230739936215</v>
      </c>
      <c r="D47" s="333">
        <v>4.129270705462005</v>
      </c>
      <c r="E47" s="332">
        <v>1110083</v>
      </c>
      <c r="F47" s="333">
        <v>1.9983999593869077</v>
      </c>
      <c r="G47" s="333">
        <v>0.8213143936641814</v>
      </c>
      <c r="H47" s="343">
        <v>1126286</v>
      </c>
      <c r="I47" s="333">
        <v>1.9688076715475455</v>
      </c>
      <c r="J47" s="333">
        <v>1.459620586929077</v>
      </c>
      <c r="K47" s="332">
        <v>851869</v>
      </c>
      <c r="L47" s="333">
        <v>7.8223745581071</v>
      </c>
      <c r="M47" s="332">
        <v>852370</v>
      </c>
      <c r="N47" s="333">
        <v>0.05881185956995694</v>
      </c>
      <c r="O47" s="332">
        <v>889128</v>
      </c>
      <c r="P47" s="334">
        <v>4.3124464727759175</v>
      </c>
      <c r="Q47" s="332">
        <v>249170</v>
      </c>
      <c r="R47" s="333">
        <v>-6.78647717452705</v>
      </c>
      <c r="S47" s="332">
        <v>257713</v>
      </c>
      <c r="T47" s="333">
        <v>3.4285828952121022</v>
      </c>
      <c r="U47" s="332">
        <v>237159</v>
      </c>
      <c r="V47" s="335">
        <v>-7.975538680625348</v>
      </c>
      <c r="W47" s="336"/>
    </row>
    <row r="48" spans="1:23" s="337" customFormat="1" ht="18" customHeight="1">
      <c r="A48" s="331" t="s">
        <v>259</v>
      </c>
      <c r="B48" s="332">
        <v>728962</v>
      </c>
      <c r="C48" s="333">
        <v>1.2921709978425293</v>
      </c>
      <c r="D48" s="333">
        <v>0.28656764055641304</v>
      </c>
      <c r="E48" s="332">
        <v>789806</v>
      </c>
      <c r="F48" s="333">
        <v>1.4218290689286621</v>
      </c>
      <c r="G48" s="333">
        <v>8.346662789006842</v>
      </c>
      <c r="H48" s="343">
        <v>738314</v>
      </c>
      <c r="I48" s="333">
        <v>1.290612035673847</v>
      </c>
      <c r="J48" s="333">
        <v>-6.51957569327152</v>
      </c>
      <c r="K48" s="332">
        <v>443548</v>
      </c>
      <c r="L48" s="333">
        <v>-5.766227806470937</v>
      </c>
      <c r="M48" s="332">
        <v>500478</v>
      </c>
      <c r="N48" s="333">
        <v>12.835138474302667</v>
      </c>
      <c r="O48" s="332">
        <v>495755</v>
      </c>
      <c r="P48" s="334">
        <v>-0.9436978248794219</v>
      </c>
      <c r="Q48" s="332">
        <v>285414</v>
      </c>
      <c r="R48" s="333">
        <v>11.407158749365706</v>
      </c>
      <c r="S48" s="332">
        <v>289327</v>
      </c>
      <c r="T48" s="333">
        <v>1.3709909114479188</v>
      </c>
      <c r="U48" s="332">
        <v>242560</v>
      </c>
      <c r="V48" s="335">
        <v>-16.164063499085813</v>
      </c>
      <c r="W48" s="336"/>
    </row>
    <row r="49" spans="1:23" s="337" customFormat="1" ht="18" customHeight="1">
      <c r="A49" s="331"/>
      <c r="B49" s="332"/>
      <c r="C49" s="333"/>
      <c r="D49" s="333"/>
      <c r="E49" s="332"/>
      <c r="F49" s="333"/>
      <c r="G49" s="333"/>
      <c r="H49" s="343"/>
      <c r="I49" s="333"/>
      <c r="J49" s="333"/>
      <c r="K49" s="332"/>
      <c r="L49" s="333"/>
      <c r="M49" s="332"/>
      <c r="N49" s="333"/>
      <c r="O49" s="332"/>
      <c r="P49" s="334"/>
      <c r="Q49" s="332"/>
      <c r="R49" s="333"/>
      <c r="S49" s="332"/>
      <c r="T49" s="333"/>
      <c r="U49" s="332"/>
      <c r="V49" s="335"/>
      <c r="W49" s="336"/>
    </row>
    <row r="50" spans="1:23" s="337" customFormat="1" ht="18" customHeight="1">
      <c r="A50" s="331" t="s">
        <v>260</v>
      </c>
      <c r="B50" s="332">
        <v>321775</v>
      </c>
      <c r="C50" s="333">
        <v>0.5703840842606059</v>
      </c>
      <c r="D50" s="333">
        <v>8.065220311660397</v>
      </c>
      <c r="E50" s="332">
        <v>351601</v>
      </c>
      <c r="F50" s="333">
        <v>0.6329611606703248</v>
      </c>
      <c r="G50" s="333">
        <v>9.269209851604373</v>
      </c>
      <c r="H50" s="343">
        <v>345632</v>
      </c>
      <c r="I50" s="333">
        <v>0.6041830699594252</v>
      </c>
      <c r="J50" s="333">
        <v>-1.6976629759301005</v>
      </c>
      <c r="K50" s="332">
        <v>213725</v>
      </c>
      <c r="L50" s="333">
        <v>22.066491898405943</v>
      </c>
      <c r="M50" s="332">
        <v>213891</v>
      </c>
      <c r="N50" s="333">
        <v>0.07766990291261777</v>
      </c>
      <c r="O50" s="332">
        <v>207742</v>
      </c>
      <c r="P50" s="334">
        <v>-2.8748287679238587</v>
      </c>
      <c r="Q50" s="332">
        <v>108049</v>
      </c>
      <c r="R50" s="333">
        <v>-11.92040563453763</v>
      </c>
      <c r="S50" s="332">
        <v>137710</v>
      </c>
      <c r="T50" s="333">
        <v>27.451434071578646</v>
      </c>
      <c r="U50" s="332">
        <v>137890</v>
      </c>
      <c r="V50" s="335">
        <v>0.1307094619127156</v>
      </c>
      <c r="W50" s="336"/>
    </row>
    <row r="51" spans="1:23" s="337" customFormat="1" ht="18" customHeight="1">
      <c r="A51" s="331" t="s">
        <v>261</v>
      </c>
      <c r="B51" s="332">
        <v>411611</v>
      </c>
      <c r="C51" s="333">
        <v>0.7296289746145358</v>
      </c>
      <c r="D51" s="333">
        <v>13.401769306851591</v>
      </c>
      <c r="E51" s="332">
        <v>433278</v>
      </c>
      <c r="F51" s="333">
        <v>0.7799981961738363</v>
      </c>
      <c r="G51" s="333">
        <v>5.263950671872223</v>
      </c>
      <c r="H51" s="343">
        <v>418106</v>
      </c>
      <c r="I51" s="333">
        <v>0.7308714663238804</v>
      </c>
      <c r="J51" s="333">
        <v>-3.501677906563444</v>
      </c>
      <c r="K51" s="332">
        <v>274519</v>
      </c>
      <c r="L51" s="333">
        <v>8.82210699901691</v>
      </c>
      <c r="M51" s="332">
        <v>296098</v>
      </c>
      <c r="N51" s="333">
        <v>7.860658096525185</v>
      </c>
      <c r="O51" s="332">
        <v>273623</v>
      </c>
      <c r="P51" s="334">
        <v>-7.590392370093696</v>
      </c>
      <c r="Q51" s="332">
        <v>137092</v>
      </c>
      <c r="R51" s="333">
        <v>23.837655709420716</v>
      </c>
      <c r="S51" s="332">
        <v>137180</v>
      </c>
      <c r="T51" s="333">
        <v>0.06419047063286598</v>
      </c>
      <c r="U51" s="332">
        <v>144484</v>
      </c>
      <c r="V51" s="335">
        <v>5.324391310686693</v>
      </c>
      <c r="W51" s="336"/>
    </row>
    <row r="52" spans="1:23" s="337" customFormat="1" ht="18" customHeight="1">
      <c r="A52" s="331" t="s">
        <v>262</v>
      </c>
      <c r="B52" s="332">
        <v>555438</v>
      </c>
      <c r="C52" s="333">
        <v>0.984579271209828</v>
      </c>
      <c r="D52" s="333">
        <v>3.263528939325198</v>
      </c>
      <c r="E52" s="332">
        <v>535703</v>
      </c>
      <c r="F52" s="333">
        <v>0.9643863147561441</v>
      </c>
      <c r="G52" s="333">
        <v>-3.5530518257663317</v>
      </c>
      <c r="H52" s="343">
        <v>610343</v>
      </c>
      <c r="I52" s="333">
        <v>1.06691193948548</v>
      </c>
      <c r="J52" s="333">
        <v>13.933093523836888</v>
      </c>
      <c r="K52" s="332">
        <v>387054</v>
      </c>
      <c r="L52" s="333">
        <v>7.387924289590657</v>
      </c>
      <c r="M52" s="332">
        <v>367057</v>
      </c>
      <c r="N52" s="333">
        <v>-5.166462560779621</v>
      </c>
      <c r="O52" s="332">
        <v>440918</v>
      </c>
      <c r="P52" s="334">
        <v>20.122487788000228</v>
      </c>
      <c r="Q52" s="332">
        <v>168384</v>
      </c>
      <c r="R52" s="333">
        <v>-5.11332258900697</v>
      </c>
      <c r="S52" s="332">
        <v>168646</v>
      </c>
      <c r="T52" s="333">
        <v>0.15559673128086615</v>
      </c>
      <c r="U52" s="332">
        <v>169425</v>
      </c>
      <c r="V52" s="335">
        <v>0.46191430570543446</v>
      </c>
      <c r="W52" s="336"/>
    </row>
    <row r="53" spans="1:23" s="337" customFormat="1" ht="18" customHeight="1">
      <c r="A53" s="331" t="s">
        <v>263</v>
      </c>
      <c r="B53" s="332">
        <v>280847</v>
      </c>
      <c r="C53" s="333">
        <v>0.49783438400229474</v>
      </c>
      <c r="D53" s="333">
        <v>-3.99902921249992</v>
      </c>
      <c r="E53" s="332">
        <v>277214</v>
      </c>
      <c r="F53" s="333">
        <v>0.499047770609479</v>
      </c>
      <c r="G53" s="333">
        <v>-1.2935868996286217</v>
      </c>
      <c r="H53" s="343">
        <v>328316</v>
      </c>
      <c r="I53" s="333">
        <v>0.573913783436715</v>
      </c>
      <c r="J53" s="333">
        <v>18.434133918200388</v>
      </c>
      <c r="K53" s="332">
        <v>121631</v>
      </c>
      <c r="L53" s="333">
        <v>-9.506803859860582</v>
      </c>
      <c r="M53" s="332">
        <v>121577</v>
      </c>
      <c r="N53" s="333">
        <v>-0.04439657653065865</v>
      </c>
      <c r="O53" s="332">
        <v>145235</v>
      </c>
      <c r="P53" s="334">
        <v>19.459272724281746</v>
      </c>
      <c r="Q53" s="332">
        <v>159217</v>
      </c>
      <c r="R53" s="333">
        <v>0.6829521237913951</v>
      </c>
      <c r="S53" s="332">
        <v>155636</v>
      </c>
      <c r="T53" s="333">
        <v>-2.249131688199128</v>
      </c>
      <c r="U53" s="332">
        <v>183081</v>
      </c>
      <c r="V53" s="335">
        <v>17.634094939474167</v>
      </c>
      <c r="W53" s="336"/>
    </row>
    <row r="54" spans="1:23" s="337" customFormat="1" ht="18" customHeight="1">
      <c r="A54" s="331" t="s">
        <v>264</v>
      </c>
      <c r="B54" s="332">
        <v>1870089</v>
      </c>
      <c r="C54" s="333">
        <v>3.314953000546445</v>
      </c>
      <c r="D54" s="333">
        <v>-5.95942468010125</v>
      </c>
      <c r="E54" s="332">
        <v>1816919</v>
      </c>
      <c r="F54" s="333">
        <v>3.270864300966055</v>
      </c>
      <c r="G54" s="333">
        <v>-2.8431801908892993</v>
      </c>
      <c r="H54" s="343">
        <v>1887907</v>
      </c>
      <c r="I54" s="333">
        <v>3.3001615795351373</v>
      </c>
      <c r="J54" s="333">
        <v>3.907053644108501</v>
      </c>
      <c r="K54" s="332">
        <v>1369772</v>
      </c>
      <c r="L54" s="333">
        <v>-4.0570318289493486</v>
      </c>
      <c r="M54" s="332">
        <v>1344977</v>
      </c>
      <c r="N54" s="333">
        <v>-1.810155266715924</v>
      </c>
      <c r="O54" s="332">
        <v>1405395</v>
      </c>
      <c r="P54" s="334">
        <v>4.492121426611746</v>
      </c>
      <c r="Q54" s="332">
        <v>500317</v>
      </c>
      <c r="R54" s="333">
        <v>-10.801670161025783</v>
      </c>
      <c r="S54" s="332">
        <v>471942</v>
      </c>
      <c r="T54" s="333">
        <v>-5.67140432965499</v>
      </c>
      <c r="U54" s="332">
        <v>482512</v>
      </c>
      <c r="V54" s="335">
        <v>2.23968199482141</v>
      </c>
      <c r="W54" s="336"/>
    </row>
    <row r="55" spans="1:23" s="337" customFormat="1" ht="18" customHeight="1">
      <c r="A55" s="331"/>
      <c r="B55" s="332"/>
      <c r="C55" s="333"/>
      <c r="D55" s="333"/>
      <c r="E55" s="332"/>
      <c r="F55" s="333"/>
      <c r="G55" s="333"/>
      <c r="H55" s="343"/>
      <c r="I55" s="333"/>
      <c r="J55" s="333"/>
      <c r="K55" s="332"/>
      <c r="L55" s="333"/>
      <c r="M55" s="332"/>
      <c r="N55" s="333"/>
      <c r="O55" s="332"/>
      <c r="P55" s="334"/>
      <c r="Q55" s="332"/>
      <c r="R55" s="333"/>
      <c r="S55" s="332"/>
      <c r="T55" s="333"/>
      <c r="U55" s="332"/>
      <c r="V55" s="335"/>
      <c r="W55" s="336"/>
    </row>
    <row r="56" spans="1:23" s="337" customFormat="1" ht="18" customHeight="1">
      <c r="A56" s="331" t="s">
        <v>265</v>
      </c>
      <c r="B56" s="332">
        <v>378351</v>
      </c>
      <c r="C56" s="333">
        <v>0.6706717074480134</v>
      </c>
      <c r="D56" s="333">
        <v>1.0428740058646753</v>
      </c>
      <c r="E56" s="332">
        <v>330245</v>
      </c>
      <c r="F56" s="333">
        <v>0.5945155403584501</v>
      </c>
      <c r="G56" s="333">
        <v>-12.714648567071322</v>
      </c>
      <c r="H56" s="343">
        <v>334396</v>
      </c>
      <c r="I56" s="333">
        <v>0.5845419459487314</v>
      </c>
      <c r="J56" s="333">
        <v>1.2569456009932054</v>
      </c>
      <c r="K56" s="332">
        <v>241614</v>
      </c>
      <c r="L56" s="333">
        <v>8.415148523736889</v>
      </c>
      <c r="M56" s="332">
        <v>215401</v>
      </c>
      <c r="N56" s="333">
        <v>-10.849122981284196</v>
      </c>
      <c r="O56" s="332">
        <v>207356</v>
      </c>
      <c r="P56" s="334">
        <v>-3.7348944526719947</v>
      </c>
      <c r="Q56" s="332">
        <v>136738</v>
      </c>
      <c r="R56" s="333">
        <v>-9.795099811328228</v>
      </c>
      <c r="S56" s="332">
        <v>114844</v>
      </c>
      <c r="T56" s="333">
        <v>-16.011642703564476</v>
      </c>
      <c r="U56" s="332">
        <v>127040</v>
      </c>
      <c r="V56" s="335">
        <v>10.619623140956435</v>
      </c>
      <c r="W56" s="336"/>
    </row>
    <row r="57" spans="1:23" s="337" customFormat="1" ht="18" customHeight="1">
      <c r="A57" s="331" t="s">
        <v>266</v>
      </c>
      <c r="B57" s="332">
        <v>486411</v>
      </c>
      <c r="C57" s="333">
        <v>0.8622207841171178</v>
      </c>
      <c r="D57" s="333">
        <v>0.3097488394729737</v>
      </c>
      <c r="E57" s="332">
        <v>467933</v>
      </c>
      <c r="F57" s="333">
        <v>0.8423850182335861</v>
      </c>
      <c r="G57" s="333">
        <v>-3.7988450096728883</v>
      </c>
      <c r="H57" s="343">
        <v>539202</v>
      </c>
      <c r="I57" s="333">
        <v>0.9425536978296628</v>
      </c>
      <c r="J57" s="333">
        <v>15.230599252457083</v>
      </c>
      <c r="K57" s="332">
        <v>289902</v>
      </c>
      <c r="L57" s="333">
        <v>3.582300733181839</v>
      </c>
      <c r="M57" s="332">
        <v>279890</v>
      </c>
      <c r="N57" s="333">
        <v>-3.453580865257905</v>
      </c>
      <c r="O57" s="332">
        <v>325558</v>
      </c>
      <c r="P57" s="334">
        <v>16.316410018221433</v>
      </c>
      <c r="Q57" s="332">
        <v>196509</v>
      </c>
      <c r="R57" s="333">
        <v>-4.156912091771034</v>
      </c>
      <c r="S57" s="332">
        <v>188043</v>
      </c>
      <c r="T57" s="333">
        <v>-4.308199624444683</v>
      </c>
      <c r="U57" s="332">
        <v>213643</v>
      </c>
      <c r="V57" s="335">
        <v>13.613907457336879</v>
      </c>
      <c r="W57" s="336"/>
    </row>
    <row r="58" spans="1:23" s="337" customFormat="1" ht="18" customHeight="1">
      <c r="A58" s="331" t="s">
        <v>267</v>
      </c>
      <c r="B58" s="332">
        <v>561236</v>
      </c>
      <c r="C58" s="333">
        <v>0.9948569090640523</v>
      </c>
      <c r="D58" s="333">
        <v>-6.125377807736626</v>
      </c>
      <c r="E58" s="332">
        <v>618565</v>
      </c>
      <c r="F58" s="333">
        <v>1.1135566177287308</v>
      </c>
      <c r="G58" s="333">
        <v>10.214775958776684</v>
      </c>
      <c r="H58" s="343">
        <v>776543</v>
      </c>
      <c r="I58" s="333">
        <v>1.357438355521196</v>
      </c>
      <c r="J58" s="333">
        <v>25.53943401259366</v>
      </c>
      <c r="K58" s="332">
        <v>366196</v>
      </c>
      <c r="L58" s="333">
        <v>3.0316160271902817</v>
      </c>
      <c r="M58" s="332">
        <v>436984</v>
      </c>
      <c r="N58" s="333">
        <v>19.3306316835793</v>
      </c>
      <c r="O58" s="332">
        <v>523051</v>
      </c>
      <c r="P58" s="334">
        <v>19.695686798601315</v>
      </c>
      <c r="Q58" s="332">
        <v>195040</v>
      </c>
      <c r="R58" s="333">
        <v>-19.549901829761254</v>
      </c>
      <c r="S58" s="332">
        <v>181580</v>
      </c>
      <c r="T58" s="333">
        <v>-6.901148482362601</v>
      </c>
      <c r="U58" s="332">
        <v>253492</v>
      </c>
      <c r="V58" s="335">
        <v>39.60348055953298</v>
      </c>
      <c r="W58" s="336"/>
    </row>
    <row r="59" spans="1:23" s="337" customFormat="1" ht="18" customHeight="1">
      <c r="A59" s="331" t="s">
        <v>268</v>
      </c>
      <c r="B59" s="332">
        <v>529275</v>
      </c>
      <c r="C59" s="333">
        <v>0.9382022723860841</v>
      </c>
      <c r="D59" s="333">
        <v>-0.05362952947642441</v>
      </c>
      <c r="E59" s="332">
        <v>462862</v>
      </c>
      <c r="F59" s="333">
        <v>0.8332560736465138</v>
      </c>
      <c r="G59" s="333">
        <v>-12.54791932360304</v>
      </c>
      <c r="H59" s="343">
        <v>492108</v>
      </c>
      <c r="I59" s="333">
        <v>0.8602308877406977</v>
      </c>
      <c r="J59" s="333">
        <v>6.318513941520365</v>
      </c>
      <c r="K59" s="332">
        <v>365945</v>
      </c>
      <c r="L59" s="333">
        <v>4.2121120647920804</v>
      </c>
      <c r="M59" s="332">
        <v>326719</v>
      </c>
      <c r="N59" s="333">
        <v>-10.719097132082695</v>
      </c>
      <c r="O59" s="332">
        <v>339077</v>
      </c>
      <c r="P59" s="334">
        <v>3.7824552597185885</v>
      </c>
      <c r="Q59" s="332">
        <v>163330</v>
      </c>
      <c r="R59" s="333">
        <v>-8.44987528376447</v>
      </c>
      <c r="S59" s="332">
        <v>136143</v>
      </c>
      <c r="T59" s="333">
        <v>-16.645441743709057</v>
      </c>
      <c r="U59" s="332">
        <v>153030</v>
      </c>
      <c r="V59" s="335">
        <v>12.403869460787547</v>
      </c>
      <c r="W59" s="336"/>
    </row>
    <row r="60" spans="1:23" s="337" customFormat="1" ht="18" customHeight="1">
      <c r="A60" s="331" t="s">
        <v>269</v>
      </c>
      <c r="B60" s="332">
        <v>421072</v>
      </c>
      <c r="C60" s="333">
        <v>0.7463997113752835</v>
      </c>
      <c r="D60" s="333">
        <v>-6.6934350887922704</v>
      </c>
      <c r="E60" s="332">
        <v>415245</v>
      </c>
      <c r="F60" s="333">
        <v>0.7475347259039338</v>
      </c>
      <c r="G60" s="333">
        <v>-1.3838488429532276</v>
      </c>
      <c r="H60" s="343">
        <v>391333</v>
      </c>
      <c r="I60" s="333">
        <v>0.6840708421570681</v>
      </c>
      <c r="J60" s="333">
        <v>-5.758528097869927</v>
      </c>
      <c r="K60" s="332">
        <v>261869</v>
      </c>
      <c r="L60" s="333">
        <v>-7.0898911485460445</v>
      </c>
      <c r="M60" s="332">
        <v>278694</v>
      </c>
      <c r="N60" s="333">
        <v>6.424968209295486</v>
      </c>
      <c r="O60" s="332">
        <v>256728</v>
      </c>
      <c r="P60" s="334">
        <v>-7.881762793601581</v>
      </c>
      <c r="Q60" s="332">
        <v>159203</v>
      </c>
      <c r="R60" s="333">
        <v>-6.033902706786449</v>
      </c>
      <c r="S60" s="332">
        <v>136551</v>
      </c>
      <c r="T60" s="333">
        <v>-14.228375093434167</v>
      </c>
      <c r="U60" s="332">
        <v>134605</v>
      </c>
      <c r="V60" s="335">
        <v>-1.4251085674949309</v>
      </c>
      <c r="W60" s="336"/>
    </row>
    <row r="61" spans="1:23" s="337" customFormat="1" ht="18" customHeight="1">
      <c r="A61" s="331"/>
      <c r="B61" s="332"/>
      <c r="C61" s="333"/>
      <c r="D61" s="333"/>
      <c r="E61" s="332"/>
      <c r="F61" s="333"/>
      <c r="G61" s="333"/>
      <c r="H61" s="343"/>
      <c r="I61" s="333"/>
      <c r="J61" s="333"/>
      <c r="K61" s="332"/>
      <c r="L61" s="333"/>
      <c r="M61" s="332"/>
      <c r="N61" s="333"/>
      <c r="O61" s="332"/>
      <c r="P61" s="334"/>
      <c r="Q61" s="332"/>
      <c r="R61" s="333"/>
      <c r="S61" s="332"/>
      <c r="T61" s="333"/>
      <c r="U61" s="332"/>
      <c r="V61" s="335"/>
      <c r="W61" s="336"/>
    </row>
    <row r="62" spans="1:23" s="337" customFormat="1" ht="18" customHeight="1">
      <c r="A62" s="331" t="s">
        <v>270</v>
      </c>
      <c r="B62" s="332">
        <v>663487</v>
      </c>
      <c r="C62" s="333">
        <v>1.1761088490834175</v>
      </c>
      <c r="D62" s="333">
        <v>-8.765302909254416</v>
      </c>
      <c r="E62" s="332">
        <v>649960</v>
      </c>
      <c r="F62" s="333">
        <v>1.1700747039663835</v>
      </c>
      <c r="G62" s="333">
        <v>-2.0387739322699616</v>
      </c>
      <c r="H62" s="343">
        <v>694038</v>
      </c>
      <c r="I62" s="333">
        <v>1.213215239064958</v>
      </c>
      <c r="J62" s="333">
        <v>6.781648101421638</v>
      </c>
      <c r="K62" s="332">
        <v>413818</v>
      </c>
      <c r="L62" s="333">
        <v>-6.902587176602921</v>
      </c>
      <c r="M62" s="332">
        <v>428543</v>
      </c>
      <c r="N62" s="333">
        <v>3.5583275739576408</v>
      </c>
      <c r="O62" s="332">
        <v>434770</v>
      </c>
      <c r="P62" s="334">
        <v>1.4530630531825324</v>
      </c>
      <c r="Q62" s="332">
        <v>249669</v>
      </c>
      <c r="R62" s="333">
        <v>-11.693800821275346</v>
      </c>
      <c r="S62" s="332">
        <v>221417</v>
      </c>
      <c r="T62" s="333">
        <v>-11.315782095494427</v>
      </c>
      <c r="U62" s="332">
        <v>259268</v>
      </c>
      <c r="V62" s="335">
        <v>17.09489334603937</v>
      </c>
      <c r="W62" s="336"/>
    </row>
    <row r="63" spans="1:23" s="337" customFormat="1" ht="18" customHeight="1">
      <c r="A63" s="331" t="s">
        <v>271</v>
      </c>
      <c r="B63" s="332">
        <v>569774</v>
      </c>
      <c r="C63" s="333">
        <v>1.009991519619307</v>
      </c>
      <c r="D63" s="333">
        <v>9.147089022726917</v>
      </c>
      <c r="E63" s="332">
        <v>580568</v>
      </c>
      <c r="F63" s="333">
        <v>1.045153441338475</v>
      </c>
      <c r="G63" s="333">
        <v>1.8944353375197807</v>
      </c>
      <c r="H63" s="343">
        <v>566169</v>
      </c>
      <c r="I63" s="333">
        <v>0.9896934442871547</v>
      </c>
      <c r="J63" s="333">
        <v>-2.4801573631340403</v>
      </c>
      <c r="K63" s="332">
        <v>318995</v>
      </c>
      <c r="L63" s="333">
        <v>5.692228683133706</v>
      </c>
      <c r="M63" s="332">
        <v>325256</v>
      </c>
      <c r="N63" s="333">
        <v>1.9627266885060948</v>
      </c>
      <c r="O63" s="332">
        <v>331691</v>
      </c>
      <c r="P63" s="334">
        <v>1.9784415967730098</v>
      </c>
      <c r="Q63" s="332">
        <v>250779</v>
      </c>
      <c r="R63" s="333">
        <v>13.882266392381794</v>
      </c>
      <c r="S63" s="332">
        <v>255312</v>
      </c>
      <c r="T63" s="333">
        <v>1.8075676192982542</v>
      </c>
      <c r="U63" s="332">
        <v>234478</v>
      </c>
      <c r="V63" s="335">
        <v>-8.160211819264276</v>
      </c>
      <c r="W63" s="336"/>
    </row>
    <row r="64" spans="1:23" s="337" customFormat="1" ht="18" customHeight="1" thickBot="1">
      <c r="A64" s="338"/>
      <c r="B64" s="339"/>
      <c r="C64" s="340"/>
      <c r="D64" s="340"/>
      <c r="E64" s="339"/>
      <c r="F64" s="340"/>
      <c r="G64" s="340"/>
      <c r="H64" s="339"/>
      <c r="I64" s="340"/>
      <c r="J64" s="340"/>
      <c r="K64" s="339"/>
      <c r="L64" s="340"/>
      <c r="M64" s="339"/>
      <c r="N64" s="340"/>
      <c r="O64" s="339"/>
      <c r="P64" s="341"/>
      <c r="Q64" s="339"/>
      <c r="R64" s="340"/>
      <c r="S64" s="339"/>
      <c r="T64" s="340"/>
      <c r="U64" s="339"/>
      <c r="V64" s="342"/>
      <c r="W64" s="336"/>
    </row>
    <row r="65" s="6" customFormat="1" ht="21" customHeight="1">
      <c r="A65" s="278" t="s">
        <v>43</v>
      </c>
    </row>
    <row r="68" spans="2:22" ht="17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4724409448818898" bottom="0.2362204724409449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40" t="s">
        <v>26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5" t="s">
        <v>27</v>
      </c>
    </row>
    <row r="3" spans="1:13" ht="25.5" customHeight="1">
      <c r="A3" s="46"/>
      <c r="B3" s="47"/>
      <c r="C3" s="47"/>
      <c r="D3" s="47"/>
      <c r="E3" s="48" t="s">
        <v>278</v>
      </c>
      <c r="F3" s="49"/>
      <c r="G3" s="49"/>
      <c r="H3" s="48" t="s">
        <v>279</v>
      </c>
      <c r="I3" s="49"/>
      <c r="J3" s="49"/>
      <c r="K3" s="48" t="s">
        <v>286</v>
      </c>
      <c r="L3" s="49"/>
      <c r="M3" s="50"/>
    </row>
    <row r="4" spans="1:13" s="57" customFormat="1" ht="18" customHeight="1">
      <c r="A4" s="51"/>
      <c r="B4" s="52"/>
      <c r="C4" s="53"/>
      <c r="D4" s="53"/>
      <c r="E4" s="54"/>
      <c r="F4" s="55" t="s">
        <v>28</v>
      </c>
      <c r="G4" s="55" t="s">
        <v>29</v>
      </c>
      <c r="H4" s="54"/>
      <c r="I4" s="55" t="s">
        <v>28</v>
      </c>
      <c r="J4" s="55" t="s">
        <v>29</v>
      </c>
      <c r="K4" s="54"/>
      <c r="L4" s="55" t="s">
        <v>28</v>
      </c>
      <c r="M4" s="56" t="s">
        <v>29</v>
      </c>
    </row>
    <row r="5" spans="1:15" ht="17.25" customHeight="1">
      <c r="A5" s="491" t="s">
        <v>30</v>
      </c>
      <c r="B5" s="492"/>
      <c r="C5" s="58" t="s">
        <v>31</v>
      </c>
      <c r="D5" s="59"/>
      <c r="E5" s="60">
        <v>217566</v>
      </c>
      <c r="F5" s="61">
        <v>100</v>
      </c>
      <c r="G5" s="62">
        <v>0.9188950993807481</v>
      </c>
      <c r="H5" s="63">
        <v>200927</v>
      </c>
      <c r="I5" s="62">
        <v>100</v>
      </c>
      <c r="J5" s="62">
        <v>-7.647794232554716</v>
      </c>
      <c r="K5" s="64">
        <v>191240</v>
      </c>
      <c r="L5" s="62">
        <v>100</v>
      </c>
      <c r="M5" s="65">
        <v>-4.821153951435093</v>
      </c>
      <c r="N5" s="66"/>
      <c r="O5" s="67"/>
    </row>
    <row r="6" spans="1:15" ht="17.25" customHeight="1">
      <c r="A6" s="493"/>
      <c r="B6" s="494"/>
      <c r="C6" s="68" t="s">
        <v>32</v>
      </c>
      <c r="D6" s="69"/>
      <c r="E6" s="60">
        <v>6634</v>
      </c>
      <c r="F6" s="70">
        <v>3.0491896711802395</v>
      </c>
      <c r="G6" s="62">
        <v>-0.22559783426079605</v>
      </c>
      <c r="H6" s="63">
        <v>6595</v>
      </c>
      <c r="I6" s="62">
        <v>3.2822866016015766</v>
      </c>
      <c r="J6" s="62">
        <v>-0.5878806150135745</v>
      </c>
      <c r="K6" s="71">
        <v>6560</v>
      </c>
      <c r="L6" s="62">
        <v>3.4302447186781007</v>
      </c>
      <c r="M6" s="65">
        <v>-0.5307050796057666</v>
      </c>
      <c r="O6" s="67"/>
    </row>
    <row r="7" spans="1:15" ht="17.25" customHeight="1">
      <c r="A7" s="493"/>
      <c r="B7" s="494"/>
      <c r="C7" s="72" t="s">
        <v>33</v>
      </c>
      <c r="D7" s="73" t="s">
        <v>34</v>
      </c>
      <c r="E7" s="60">
        <v>26894</v>
      </c>
      <c r="F7" s="70">
        <v>12.361306454133459</v>
      </c>
      <c r="G7" s="62">
        <v>-11.60558751027115</v>
      </c>
      <c r="H7" s="63">
        <v>23084</v>
      </c>
      <c r="I7" s="62">
        <v>11.4887496453936</v>
      </c>
      <c r="J7" s="62">
        <v>-14.166728638357995</v>
      </c>
      <c r="K7" s="71">
        <v>20536</v>
      </c>
      <c r="L7" s="62">
        <v>10.738339259569129</v>
      </c>
      <c r="M7" s="65">
        <v>-11.037948362502163</v>
      </c>
      <c r="O7" s="67"/>
    </row>
    <row r="8" spans="1:15" ht="17.25" customHeight="1">
      <c r="A8" s="495"/>
      <c r="B8" s="496"/>
      <c r="C8" s="74"/>
      <c r="D8" s="75" t="s">
        <v>35</v>
      </c>
      <c r="E8" s="76">
        <v>184038</v>
      </c>
      <c r="F8" s="77">
        <v>84.5895038746863</v>
      </c>
      <c r="G8" s="78">
        <v>3.0955902124226924</v>
      </c>
      <c r="H8" s="79">
        <v>171248</v>
      </c>
      <c r="I8" s="78">
        <v>85.22896375300483</v>
      </c>
      <c r="J8" s="78">
        <v>-6.949651702365813</v>
      </c>
      <c r="K8" s="80">
        <v>164144</v>
      </c>
      <c r="L8" s="78">
        <v>85.83141602175277</v>
      </c>
      <c r="M8" s="81">
        <v>-4.14836961599552</v>
      </c>
      <c r="O8" s="67"/>
    </row>
    <row r="9" spans="1:15" ht="17.25" customHeight="1">
      <c r="A9" s="497" t="s">
        <v>20</v>
      </c>
      <c r="B9" s="498"/>
      <c r="C9" s="58" t="s">
        <v>31</v>
      </c>
      <c r="D9" s="59"/>
      <c r="E9" s="63">
        <v>88247664</v>
      </c>
      <c r="F9" s="61">
        <v>100</v>
      </c>
      <c r="G9" s="62">
        <v>3.3023238276798565</v>
      </c>
      <c r="H9" s="63">
        <v>86575499</v>
      </c>
      <c r="I9" s="61">
        <v>100</v>
      </c>
      <c r="J9" s="62">
        <v>-1.8948546898646583</v>
      </c>
      <c r="K9" s="64">
        <v>87837164</v>
      </c>
      <c r="L9" s="62">
        <v>100</v>
      </c>
      <c r="M9" s="65">
        <v>1.4573002923148124</v>
      </c>
      <c r="O9" s="67"/>
    </row>
    <row r="10" spans="1:15" ht="17.25" customHeight="1">
      <c r="A10" s="499"/>
      <c r="B10" s="500"/>
      <c r="C10" s="68" t="s">
        <v>32</v>
      </c>
      <c r="D10" s="69"/>
      <c r="E10" s="63">
        <v>47344474</v>
      </c>
      <c r="F10" s="70">
        <v>53.649549295718465</v>
      </c>
      <c r="G10" s="62">
        <v>2.9708547158728607</v>
      </c>
      <c r="H10" s="63">
        <v>47733931</v>
      </c>
      <c r="I10" s="70">
        <v>55.13561175084881</v>
      </c>
      <c r="J10" s="62">
        <v>0.8226028659648961</v>
      </c>
      <c r="K10" s="71">
        <v>48817090</v>
      </c>
      <c r="L10" s="62">
        <v>55.576805735667875</v>
      </c>
      <c r="M10" s="65">
        <v>2.2691594371307957</v>
      </c>
      <c r="O10" s="67"/>
    </row>
    <row r="11" spans="1:15" ht="17.25" customHeight="1">
      <c r="A11" s="499"/>
      <c r="B11" s="500"/>
      <c r="C11" s="72" t="s">
        <v>33</v>
      </c>
      <c r="D11" s="73" t="s">
        <v>34</v>
      </c>
      <c r="E11" s="63">
        <v>918189</v>
      </c>
      <c r="F11" s="70">
        <v>1.0404683346632269</v>
      </c>
      <c r="G11" s="62">
        <v>-5.342901560386636</v>
      </c>
      <c r="H11" s="63">
        <v>763014</v>
      </c>
      <c r="I11" s="70">
        <v>0.8813278685231719</v>
      </c>
      <c r="J11" s="62">
        <v>-16.90011533573154</v>
      </c>
      <c r="K11" s="71">
        <v>659940</v>
      </c>
      <c r="L11" s="62">
        <v>0.7513220713728872</v>
      </c>
      <c r="M11" s="65">
        <v>-13.508795382522464</v>
      </c>
      <c r="O11" s="67"/>
    </row>
    <row r="12" spans="1:15" ht="17.25" customHeight="1">
      <c r="A12" s="501"/>
      <c r="B12" s="502"/>
      <c r="C12" s="74"/>
      <c r="D12" s="75" t="s">
        <v>35</v>
      </c>
      <c r="E12" s="79">
        <v>39985002</v>
      </c>
      <c r="F12" s="77">
        <v>45.309983502792775</v>
      </c>
      <c r="G12" s="78">
        <v>3.916353382115247</v>
      </c>
      <c r="H12" s="79">
        <v>38078555</v>
      </c>
      <c r="I12" s="77">
        <v>43.98306153568922</v>
      </c>
      <c r="J12" s="78">
        <v>-4.767905226064514</v>
      </c>
      <c r="K12" s="80">
        <v>38360133</v>
      </c>
      <c r="L12" s="78">
        <v>43.67187105448897</v>
      </c>
      <c r="M12" s="81">
        <v>0.7394660853070576</v>
      </c>
      <c r="O12" s="67"/>
    </row>
    <row r="13" spans="1:15" ht="17.25" customHeight="1">
      <c r="A13" s="503" t="s">
        <v>36</v>
      </c>
      <c r="B13" s="506" t="s">
        <v>37</v>
      </c>
      <c r="C13" s="58" t="s">
        <v>31</v>
      </c>
      <c r="D13" s="59"/>
      <c r="E13" s="63">
        <v>56413741</v>
      </c>
      <c r="F13" s="62">
        <v>100</v>
      </c>
      <c r="G13" s="62">
        <v>2.70936847594794</v>
      </c>
      <c r="H13" s="63">
        <v>55548590</v>
      </c>
      <c r="I13" s="62">
        <v>100</v>
      </c>
      <c r="J13" s="62">
        <v>-1.5335820398792492</v>
      </c>
      <c r="K13" s="64">
        <v>57206502</v>
      </c>
      <c r="L13" s="82">
        <v>100</v>
      </c>
      <c r="M13" s="65">
        <v>2.9846158111304106</v>
      </c>
      <c r="N13" s="66"/>
      <c r="O13" s="67"/>
    </row>
    <row r="14" spans="1:15" ht="17.25" customHeight="1">
      <c r="A14" s="504"/>
      <c r="B14" s="507"/>
      <c r="C14" s="68" t="s">
        <v>32</v>
      </c>
      <c r="D14" s="69"/>
      <c r="E14" s="63">
        <v>35661248</v>
      </c>
      <c r="F14" s="62">
        <v>63.21376205134136</v>
      </c>
      <c r="G14" s="62">
        <v>2.4277602949149752</v>
      </c>
      <c r="H14" s="63">
        <v>36022784</v>
      </c>
      <c r="I14" s="62">
        <v>64.84914198542214</v>
      </c>
      <c r="J14" s="62">
        <v>1.013806359216602</v>
      </c>
      <c r="K14" s="71">
        <v>36784418</v>
      </c>
      <c r="L14" s="83">
        <v>64.30111388387286</v>
      </c>
      <c r="M14" s="65">
        <v>2.1143118755063455</v>
      </c>
      <c r="O14" s="67"/>
    </row>
    <row r="15" spans="1:15" ht="17.25" customHeight="1">
      <c r="A15" s="504"/>
      <c r="B15" s="507"/>
      <c r="C15" s="72" t="s">
        <v>33</v>
      </c>
      <c r="D15" s="73" t="s">
        <v>34</v>
      </c>
      <c r="E15" s="63">
        <v>442536</v>
      </c>
      <c r="F15" s="62">
        <v>0.7844471792785378</v>
      </c>
      <c r="G15" s="62">
        <v>-4.722166603153283</v>
      </c>
      <c r="H15" s="63">
        <v>369763</v>
      </c>
      <c r="I15" s="62">
        <v>0.665656860057114</v>
      </c>
      <c r="J15" s="62">
        <v>-16.444537845508606</v>
      </c>
      <c r="K15" s="71">
        <v>312952</v>
      </c>
      <c r="L15" s="83">
        <v>0.5470566964573362</v>
      </c>
      <c r="M15" s="65">
        <v>-15.364165695323763</v>
      </c>
      <c r="O15" s="67"/>
    </row>
    <row r="16" spans="1:15" ht="17.25" customHeight="1">
      <c r="A16" s="504"/>
      <c r="B16" s="508"/>
      <c r="C16" s="74"/>
      <c r="D16" s="75" t="s">
        <v>35</v>
      </c>
      <c r="E16" s="79">
        <v>20309957</v>
      </c>
      <c r="F16" s="78">
        <v>36.00179076938011</v>
      </c>
      <c r="G16" s="78">
        <v>3.3841506620264568</v>
      </c>
      <c r="H16" s="79">
        <v>19156043</v>
      </c>
      <c r="I16" s="78">
        <v>34.48520115452076</v>
      </c>
      <c r="J16" s="78">
        <v>-5.6815186757904</v>
      </c>
      <c r="K16" s="80">
        <v>20109132</v>
      </c>
      <c r="L16" s="84">
        <v>35.15182941966981</v>
      </c>
      <c r="M16" s="81">
        <v>4.975396014719749</v>
      </c>
      <c r="O16" s="67"/>
    </row>
    <row r="17" spans="1:15" ht="17.25" customHeight="1">
      <c r="A17" s="504"/>
      <c r="B17" s="506" t="s">
        <v>38</v>
      </c>
      <c r="C17" s="58" t="s">
        <v>31</v>
      </c>
      <c r="D17" s="59"/>
      <c r="E17" s="63">
        <v>40380572</v>
      </c>
      <c r="F17" s="62">
        <v>100</v>
      </c>
      <c r="G17" s="62">
        <v>4.217956871256078</v>
      </c>
      <c r="H17" s="63">
        <v>40015970</v>
      </c>
      <c r="I17" s="62">
        <v>100</v>
      </c>
      <c r="J17" s="62">
        <v>-0.9029144015097188</v>
      </c>
      <c r="K17" s="64">
        <v>41412683</v>
      </c>
      <c r="L17" s="62">
        <v>100</v>
      </c>
      <c r="M17" s="65">
        <v>3.4903889622068363</v>
      </c>
      <c r="N17" s="66"/>
      <c r="O17" s="67"/>
    </row>
    <row r="18" spans="1:15" ht="17.25" customHeight="1">
      <c r="A18" s="504"/>
      <c r="B18" s="507"/>
      <c r="C18" s="68" t="s">
        <v>32</v>
      </c>
      <c r="D18" s="69"/>
      <c r="E18" s="63">
        <v>27194590</v>
      </c>
      <c r="F18" s="62">
        <v>67.34572754442408</v>
      </c>
      <c r="G18" s="62">
        <v>3.215526187173893</v>
      </c>
      <c r="H18" s="63">
        <v>27671815</v>
      </c>
      <c r="I18" s="62">
        <v>69.15192859250944</v>
      </c>
      <c r="J18" s="62">
        <v>1.7548527115135641</v>
      </c>
      <c r="K18" s="71">
        <v>28377247</v>
      </c>
      <c r="L18" s="62">
        <v>68.52308265079083</v>
      </c>
      <c r="M18" s="65">
        <v>2.5492798358184956</v>
      </c>
      <c r="O18" s="67"/>
    </row>
    <row r="19" spans="1:15" ht="17.25" customHeight="1">
      <c r="A19" s="504"/>
      <c r="B19" s="507"/>
      <c r="C19" s="72" t="s">
        <v>33</v>
      </c>
      <c r="D19" s="73" t="s">
        <v>34</v>
      </c>
      <c r="E19" s="63">
        <v>374962</v>
      </c>
      <c r="F19" s="62">
        <v>0.9285703035608313</v>
      </c>
      <c r="G19" s="62">
        <v>-9.089101709298092</v>
      </c>
      <c r="H19" s="63">
        <v>300832</v>
      </c>
      <c r="I19" s="62">
        <v>0.7517798518941312</v>
      </c>
      <c r="J19" s="62">
        <v>-19.77000336034051</v>
      </c>
      <c r="K19" s="71">
        <v>278299</v>
      </c>
      <c r="L19" s="62">
        <v>0.6720139335092102</v>
      </c>
      <c r="M19" s="65">
        <v>-7.49022710349962</v>
      </c>
      <c r="O19" s="67"/>
    </row>
    <row r="20" spans="1:15" ht="17.25" customHeight="1">
      <c r="A20" s="504"/>
      <c r="B20" s="508"/>
      <c r="C20" s="74"/>
      <c r="D20" s="75" t="s">
        <v>35</v>
      </c>
      <c r="E20" s="79">
        <v>12811021</v>
      </c>
      <c r="F20" s="78">
        <v>31.725704628453506</v>
      </c>
      <c r="G20" s="78">
        <v>6.879299755273422</v>
      </c>
      <c r="H20" s="79">
        <v>12043323</v>
      </c>
      <c r="I20" s="78">
        <v>30.096291555596427</v>
      </c>
      <c r="J20" s="78">
        <v>-5.99248100522199</v>
      </c>
      <c r="K20" s="80">
        <v>12757137</v>
      </c>
      <c r="L20" s="78">
        <v>30.804903415699968</v>
      </c>
      <c r="M20" s="81">
        <v>5.927051861018768</v>
      </c>
      <c r="O20" s="67"/>
    </row>
    <row r="21" spans="1:15" ht="17.25" customHeight="1">
      <c r="A21" s="504"/>
      <c r="B21" s="506" t="s">
        <v>39</v>
      </c>
      <c r="C21" s="58" t="s">
        <v>31</v>
      </c>
      <c r="D21" s="59"/>
      <c r="E21" s="63">
        <v>16033169</v>
      </c>
      <c r="F21" s="62">
        <v>100</v>
      </c>
      <c r="G21" s="62">
        <v>-0.9033994170217028</v>
      </c>
      <c r="H21" s="63">
        <v>15532621</v>
      </c>
      <c r="I21" s="62">
        <v>100</v>
      </c>
      <c r="J21" s="62">
        <v>-3.1219529963165655</v>
      </c>
      <c r="K21" s="64">
        <v>15793819</v>
      </c>
      <c r="L21" s="62">
        <v>100</v>
      </c>
      <c r="M21" s="65">
        <v>1.6816093047013823</v>
      </c>
      <c r="N21" s="66"/>
      <c r="O21" s="67"/>
    </row>
    <row r="22" spans="1:15" ht="17.25" customHeight="1">
      <c r="A22" s="504"/>
      <c r="B22" s="507"/>
      <c r="C22" s="68" t="s">
        <v>32</v>
      </c>
      <c r="D22" s="69"/>
      <c r="E22" s="63">
        <v>8466658</v>
      </c>
      <c r="F22" s="62">
        <v>52.80713999833719</v>
      </c>
      <c r="G22" s="62">
        <v>-0.0231206610383623</v>
      </c>
      <c r="H22" s="63">
        <v>8350969</v>
      </c>
      <c r="I22" s="62">
        <v>53.76406853679106</v>
      </c>
      <c r="J22" s="62">
        <v>-1.3664069104952716</v>
      </c>
      <c r="K22" s="71">
        <v>8407171</v>
      </c>
      <c r="L22" s="62">
        <v>53.23076704880562</v>
      </c>
      <c r="M22" s="65">
        <v>0.6729997441015598</v>
      </c>
      <c r="O22" s="67"/>
    </row>
    <row r="23" spans="1:15" ht="17.25" customHeight="1">
      <c r="A23" s="504"/>
      <c r="B23" s="507"/>
      <c r="C23" s="72" t="s">
        <v>33</v>
      </c>
      <c r="D23" s="73" t="s">
        <v>34</v>
      </c>
      <c r="E23" s="63">
        <v>67574</v>
      </c>
      <c r="F23" s="62">
        <v>0.4214637792441407</v>
      </c>
      <c r="G23" s="62">
        <v>29.90253561198793</v>
      </c>
      <c r="H23" s="63">
        <v>68932</v>
      </c>
      <c r="I23" s="62">
        <v>0.4437885917643906</v>
      </c>
      <c r="J23" s="62">
        <v>2.009648681445526</v>
      </c>
      <c r="K23" s="71">
        <v>34653</v>
      </c>
      <c r="L23" s="62">
        <v>0.21940861801695968</v>
      </c>
      <c r="M23" s="65">
        <v>-49.72871815702431</v>
      </c>
      <c r="O23" s="67"/>
    </row>
    <row r="24" spans="1:15" ht="17.25" customHeight="1">
      <c r="A24" s="504"/>
      <c r="B24" s="508"/>
      <c r="C24" s="74"/>
      <c r="D24" s="75" t="s">
        <v>35</v>
      </c>
      <c r="E24" s="79">
        <v>7498937</v>
      </c>
      <c r="F24" s="78">
        <v>46.77139622241866</v>
      </c>
      <c r="G24" s="78">
        <v>-2.0860073082918262</v>
      </c>
      <c r="H24" s="79">
        <v>7112720</v>
      </c>
      <c r="I24" s="78">
        <v>45.79214287144456</v>
      </c>
      <c r="J24" s="78">
        <v>-5.150289967764763</v>
      </c>
      <c r="K24" s="80">
        <v>7351995</v>
      </c>
      <c r="L24" s="78">
        <v>46.54982433317743</v>
      </c>
      <c r="M24" s="81">
        <v>3.364043572641691</v>
      </c>
      <c r="O24" s="67"/>
    </row>
    <row r="25" spans="1:14" ht="17.25" customHeight="1">
      <c r="A25" s="504"/>
      <c r="B25" s="506" t="s">
        <v>40</v>
      </c>
      <c r="C25" s="58" t="s">
        <v>31</v>
      </c>
      <c r="D25" s="59"/>
      <c r="E25" s="63">
        <v>14598808</v>
      </c>
      <c r="F25" s="62">
        <v>100</v>
      </c>
      <c r="G25" s="62">
        <v>-0.8195016194236757</v>
      </c>
      <c r="H25" s="63">
        <v>14280514</v>
      </c>
      <c r="I25" s="62">
        <v>100</v>
      </c>
      <c r="J25" s="62">
        <v>-2.1802738963345547</v>
      </c>
      <c r="K25" s="85">
        <v>14994315</v>
      </c>
      <c r="L25" s="86">
        <v>100</v>
      </c>
      <c r="M25" s="65">
        <v>4.998426527224439</v>
      </c>
      <c r="N25" s="66"/>
    </row>
    <row r="26" spans="1:13" ht="17.25" customHeight="1">
      <c r="A26" s="504"/>
      <c r="B26" s="507"/>
      <c r="C26" s="68" t="s">
        <v>32</v>
      </c>
      <c r="D26" s="69"/>
      <c r="E26" s="63">
        <v>8127529</v>
      </c>
      <c r="F26" s="62">
        <v>55.67255217001279</v>
      </c>
      <c r="G26" s="62">
        <v>0.0831817262738781</v>
      </c>
      <c r="H26" s="63">
        <v>8112349</v>
      </c>
      <c r="I26" s="62">
        <v>56.80712192852442</v>
      </c>
      <c r="J26" s="62">
        <v>-0.18677263409333023</v>
      </c>
      <c r="K26" s="85">
        <v>8416825</v>
      </c>
      <c r="L26" s="86">
        <v>56.133441240896964</v>
      </c>
      <c r="M26" s="65">
        <v>3.753240892372858</v>
      </c>
    </row>
    <row r="27" spans="1:13" ht="17.25" customHeight="1">
      <c r="A27" s="504"/>
      <c r="B27" s="507"/>
      <c r="C27" s="72" t="s">
        <v>33</v>
      </c>
      <c r="D27" s="73" t="s">
        <v>34</v>
      </c>
      <c r="E27" s="63">
        <v>56373</v>
      </c>
      <c r="F27" s="62">
        <v>0.386147964957139</v>
      </c>
      <c r="G27" s="62">
        <v>20.316301703163006</v>
      </c>
      <c r="H27" s="63">
        <v>64268</v>
      </c>
      <c r="I27" s="62">
        <v>0.45003982349654925</v>
      </c>
      <c r="J27" s="62">
        <v>14.004931438809365</v>
      </c>
      <c r="K27" s="85">
        <v>42688</v>
      </c>
      <c r="L27" s="86">
        <v>0.2846945659071455</v>
      </c>
      <c r="M27" s="65">
        <v>-33.57814153233335</v>
      </c>
    </row>
    <row r="28" spans="1:13" ht="17.25" customHeight="1">
      <c r="A28" s="504"/>
      <c r="B28" s="508"/>
      <c r="C28" s="74"/>
      <c r="D28" s="75" t="s">
        <v>35</v>
      </c>
      <c r="E28" s="79">
        <v>6414905</v>
      </c>
      <c r="F28" s="78">
        <v>43.94129301515576</v>
      </c>
      <c r="G28" s="78">
        <v>-2.0895005269540263</v>
      </c>
      <c r="H28" s="79">
        <v>6103897</v>
      </c>
      <c r="I28" s="78">
        <v>42.74283824797903</v>
      </c>
      <c r="J28" s="78">
        <v>-4.848208975814913</v>
      </c>
      <c r="K28" s="87">
        <v>6534803</v>
      </c>
      <c r="L28" s="88">
        <v>43.58187086239018</v>
      </c>
      <c r="M28" s="81">
        <v>7.05952279338922</v>
      </c>
    </row>
    <row r="29" spans="1:14" ht="17.25" customHeight="1">
      <c r="A29" s="504"/>
      <c r="B29" s="506" t="s">
        <v>41</v>
      </c>
      <c r="C29" s="58" t="s">
        <v>31</v>
      </c>
      <c r="D29" s="59"/>
      <c r="E29" s="63">
        <v>35347651</v>
      </c>
      <c r="F29" s="62">
        <v>100</v>
      </c>
      <c r="G29" s="62">
        <v>3.6199750023283173</v>
      </c>
      <c r="H29" s="63">
        <v>34681433</v>
      </c>
      <c r="I29" s="62">
        <v>100</v>
      </c>
      <c r="J29" s="62">
        <v>-1.88475890519571</v>
      </c>
      <c r="K29" s="85">
        <v>35919786</v>
      </c>
      <c r="L29" s="62">
        <v>100</v>
      </c>
      <c r="M29" s="65">
        <v>3.5706511896437405</v>
      </c>
      <c r="N29" s="66"/>
    </row>
    <row r="30" spans="1:13" ht="17.25" customHeight="1">
      <c r="A30" s="504"/>
      <c r="B30" s="507"/>
      <c r="C30" s="68" t="s">
        <v>32</v>
      </c>
      <c r="D30" s="69"/>
      <c r="E30" s="63">
        <v>22984189</v>
      </c>
      <c r="F30" s="62">
        <v>65.02324298720727</v>
      </c>
      <c r="G30" s="62">
        <v>3.422056705095031</v>
      </c>
      <c r="H30" s="63">
        <v>23227535</v>
      </c>
      <c r="I30" s="62">
        <v>66.97397711334477</v>
      </c>
      <c r="J30" s="62">
        <v>1.0587539112213165</v>
      </c>
      <c r="K30" s="85">
        <v>23952177</v>
      </c>
      <c r="L30" s="62">
        <v>66.68240451098455</v>
      </c>
      <c r="M30" s="65">
        <v>3.119754205515136</v>
      </c>
    </row>
    <row r="31" spans="1:13" ht="17.25" customHeight="1">
      <c r="A31" s="504"/>
      <c r="B31" s="507"/>
      <c r="C31" s="72" t="s">
        <v>33</v>
      </c>
      <c r="D31" s="73" t="s">
        <v>34</v>
      </c>
      <c r="E31" s="63">
        <v>380913</v>
      </c>
      <c r="F31" s="62">
        <v>1.0776189908630704</v>
      </c>
      <c r="G31" s="62">
        <v>-7.579933714097152</v>
      </c>
      <c r="H31" s="63">
        <v>297937</v>
      </c>
      <c r="I31" s="62">
        <v>0.8590677322935302</v>
      </c>
      <c r="J31" s="62">
        <v>-21.783451864336485</v>
      </c>
      <c r="K31" s="85">
        <v>267728</v>
      </c>
      <c r="L31" s="62">
        <v>0.7453496521387962</v>
      </c>
      <c r="M31" s="65">
        <v>-10.139391884861553</v>
      </c>
    </row>
    <row r="32" spans="1:13" ht="17.25" customHeight="1">
      <c r="A32" s="504"/>
      <c r="B32" s="508"/>
      <c r="C32" s="74"/>
      <c r="D32" s="75" t="s">
        <v>35</v>
      </c>
      <c r="E32" s="79">
        <v>11982550</v>
      </c>
      <c r="F32" s="78">
        <v>33.89914085097197</v>
      </c>
      <c r="G32" s="78">
        <v>4.405424371753369</v>
      </c>
      <c r="H32" s="79">
        <v>11155961</v>
      </c>
      <c r="I32" s="78">
        <v>32.1669551543617</v>
      </c>
      <c r="J32" s="78">
        <v>-6.898272905182949</v>
      </c>
      <c r="K32" s="87">
        <v>11699882</v>
      </c>
      <c r="L32" s="78">
        <v>32.5722486208576</v>
      </c>
      <c r="M32" s="81">
        <v>4.875608654422507</v>
      </c>
    </row>
    <row r="33" spans="1:14" ht="17.25" customHeight="1">
      <c r="A33" s="504"/>
      <c r="B33" s="506" t="s">
        <v>42</v>
      </c>
      <c r="C33" s="58" t="s">
        <v>31</v>
      </c>
      <c r="D33" s="59"/>
      <c r="E33" s="63">
        <v>6467281</v>
      </c>
      <c r="F33" s="62">
        <v>100</v>
      </c>
      <c r="G33" s="62">
        <v>6.135974839629554</v>
      </c>
      <c r="H33" s="63">
        <v>6586644</v>
      </c>
      <c r="I33" s="62">
        <v>100</v>
      </c>
      <c r="J33" s="62">
        <v>1.8456442514249716</v>
      </c>
      <c r="K33" s="63">
        <v>6292401</v>
      </c>
      <c r="L33" s="62">
        <v>100</v>
      </c>
      <c r="M33" s="65">
        <v>-4.467267397478906</v>
      </c>
      <c r="N33" s="66"/>
    </row>
    <row r="34" spans="1:13" ht="17.25" customHeight="1">
      <c r="A34" s="504"/>
      <c r="B34" s="507"/>
      <c r="C34" s="68" t="s">
        <v>32</v>
      </c>
      <c r="D34" s="69"/>
      <c r="E34" s="63">
        <v>4549530</v>
      </c>
      <c r="F34" s="62">
        <v>70.34687374802486</v>
      </c>
      <c r="G34" s="62">
        <v>1.7440735781809593</v>
      </c>
      <c r="H34" s="63">
        <v>4682900</v>
      </c>
      <c r="I34" s="62">
        <v>71.09690458448947</v>
      </c>
      <c r="J34" s="62">
        <v>2.931511606693448</v>
      </c>
      <c r="K34" s="63">
        <v>4415416</v>
      </c>
      <c r="L34" s="62">
        <v>70.17060737228921</v>
      </c>
      <c r="M34" s="65">
        <v>-5.711930641269305</v>
      </c>
    </row>
    <row r="35" spans="1:13" ht="17.25" customHeight="1">
      <c r="A35" s="504"/>
      <c r="B35" s="507"/>
      <c r="C35" s="72" t="s">
        <v>33</v>
      </c>
      <c r="D35" s="73" t="s">
        <v>34</v>
      </c>
      <c r="E35" s="63">
        <v>5249</v>
      </c>
      <c r="F35" s="62">
        <v>0.08116239266548028</v>
      </c>
      <c r="G35" s="62">
        <v>-3.882072880424829</v>
      </c>
      <c r="H35" s="63">
        <v>7559</v>
      </c>
      <c r="I35" s="62">
        <v>0.114762540680808</v>
      </c>
      <c r="J35" s="62">
        <v>44.00838254905696</v>
      </c>
      <c r="K35" s="63">
        <v>2537</v>
      </c>
      <c r="L35" s="62">
        <v>0.04031847302802222</v>
      </c>
      <c r="M35" s="65">
        <v>-66.43735943907924</v>
      </c>
    </row>
    <row r="36" spans="1:13" ht="17.25" customHeight="1" thickBot="1">
      <c r="A36" s="505"/>
      <c r="B36" s="509"/>
      <c r="C36" s="89"/>
      <c r="D36" s="90" t="s">
        <v>35</v>
      </c>
      <c r="E36" s="91">
        <v>1912503</v>
      </c>
      <c r="F36" s="92">
        <v>29.571979321758246</v>
      </c>
      <c r="G36" s="92">
        <v>18.31947631417931</v>
      </c>
      <c r="H36" s="91">
        <v>1896185</v>
      </c>
      <c r="I36" s="92">
        <v>28.78833287482973</v>
      </c>
      <c r="J36" s="92">
        <v>-0.8532274197739866</v>
      </c>
      <c r="K36" s="91">
        <v>1874448</v>
      </c>
      <c r="L36" s="92">
        <v>29.789074154682766</v>
      </c>
      <c r="M36" s="93">
        <v>-1.1463543905262412</v>
      </c>
    </row>
    <row r="37" spans="1:11" ht="18" customHeight="1">
      <c r="A37" s="94" t="s">
        <v>43</v>
      </c>
      <c r="K37" s="66"/>
    </row>
    <row r="39" spans="5:11" ht="13.5">
      <c r="E39" s="66"/>
      <c r="F39" s="66"/>
      <c r="G39" s="66"/>
      <c r="H39" s="66"/>
      <c r="I39" s="66"/>
      <c r="J39" s="66"/>
      <c r="K39" s="66"/>
    </row>
    <row r="40" spans="5:11" ht="13.5">
      <c r="E40" s="66"/>
      <c r="F40" s="66"/>
      <c r="G40" s="66"/>
      <c r="H40" s="66"/>
      <c r="I40" s="66"/>
      <c r="J40" s="66"/>
      <c r="K40" s="66"/>
    </row>
    <row r="41" spans="5:11" ht="13.5">
      <c r="E41" s="66"/>
      <c r="F41" s="66"/>
      <c r="G41" s="66"/>
      <c r="H41" s="66"/>
      <c r="I41" s="66"/>
      <c r="J41" s="66"/>
      <c r="K41" s="66"/>
    </row>
    <row r="42" spans="5:11" ht="13.5">
      <c r="E42" s="66"/>
      <c r="F42" s="66"/>
      <c r="G42" s="66"/>
      <c r="H42" s="66"/>
      <c r="I42" s="66"/>
      <c r="J42" s="66"/>
      <c r="K42" s="66"/>
    </row>
    <row r="43" spans="5:11" ht="13.5">
      <c r="E43" s="66"/>
      <c r="F43" s="66"/>
      <c r="G43" s="66"/>
      <c r="H43" s="66"/>
      <c r="I43" s="66"/>
      <c r="J43" s="66"/>
      <c r="K43" s="66"/>
    </row>
    <row r="44" spans="5:11" ht="13.5">
      <c r="E44" s="66"/>
      <c r="F44" s="66"/>
      <c r="G44" s="66"/>
      <c r="H44" s="66"/>
      <c r="I44" s="66"/>
      <c r="J44" s="66"/>
      <c r="K44" s="66"/>
    </row>
    <row r="45" spans="5:11" ht="13.5">
      <c r="E45" s="66"/>
      <c r="F45" s="66"/>
      <c r="G45" s="66"/>
      <c r="H45" s="66"/>
      <c r="I45" s="66"/>
      <c r="J45" s="66"/>
      <c r="K45" s="66"/>
    </row>
    <row r="46" spans="5:11" ht="13.5">
      <c r="E46" s="66"/>
      <c r="F46" s="66"/>
      <c r="G46" s="66"/>
      <c r="H46" s="66"/>
      <c r="I46" s="66"/>
      <c r="J46" s="66"/>
      <c r="K46" s="66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85" zoomScaleNormal="85" zoomScalePageLayoutView="0" workbookViewId="0" topLeftCell="A1">
      <pane xSplit="3" topLeftCell="F1" activePane="topRight" state="frozen"/>
      <selection pane="topLeft" activeCell="A1" sqref="A1:IV16384"/>
      <selection pane="topRight" activeCell="J8" sqref="J8"/>
    </sheetView>
  </sheetViews>
  <sheetFormatPr defaultColWidth="9.00390625" defaultRowHeight="13.5"/>
  <cols>
    <col min="1" max="1" width="7.25390625" style="43" customWidth="1"/>
    <col min="2" max="2" width="32.625" style="43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6" customFormat="1" ht="23.25" customHeight="1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5:17" ht="18" thickBot="1">
      <c r="O2" s="97"/>
      <c r="Q2" s="97" t="s">
        <v>45</v>
      </c>
    </row>
    <row r="3" spans="1:17" ht="32.25" customHeight="1">
      <c r="A3" s="46"/>
      <c r="B3" s="47"/>
      <c r="C3" s="98"/>
      <c r="D3" s="517" t="s">
        <v>280</v>
      </c>
      <c r="E3" s="518"/>
      <c r="F3" s="518"/>
      <c r="G3" s="518"/>
      <c r="H3" s="518"/>
      <c r="I3" s="518"/>
      <c r="J3" s="519"/>
      <c r="K3" s="518" t="s">
        <v>287</v>
      </c>
      <c r="L3" s="518"/>
      <c r="M3" s="518"/>
      <c r="N3" s="518"/>
      <c r="O3" s="518"/>
      <c r="P3" s="518"/>
      <c r="Q3" s="520"/>
    </row>
    <row r="4" spans="1:17" s="5" customFormat="1" ht="24.75" customHeight="1">
      <c r="A4" s="99"/>
      <c r="B4" s="100"/>
      <c r="C4" s="101"/>
      <c r="D4" s="513" t="s">
        <v>46</v>
      </c>
      <c r="E4" s="514"/>
      <c r="F4" s="510"/>
      <c r="G4" s="510"/>
      <c r="H4" s="510"/>
      <c r="I4" s="510"/>
      <c r="J4" s="521"/>
      <c r="K4" s="513" t="s">
        <v>46</v>
      </c>
      <c r="L4" s="514"/>
      <c r="M4" s="510"/>
      <c r="N4" s="510"/>
      <c r="O4" s="510"/>
      <c r="P4" s="511"/>
      <c r="Q4" s="512"/>
    </row>
    <row r="5" spans="1:17" s="5" customFormat="1" ht="24.75" customHeight="1">
      <c r="A5" s="99"/>
      <c r="B5" s="100"/>
      <c r="C5" s="101"/>
      <c r="D5" s="102"/>
      <c r="E5" s="103"/>
      <c r="F5" s="513" t="s">
        <v>47</v>
      </c>
      <c r="G5" s="514"/>
      <c r="H5" s="515"/>
      <c r="I5" s="513" t="s">
        <v>48</v>
      </c>
      <c r="J5" s="515"/>
      <c r="K5" s="102"/>
      <c r="L5" s="103"/>
      <c r="M5" s="513" t="s">
        <v>47</v>
      </c>
      <c r="N5" s="514"/>
      <c r="O5" s="515"/>
      <c r="P5" s="513" t="s">
        <v>48</v>
      </c>
      <c r="Q5" s="516"/>
    </row>
    <row r="6" spans="1:17" s="57" customFormat="1" ht="18.75" customHeight="1">
      <c r="A6" s="104"/>
      <c r="B6" s="105"/>
      <c r="C6" s="52"/>
      <c r="D6" s="54"/>
      <c r="E6" s="106" t="s">
        <v>29</v>
      </c>
      <c r="F6" s="54"/>
      <c r="G6" s="106" t="s">
        <v>29</v>
      </c>
      <c r="H6" s="106" t="s">
        <v>49</v>
      </c>
      <c r="I6" s="107"/>
      <c r="J6" s="106" t="s">
        <v>29</v>
      </c>
      <c r="K6" s="54"/>
      <c r="L6" s="106" t="s">
        <v>29</v>
      </c>
      <c r="M6" s="54"/>
      <c r="N6" s="106" t="s">
        <v>29</v>
      </c>
      <c r="O6" s="106" t="s">
        <v>49</v>
      </c>
      <c r="P6" s="107"/>
      <c r="Q6" s="108" t="s">
        <v>29</v>
      </c>
    </row>
    <row r="7" spans="1:17" ht="18.75" customHeight="1">
      <c r="A7" s="109"/>
      <c r="B7" s="110"/>
      <c r="C7" s="111"/>
      <c r="D7" s="112"/>
      <c r="E7" s="112"/>
      <c r="F7" s="112"/>
      <c r="G7" s="112"/>
      <c r="H7" s="112"/>
      <c r="I7" s="113"/>
      <c r="J7" s="112"/>
      <c r="K7" s="114"/>
      <c r="L7" s="113"/>
      <c r="M7" s="101"/>
      <c r="N7" s="112"/>
      <c r="O7" s="115"/>
      <c r="P7" s="101"/>
      <c r="Q7" s="116"/>
    </row>
    <row r="8" spans="1:17" ht="18.75" customHeight="1">
      <c r="A8" s="117"/>
      <c r="B8" s="118" t="s">
        <v>50</v>
      </c>
      <c r="C8" s="119"/>
      <c r="D8" s="63">
        <v>86575499</v>
      </c>
      <c r="E8" s="62">
        <v>-1.8948546898646583</v>
      </c>
      <c r="F8" s="63">
        <v>55548590</v>
      </c>
      <c r="G8" s="62">
        <v>-1.5335820398792492</v>
      </c>
      <c r="H8" s="62">
        <v>64.16202117414305</v>
      </c>
      <c r="I8" s="120">
        <v>31026909</v>
      </c>
      <c r="J8" s="62">
        <v>-2.535075554464342</v>
      </c>
      <c r="K8" s="121">
        <v>87837164</v>
      </c>
      <c r="L8" s="70">
        <v>1.4573002923148124</v>
      </c>
      <c r="M8" s="122">
        <v>57206502</v>
      </c>
      <c r="N8" s="62">
        <v>2.9846158111304106</v>
      </c>
      <c r="O8" s="70">
        <v>65.12790189810774</v>
      </c>
      <c r="P8" s="122">
        <v>30630662</v>
      </c>
      <c r="Q8" s="123">
        <v>-1.2771075584744835</v>
      </c>
    </row>
    <row r="9" spans="1:17" ht="9" customHeight="1">
      <c r="A9" s="117"/>
      <c r="B9" s="118"/>
      <c r="C9" s="119"/>
      <c r="D9" s="63"/>
      <c r="E9" s="62"/>
      <c r="F9" s="63"/>
      <c r="G9" s="62"/>
      <c r="H9" s="62"/>
      <c r="I9" s="120"/>
      <c r="J9" s="62"/>
      <c r="K9" s="121"/>
      <c r="L9" s="70"/>
      <c r="M9" s="122"/>
      <c r="N9" s="62"/>
      <c r="O9" s="70"/>
      <c r="P9" s="122"/>
      <c r="Q9" s="123"/>
    </row>
    <row r="10" spans="1:17" ht="30" customHeight="1">
      <c r="A10" s="109" t="s">
        <v>51</v>
      </c>
      <c r="B10" s="118" t="s">
        <v>52</v>
      </c>
      <c r="C10" s="119"/>
      <c r="D10" s="63">
        <v>51770050</v>
      </c>
      <c r="E10" s="62">
        <v>-2.763610658435283</v>
      </c>
      <c r="F10" s="63">
        <v>40628767</v>
      </c>
      <c r="G10" s="62">
        <v>-2.535085855089619</v>
      </c>
      <c r="H10" s="62">
        <v>78.47928870070629</v>
      </c>
      <c r="I10" s="120">
        <v>11141284</v>
      </c>
      <c r="J10" s="62">
        <v>-3.587966188025419</v>
      </c>
      <c r="K10" s="121">
        <v>52885943</v>
      </c>
      <c r="L10" s="70">
        <v>2.1554798575624403</v>
      </c>
      <c r="M10" s="122">
        <v>41964911</v>
      </c>
      <c r="N10" s="62">
        <v>3.288664900906298</v>
      </c>
      <c r="O10" s="70">
        <v>79.3498397107148</v>
      </c>
      <c r="P10" s="122">
        <v>10921032</v>
      </c>
      <c r="Q10" s="123">
        <v>-1.9768996104937315</v>
      </c>
    </row>
    <row r="11" spans="1:17" ht="6.75" customHeight="1">
      <c r="A11" s="109"/>
      <c r="B11" s="118"/>
      <c r="C11" s="119"/>
      <c r="D11" s="63"/>
      <c r="E11" s="62"/>
      <c r="F11" s="63"/>
      <c r="G11" s="62"/>
      <c r="H11" s="62"/>
      <c r="I11" s="120"/>
      <c r="J11" s="62"/>
      <c r="K11" s="121"/>
      <c r="L11" s="70"/>
      <c r="M11" s="122"/>
      <c r="N11" s="62"/>
      <c r="O11" s="70"/>
      <c r="P11" s="122"/>
      <c r="Q11" s="123"/>
    </row>
    <row r="12" spans="1:17" ht="18.75" customHeight="1">
      <c r="A12" s="117" t="s">
        <v>53</v>
      </c>
      <c r="B12" s="118" t="s">
        <v>54</v>
      </c>
      <c r="C12" s="119"/>
      <c r="D12" s="63">
        <v>15561595</v>
      </c>
      <c r="E12" s="62">
        <v>-1.3512792210541846</v>
      </c>
      <c r="F12" s="63">
        <v>14585599</v>
      </c>
      <c r="G12" s="62">
        <v>-0.6494405706772426</v>
      </c>
      <c r="H12" s="62">
        <v>93.72817503604226</v>
      </c>
      <c r="I12" s="120">
        <v>975996</v>
      </c>
      <c r="J12" s="62">
        <v>-10.77121957775232</v>
      </c>
      <c r="K12" s="121">
        <v>15602632</v>
      </c>
      <c r="L12" s="70">
        <v>0.2637069015097637</v>
      </c>
      <c r="M12" s="122">
        <v>14661290</v>
      </c>
      <c r="N12" s="62">
        <v>0.5189433769569547</v>
      </c>
      <c r="O12" s="70">
        <v>93.96677432371666</v>
      </c>
      <c r="P12" s="122">
        <v>941342</v>
      </c>
      <c r="Q12" s="123">
        <v>-3.550629305857811</v>
      </c>
    </row>
    <row r="13" spans="1:17" ht="18.75" customHeight="1">
      <c r="A13" s="117" t="s">
        <v>55</v>
      </c>
      <c r="B13" s="118" t="s">
        <v>56</v>
      </c>
      <c r="C13" s="119"/>
      <c r="D13" s="63">
        <v>10087899</v>
      </c>
      <c r="E13" s="62">
        <v>-4.811475201008506</v>
      </c>
      <c r="F13" s="63">
        <v>5721581</v>
      </c>
      <c r="G13" s="62">
        <v>-4.024425408584449</v>
      </c>
      <c r="H13" s="62">
        <v>56.717270860860125</v>
      </c>
      <c r="I13" s="120">
        <v>4366318</v>
      </c>
      <c r="J13" s="62">
        <v>-5.823485170220394</v>
      </c>
      <c r="K13" s="121">
        <v>10144913</v>
      </c>
      <c r="L13" s="70">
        <v>0.5651721929412474</v>
      </c>
      <c r="M13" s="122">
        <v>5856668</v>
      </c>
      <c r="N13" s="62">
        <v>2.3610082597799362</v>
      </c>
      <c r="O13" s="70">
        <v>57.73009586183736</v>
      </c>
      <c r="P13" s="122">
        <v>4288245</v>
      </c>
      <c r="Q13" s="123">
        <v>-1.7880740706471698</v>
      </c>
    </row>
    <row r="14" spans="1:17" ht="18.75" customHeight="1">
      <c r="A14" s="117" t="s">
        <v>57</v>
      </c>
      <c r="B14" s="118" t="s">
        <v>58</v>
      </c>
      <c r="C14" s="119"/>
      <c r="D14" s="63">
        <v>450652</v>
      </c>
      <c r="E14" s="62">
        <v>-1.8371285554340488</v>
      </c>
      <c r="F14" s="63">
        <v>218611</v>
      </c>
      <c r="G14" s="62">
        <v>-2.584977630429748</v>
      </c>
      <c r="H14" s="62">
        <v>48.50993671391672</v>
      </c>
      <c r="I14" s="120">
        <v>232041</v>
      </c>
      <c r="J14" s="62">
        <v>-1.121981983517557</v>
      </c>
      <c r="K14" s="121">
        <v>402312</v>
      </c>
      <c r="L14" s="70">
        <v>-10.726680454097618</v>
      </c>
      <c r="M14" s="122">
        <v>182617</v>
      </c>
      <c r="N14" s="62">
        <v>-16.4648622438944</v>
      </c>
      <c r="O14" s="70">
        <v>45.39188490524767</v>
      </c>
      <c r="P14" s="122">
        <v>219696</v>
      </c>
      <c r="Q14" s="123">
        <v>-5.3201804853452614</v>
      </c>
    </row>
    <row r="15" spans="1:17" ht="18.75" customHeight="1">
      <c r="A15" s="117" t="s">
        <v>59</v>
      </c>
      <c r="B15" s="118" t="s">
        <v>60</v>
      </c>
      <c r="C15" s="119"/>
      <c r="D15" s="63">
        <v>469228</v>
      </c>
      <c r="E15" s="62">
        <v>-13.65453939874611</v>
      </c>
      <c r="F15" s="63">
        <v>304699</v>
      </c>
      <c r="G15" s="62">
        <v>-16.25098948942346</v>
      </c>
      <c r="H15" s="62">
        <v>64.9362356892598</v>
      </c>
      <c r="I15" s="120">
        <v>164529</v>
      </c>
      <c r="J15" s="62">
        <v>-8.394995740700523</v>
      </c>
      <c r="K15" s="121">
        <v>638112</v>
      </c>
      <c r="L15" s="70">
        <v>35.99188454226942</v>
      </c>
      <c r="M15" s="122">
        <v>445006</v>
      </c>
      <c r="N15" s="62">
        <v>46.04773891611066</v>
      </c>
      <c r="O15" s="70">
        <v>69.7379143473246</v>
      </c>
      <c r="P15" s="122">
        <v>193107</v>
      </c>
      <c r="Q15" s="123">
        <v>17.369582262093616</v>
      </c>
    </row>
    <row r="16" spans="1:17" ht="18.75" customHeight="1">
      <c r="A16" s="117" t="s">
        <v>61</v>
      </c>
      <c r="B16" s="118" t="s">
        <v>62</v>
      </c>
      <c r="C16" s="119"/>
      <c r="D16" s="63">
        <v>1791364</v>
      </c>
      <c r="E16" s="62">
        <v>2.3018083924118997</v>
      </c>
      <c r="F16" s="63">
        <v>701270</v>
      </c>
      <c r="G16" s="62">
        <v>1.8195598326214082</v>
      </c>
      <c r="H16" s="62">
        <v>39.147264319256166</v>
      </c>
      <c r="I16" s="120">
        <v>1090094</v>
      </c>
      <c r="J16" s="62">
        <v>2.6143698561922406</v>
      </c>
      <c r="K16" s="121">
        <v>1925798</v>
      </c>
      <c r="L16" s="70">
        <v>7.504560770452002</v>
      </c>
      <c r="M16" s="122">
        <v>762872</v>
      </c>
      <c r="N16" s="62">
        <v>8.78434839648068</v>
      </c>
      <c r="O16" s="70">
        <v>39.61329277525473</v>
      </c>
      <c r="P16" s="122">
        <v>1162926</v>
      </c>
      <c r="Q16" s="123">
        <v>6.681258680444074</v>
      </c>
    </row>
    <row r="17" spans="1:17" ht="18.75" customHeight="1">
      <c r="A17" s="117" t="s">
        <v>63</v>
      </c>
      <c r="B17" s="118" t="s">
        <v>64</v>
      </c>
      <c r="C17" s="119"/>
      <c r="D17" s="63">
        <v>100321</v>
      </c>
      <c r="E17" s="62">
        <v>-51.52755296789312</v>
      </c>
      <c r="F17" s="63">
        <v>19897</v>
      </c>
      <c r="G17" s="62">
        <v>-34.65037606332315</v>
      </c>
      <c r="H17" s="62">
        <v>19.83333499466712</v>
      </c>
      <c r="I17" s="120">
        <v>80424</v>
      </c>
      <c r="J17" s="62">
        <v>-54.4386408185001</v>
      </c>
      <c r="K17" s="121">
        <v>116115</v>
      </c>
      <c r="L17" s="70">
        <v>15.743463482222069</v>
      </c>
      <c r="M17" s="122">
        <v>31832</v>
      </c>
      <c r="N17" s="62">
        <v>59.98391717344322</v>
      </c>
      <c r="O17" s="70">
        <v>27.41420143822934</v>
      </c>
      <c r="P17" s="122">
        <v>84283</v>
      </c>
      <c r="Q17" s="123">
        <v>4.798318909778175</v>
      </c>
    </row>
    <row r="18" spans="1:17" ht="18.75" customHeight="1">
      <c r="A18" s="117" t="s">
        <v>65</v>
      </c>
      <c r="B18" s="118" t="s">
        <v>66</v>
      </c>
      <c r="C18" s="119"/>
      <c r="D18" s="63">
        <v>19946461</v>
      </c>
      <c r="E18" s="62">
        <v>0.03918520453342467</v>
      </c>
      <c r="F18" s="63">
        <v>16060378</v>
      </c>
      <c r="G18" s="62">
        <v>-0.9604024835043674</v>
      </c>
      <c r="H18" s="62">
        <v>80.51743113728294</v>
      </c>
      <c r="I18" s="120">
        <v>3886083</v>
      </c>
      <c r="J18" s="62">
        <v>4.393597902501796</v>
      </c>
      <c r="K18" s="121">
        <v>20513763</v>
      </c>
      <c r="L18" s="70">
        <v>2.8441235766083963</v>
      </c>
      <c r="M18" s="122">
        <v>16790342</v>
      </c>
      <c r="N18" s="62">
        <v>4.545123408676915</v>
      </c>
      <c r="O18" s="70">
        <v>81.8491565881891</v>
      </c>
      <c r="P18" s="122">
        <v>3723420</v>
      </c>
      <c r="Q18" s="123">
        <v>-4.18578295934492</v>
      </c>
    </row>
    <row r="19" spans="1:17" ht="18.75" customHeight="1">
      <c r="A19" s="117" t="s">
        <v>67</v>
      </c>
      <c r="B19" s="118" t="s">
        <v>68</v>
      </c>
      <c r="C19" s="119"/>
      <c r="D19" s="63">
        <v>3362530</v>
      </c>
      <c r="E19" s="62">
        <v>-15.294705040530971</v>
      </c>
      <c r="F19" s="63">
        <v>3016733</v>
      </c>
      <c r="G19" s="62">
        <v>-14.286448957139996</v>
      </c>
      <c r="H19" s="62">
        <v>89.7161661011203</v>
      </c>
      <c r="I19" s="120">
        <v>345798</v>
      </c>
      <c r="J19" s="62">
        <v>-23.178022300273923</v>
      </c>
      <c r="K19" s="121">
        <v>3542297</v>
      </c>
      <c r="L19" s="70">
        <v>5.346182784986311</v>
      </c>
      <c r="M19" s="122">
        <v>3234285</v>
      </c>
      <c r="N19" s="62">
        <v>7.21150993475392</v>
      </c>
      <c r="O19" s="70">
        <v>91.30473814025193</v>
      </c>
      <c r="P19" s="122">
        <v>308012</v>
      </c>
      <c r="Q19" s="123">
        <v>-10.92718870554485</v>
      </c>
    </row>
    <row r="20" spans="1:17" ht="18.75" customHeight="1">
      <c r="A20" s="124"/>
      <c r="B20" s="118"/>
      <c r="C20" s="119"/>
      <c r="D20" s="63"/>
      <c r="E20" s="62"/>
      <c r="F20" s="63"/>
      <c r="G20" s="62"/>
      <c r="H20" s="62"/>
      <c r="I20" s="120"/>
      <c r="J20" s="62"/>
      <c r="K20" s="121"/>
      <c r="L20" s="70"/>
      <c r="M20" s="122"/>
      <c r="N20" s="62"/>
      <c r="O20" s="70"/>
      <c r="P20" s="122"/>
      <c r="Q20" s="123"/>
    </row>
    <row r="21" spans="1:17" ht="30" customHeight="1">
      <c r="A21" s="109" t="s">
        <v>69</v>
      </c>
      <c r="B21" s="118" t="s">
        <v>70</v>
      </c>
      <c r="C21" s="119"/>
      <c r="D21" s="63">
        <v>12515616</v>
      </c>
      <c r="E21" s="62">
        <v>-6.233610887663659</v>
      </c>
      <c r="F21" s="63">
        <v>2857254</v>
      </c>
      <c r="G21" s="62">
        <v>-6.465975399170148</v>
      </c>
      <c r="H21" s="62">
        <v>22.829511547813546</v>
      </c>
      <c r="I21" s="120">
        <v>9658362</v>
      </c>
      <c r="J21" s="62">
        <v>-6.164648540612831</v>
      </c>
      <c r="K21" s="121">
        <v>12967354</v>
      </c>
      <c r="L21" s="70">
        <v>3.6093948551952906</v>
      </c>
      <c r="M21" s="122">
        <v>3232983</v>
      </c>
      <c r="N21" s="62">
        <v>13.150003464865208</v>
      </c>
      <c r="O21" s="70">
        <v>24.931709275462058</v>
      </c>
      <c r="P21" s="122">
        <v>9734370</v>
      </c>
      <c r="Q21" s="123">
        <v>0.7869657401534482</v>
      </c>
    </row>
    <row r="22" spans="1:17" ht="6" customHeight="1">
      <c r="A22" s="109"/>
      <c r="B22" s="118"/>
      <c r="C22" s="119"/>
      <c r="D22" s="63"/>
      <c r="E22" s="62"/>
      <c r="F22" s="63"/>
      <c r="G22" s="62"/>
      <c r="H22" s="62"/>
      <c r="I22" s="120"/>
      <c r="J22" s="62"/>
      <c r="K22" s="121"/>
      <c r="L22" s="70"/>
      <c r="M22" s="122"/>
      <c r="N22" s="62"/>
      <c r="O22" s="70"/>
      <c r="P22" s="122"/>
      <c r="Q22" s="123"/>
    </row>
    <row r="23" spans="1:17" ht="18.75" customHeight="1">
      <c r="A23" s="117" t="s">
        <v>53</v>
      </c>
      <c r="B23" s="118" t="s">
        <v>71</v>
      </c>
      <c r="C23" s="119"/>
      <c r="D23" s="63">
        <v>603726</v>
      </c>
      <c r="E23" s="62">
        <v>-27.312808744722076</v>
      </c>
      <c r="F23" s="63">
        <v>115076</v>
      </c>
      <c r="G23" s="62">
        <v>12.883796668693975</v>
      </c>
      <c r="H23" s="62">
        <v>19.06096474228375</v>
      </c>
      <c r="I23" s="120">
        <v>488650</v>
      </c>
      <c r="J23" s="62">
        <v>-32.936611957361606</v>
      </c>
      <c r="K23" s="121">
        <v>808907</v>
      </c>
      <c r="L23" s="70">
        <v>33.985781629414646</v>
      </c>
      <c r="M23" s="122">
        <v>108758</v>
      </c>
      <c r="N23" s="62">
        <v>-5.490284681427923</v>
      </c>
      <c r="O23" s="70">
        <v>13.445056106573439</v>
      </c>
      <c r="P23" s="122">
        <v>700150</v>
      </c>
      <c r="Q23" s="123">
        <v>43.28251304614753</v>
      </c>
    </row>
    <row r="24" spans="1:17" ht="18.75" customHeight="1">
      <c r="A24" s="117" t="s">
        <v>55</v>
      </c>
      <c r="B24" s="118" t="s">
        <v>72</v>
      </c>
      <c r="C24" s="119"/>
      <c r="D24" s="63">
        <v>2709979</v>
      </c>
      <c r="E24" s="62">
        <v>8.06226508237917</v>
      </c>
      <c r="F24" s="63">
        <v>352196</v>
      </c>
      <c r="G24" s="62">
        <v>5.3167312568776595</v>
      </c>
      <c r="H24" s="62">
        <v>12.996263070673242</v>
      </c>
      <c r="I24" s="120">
        <v>2357782</v>
      </c>
      <c r="J24" s="62">
        <v>8.484672247533553</v>
      </c>
      <c r="K24" s="121">
        <v>2693071</v>
      </c>
      <c r="L24" s="70">
        <v>-0.6239162738899466</v>
      </c>
      <c r="M24" s="122">
        <v>427029</v>
      </c>
      <c r="N24" s="62">
        <v>21.24754398119228</v>
      </c>
      <c r="O24" s="70">
        <v>15.856581575457906</v>
      </c>
      <c r="P24" s="122">
        <v>2266043</v>
      </c>
      <c r="Q24" s="123">
        <v>-3.890902551635392</v>
      </c>
    </row>
    <row r="25" spans="1:17" ht="18.75" customHeight="1">
      <c r="A25" s="117" t="s">
        <v>57</v>
      </c>
      <c r="B25" s="118" t="s">
        <v>73</v>
      </c>
      <c r="C25" s="119"/>
      <c r="D25" s="63">
        <v>1479432</v>
      </c>
      <c r="E25" s="62">
        <v>-0.16789030446987852</v>
      </c>
      <c r="F25" s="63">
        <v>399409</v>
      </c>
      <c r="G25" s="62">
        <v>6.964020299674615</v>
      </c>
      <c r="H25" s="62">
        <v>26.9974557803265</v>
      </c>
      <c r="I25" s="120">
        <v>1080023</v>
      </c>
      <c r="J25" s="62">
        <v>-2.570285472005338</v>
      </c>
      <c r="K25" s="121">
        <v>1583617</v>
      </c>
      <c r="L25" s="70">
        <v>7.042229720595472</v>
      </c>
      <c r="M25" s="122">
        <v>426538</v>
      </c>
      <c r="N25" s="62">
        <v>6.792285601976914</v>
      </c>
      <c r="O25" s="70">
        <v>26.934416591890592</v>
      </c>
      <c r="P25" s="122">
        <v>1157079</v>
      </c>
      <c r="Q25" s="123">
        <v>7.134662872920302</v>
      </c>
    </row>
    <row r="26" spans="1:17" ht="18.75" customHeight="1">
      <c r="A26" s="117" t="s">
        <v>59</v>
      </c>
      <c r="B26" s="118" t="s">
        <v>74</v>
      </c>
      <c r="C26" s="119"/>
      <c r="D26" s="63">
        <v>267966</v>
      </c>
      <c r="E26" s="62">
        <v>-24.43594710973123</v>
      </c>
      <c r="F26" s="63">
        <v>8762</v>
      </c>
      <c r="G26" s="62">
        <v>-57.536105457012695</v>
      </c>
      <c r="H26" s="62">
        <v>3.2698178127075823</v>
      </c>
      <c r="I26" s="120">
        <v>259204</v>
      </c>
      <c r="J26" s="62">
        <v>-22.39075889408538</v>
      </c>
      <c r="K26" s="121">
        <v>356674</v>
      </c>
      <c r="L26" s="70">
        <v>33.10419978654008</v>
      </c>
      <c r="M26" s="122">
        <v>15621</v>
      </c>
      <c r="N26" s="62">
        <v>78.28121433462681</v>
      </c>
      <c r="O26" s="70">
        <v>4.3796295777096175</v>
      </c>
      <c r="P26" s="122">
        <v>341053</v>
      </c>
      <c r="Q26" s="123">
        <v>31.57705899600313</v>
      </c>
    </row>
    <row r="27" spans="1:17" ht="18.75" customHeight="1">
      <c r="A27" s="117" t="s">
        <v>61</v>
      </c>
      <c r="B27" s="118" t="s">
        <v>75</v>
      </c>
      <c r="C27" s="119"/>
      <c r="D27" s="63">
        <v>240958</v>
      </c>
      <c r="E27" s="62">
        <v>-29.152504498571048</v>
      </c>
      <c r="F27" s="63">
        <v>133235</v>
      </c>
      <c r="G27" s="62">
        <v>-15.981409779414548</v>
      </c>
      <c r="H27" s="62">
        <v>55.29386864100798</v>
      </c>
      <c r="I27" s="120">
        <v>107723</v>
      </c>
      <c r="J27" s="62">
        <v>-40.65829339503112</v>
      </c>
      <c r="K27" s="121">
        <v>317044</v>
      </c>
      <c r="L27" s="70">
        <v>31.57645730791259</v>
      </c>
      <c r="M27" s="122">
        <v>198500</v>
      </c>
      <c r="N27" s="62">
        <v>48.984876346305384</v>
      </c>
      <c r="O27" s="70">
        <v>62.60960623762002</v>
      </c>
      <c r="P27" s="122">
        <v>118544</v>
      </c>
      <c r="Q27" s="123">
        <v>10.045208544136358</v>
      </c>
    </row>
    <row r="28" spans="1:17" ht="18.75" customHeight="1">
      <c r="A28" s="117" t="s">
        <v>63</v>
      </c>
      <c r="B28" s="118" t="s">
        <v>76</v>
      </c>
      <c r="C28" s="119"/>
      <c r="D28" s="63">
        <v>434848</v>
      </c>
      <c r="E28" s="62">
        <v>-1.3238571123849</v>
      </c>
      <c r="F28" s="63">
        <v>71626</v>
      </c>
      <c r="G28" s="62">
        <v>32.67268046011077</v>
      </c>
      <c r="H28" s="62">
        <v>16.471502685996025</v>
      </c>
      <c r="I28" s="120">
        <v>363222</v>
      </c>
      <c r="J28" s="62">
        <v>-6.069915747335102</v>
      </c>
      <c r="K28" s="121">
        <v>369140</v>
      </c>
      <c r="L28" s="70">
        <v>-15.110567370667454</v>
      </c>
      <c r="M28" s="122">
        <v>65164</v>
      </c>
      <c r="N28" s="62">
        <v>-9.021863569095018</v>
      </c>
      <c r="O28" s="70">
        <v>17.652923010240016</v>
      </c>
      <c r="P28" s="122">
        <v>303976</v>
      </c>
      <c r="Q28" s="123">
        <v>-16.31123665416743</v>
      </c>
    </row>
    <row r="29" spans="1:17" ht="18.75" customHeight="1">
      <c r="A29" s="117" t="s">
        <v>65</v>
      </c>
      <c r="B29" s="118" t="s">
        <v>77</v>
      </c>
      <c r="C29" s="119"/>
      <c r="D29" s="63">
        <v>277891</v>
      </c>
      <c r="E29" s="62">
        <v>-11.814229499873065</v>
      </c>
      <c r="F29" s="63">
        <v>48596</v>
      </c>
      <c r="G29" s="62">
        <v>-8.108312533091294</v>
      </c>
      <c r="H29" s="62">
        <v>17.487432122666803</v>
      </c>
      <c r="I29" s="120">
        <v>229294</v>
      </c>
      <c r="J29" s="62">
        <v>-12.561967083085463</v>
      </c>
      <c r="K29" s="121">
        <v>269241</v>
      </c>
      <c r="L29" s="70">
        <v>-3.1127312507422005</v>
      </c>
      <c r="M29" s="122">
        <v>33069</v>
      </c>
      <c r="N29" s="62">
        <v>-31.951189398304393</v>
      </c>
      <c r="O29" s="70">
        <v>12.28230470099279</v>
      </c>
      <c r="P29" s="122">
        <v>236172</v>
      </c>
      <c r="Q29" s="123">
        <v>2.9996423805245627</v>
      </c>
    </row>
    <row r="30" spans="1:17" ht="18.75" customHeight="1">
      <c r="A30" s="117" t="s">
        <v>67</v>
      </c>
      <c r="B30" s="118" t="s">
        <v>78</v>
      </c>
      <c r="C30" s="119"/>
      <c r="D30" s="63">
        <v>484467</v>
      </c>
      <c r="E30" s="62">
        <v>42.30989539730518</v>
      </c>
      <c r="F30" s="63">
        <v>181494</v>
      </c>
      <c r="G30" s="62">
        <v>82.47021565374754</v>
      </c>
      <c r="H30" s="62">
        <v>37.462613552625875</v>
      </c>
      <c r="I30" s="120">
        <v>302973</v>
      </c>
      <c r="J30" s="62">
        <v>25.73215419538775</v>
      </c>
      <c r="K30" s="121">
        <v>258015</v>
      </c>
      <c r="L30" s="70">
        <v>-46.74250258531541</v>
      </c>
      <c r="M30" s="122">
        <v>71020</v>
      </c>
      <c r="N30" s="62">
        <v>-60.86922983679901</v>
      </c>
      <c r="O30" s="70">
        <v>27.525531461349146</v>
      </c>
      <c r="P30" s="122">
        <v>186995</v>
      </c>
      <c r="Q30" s="123">
        <v>-38.27997874398049</v>
      </c>
    </row>
    <row r="31" spans="1:17" ht="18.75" customHeight="1">
      <c r="A31" s="117" t="s">
        <v>79</v>
      </c>
      <c r="B31" s="118" t="s">
        <v>80</v>
      </c>
      <c r="C31" s="119"/>
      <c r="D31" s="63">
        <v>197914</v>
      </c>
      <c r="E31" s="62">
        <v>-12.819744776822887</v>
      </c>
      <c r="F31" s="63">
        <v>26472</v>
      </c>
      <c r="G31" s="62">
        <v>42.13917525773198</v>
      </c>
      <c r="H31" s="62">
        <v>13.375506533140658</v>
      </c>
      <c r="I31" s="120">
        <v>171441</v>
      </c>
      <c r="J31" s="62">
        <v>-17.731881589112874</v>
      </c>
      <c r="K31" s="121">
        <v>186355</v>
      </c>
      <c r="L31" s="70">
        <v>-5.840415534019826</v>
      </c>
      <c r="M31" s="122">
        <v>32004</v>
      </c>
      <c r="N31" s="62">
        <v>20.897552130553038</v>
      </c>
      <c r="O31" s="70">
        <v>17.173673901961312</v>
      </c>
      <c r="P31" s="122">
        <v>154350</v>
      </c>
      <c r="Q31" s="123">
        <v>-9.9690272455247</v>
      </c>
    </row>
    <row r="32" spans="1:17" ht="18.75" customHeight="1">
      <c r="A32" s="117" t="s">
        <v>81</v>
      </c>
      <c r="B32" s="118" t="s">
        <v>82</v>
      </c>
      <c r="C32" s="119"/>
      <c r="D32" s="63">
        <v>259651</v>
      </c>
      <c r="E32" s="62">
        <v>-12.781573519828555</v>
      </c>
      <c r="F32" s="63">
        <v>53776</v>
      </c>
      <c r="G32" s="62">
        <v>63.63691689742262</v>
      </c>
      <c r="H32" s="62">
        <v>20.710877292981735</v>
      </c>
      <c r="I32" s="120">
        <v>205875</v>
      </c>
      <c r="J32" s="62">
        <v>-22.263799001653837</v>
      </c>
      <c r="K32" s="121">
        <v>227721</v>
      </c>
      <c r="L32" s="70">
        <v>-12.297275958883276</v>
      </c>
      <c r="M32" s="122">
        <v>28630</v>
      </c>
      <c r="N32" s="62">
        <v>-46.76063671526332</v>
      </c>
      <c r="O32" s="70">
        <v>12.572402193912726</v>
      </c>
      <c r="P32" s="122">
        <v>199091</v>
      </c>
      <c r="Q32" s="123">
        <v>-3.295203400121437</v>
      </c>
    </row>
    <row r="33" spans="1:17" ht="18.75" customHeight="1">
      <c r="A33" s="117" t="s">
        <v>83</v>
      </c>
      <c r="B33" s="118" t="s">
        <v>84</v>
      </c>
      <c r="C33" s="119"/>
      <c r="D33" s="63">
        <v>906529</v>
      </c>
      <c r="E33" s="62">
        <v>-12.852268892860266</v>
      </c>
      <c r="F33" s="63">
        <v>334660</v>
      </c>
      <c r="G33" s="62">
        <v>-14.439623765464447</v>
      </c>
      <c r="H33" s="62">
        <v>36.91663476844094</v>
      </c>
      <c r="I33" s="120">
        <v>571869</v>
      </c>
      <c r="J33" s="62">
        <v>-11.8957234987259</v>
      </c>
      <c r="K33" s="121">
        <v>954231</v>
      </c>
      <c r="L33" s="70">
        <v>5.262048980231199</v>
      </c>
      <c r="M33" s="122">
        <v>382344</v>
      </c>
      <c r="N33" s="62">
        <v>14.248491005796922</v>
      </c>
      <c r="O33" s="70">
        <v>40.06828535228891</v>
      </c>
      <c r="P33" s="122">
        <v>571887</v>
      </c>
      <c r="Q33" s="123">
        <v>0.0031475740073290126</v>
      </c>
    </row>
    <row r="34" spans="1:17" ht="18.75" customHeight="1">
      <c r="A34" s="117" t="s">
        <v>85</v>
      </c>
      <c r="B34" s="118" t="s">
        <v>86</v>
      </c>
      <c r="C34" s="119"/>
      <c r="D34" s="63">
        <v>159980</v>
      </c>
      <c r="E34" s="62">
        <v>-61.9497483612562</v>
      </c>
      <c r="F34" s="63">
        <v>27355</v>
      </c>
      <c r="G34" s="62">
        <v>-89.3530068852242</v>
      </c>
      <c r="H34" s="62">
        <v>17.09901237654707</v>
      </c>
      <c r="I34" s="120">
        <v>132624</v>
      </c>
      <c r="J34" s="62">
        <v>-18.892836830421302</v>
      </c>
      <c r="K34" s="121">
        <v>188868</v>
      </c>
      <c r="L34" s="70">
        <v>18.057257157144633</v>
      </c>
      <c r="M34" s="122">
        <v>80158</v>
      </c>
      <c r="N34" s="62">
        <v>193.02869676475962</v>
      </c>
      <c r="O34" s="70">
        <v>42.441281741745556</v>
      </c>
      <c r="P34" s="122">
        <v>108710</v>
      </c>
      <c r="Q34" s="123">
        <v>-18.031427192664978</v>
      </c>
    </row>
    <row r="35" spans="1:17" ht="18.75" customHeight="1">
      <c r="A35" s="117" t="s">
        <v>87</v>
      </c>
      <c r="B35" s="118" t="s">
        <v>88</v>
      </c>
      <c r="C35" s="119"/>
      <c r="D35" s="63">
        <v>1341777</v>
      </c>
      <c r="E35" s="62">
        <v>-2.0930183347063576</v>
      </c>
      <c r="F35" s="63">
        <v>147303</v>
      </c>
      <c r="G35" s="62">
        <v>5.731491982371267</v>
      </c>
      <c r="H35" s="62">
        <v>10.978202786305028</v>
      </c>
      <c r="I35" s="120">
        <v>1194474</v>
      </c>
      <c r="J35" s="62">
        <v>-2.9784517314398187</v>
      </c>
      <c r="K35" s="121">
        <v>1211981</v>
      </c>
      <c r="L35" s="70">
        <v>-9.673440519549828</v>
      </c>
      <c r="M35" s="122">
        <v>123522</v>
      </c>
      <c r="N35" s="62">
        <v>-16.144274047371738</v>
      </c>
      <c r="O35" s="70">
        <v>10.1917439299791</v>
      </c>
      <c r="P35" s="122">
        <v>1088459</v>
      </c>
      <c r="Q35" s="123">
        <v>-8.875454802699764</v>
      </c>
    </row>
    <row r="36" spans="1:17" ht="18.75" customHeight="1">
      <c r="A36" s="117" t="s">
        <v>89</v>
      </c>
      <c r="B36" s="118" t="s">
        <v>90</v>
      </c>
      <c r="C36" s="119"/>
      <c r="D36" s="63">
        <v>430589</v>
      </c>
      <c r="E36" s="62">
        <v>-20.796943633059385</v>
      </c>
      <c r="F36" s="63">
        <v>76671</v>
      </c>
      <c r="G36" s="62">
        <v>-24.64174087397535</v>
      </c>
      <c r="H36" s="62">
        <v>17.806074934566375</v>
      </c>
      <c r="I36" s="120">
        <v>353918</v>
      </c>
      <c r="J36" s="62">
        <v>-19.911746735760673</v>
      </c>
      <c r="K36" s="121">
        <v>581020</v>
      </c>
      <c r="L36" s="70">
        <v>34.93609915720094</v>
      </c>
      <c r="M36" s="122">
        <v>102499</v>
      </c>
      <c r="N36" s="62">
        <v>33.686791616126044</v>
      </c>
      <c r="O36" s="70">
        <v>17.641217169804825</v>
      </c>
      <c r="P36" s="122">
        <v>478520</v>
      </c>
      <c r="Q36" s="123">
        <v>35.20646025350504</v>
      </c>
    </row>
    <row r="37" spans="1:17" ht="18.75" customHeight="1">
      <c r="A37" s="117" t="s">
        <v>91</v>
      </c>
      <c r="B37" s="118" t="s">
        <v>92</v>
      </c>
      <c r="C37" s="119"/>
      <c r="D37" s="63">
        <v>2295466</v>
      </c>
      <c r="E37" s="62">
        <v>-0.25043139991717567</v>
      </c>
      <c r="F37" s="63">
        <v>788892</v>
      </c>
      <c r="G37" s="62">
        <v>-6.06840680210226</v>
      </c>
      <c r="H37" s="62">
        <v>34.36740078049512</v>
      </c>
      <c r="I37" s="120">
        <v>1506574</v>
      </c>
      <c r="J37" s="62">
        <v>3.093191256703463</v>
      </c>
      <c r="K37" s="121">
        <v>2418012</v>
      </c>
      <c r="L37" s="70">
        <v>5.33861098356499</v>
      </c>
      <c r="M37" s="122">
        <v>971661</v>
      </c>
      <c r="N37" s="62">
        <v>23.167810042439257</v>
      </c>
      <c r="O37" s="70">
        <v>40.18429188937028</v>
      </c>
      <c r="P37" s="122">
        <v>1446351</v>
      </c>
      <c r="Q37" s="123">
        <v>-3.997347624477783</v>
      </c>
    </row>
    <row r="38" spans="1:17" ht="18.75" customHeight="1">
      <c r="A38" s="117" t="s">
        <v>93</v>
      </c>
      <c r="B38" s="118" t="s">
        <v>94</v>
      </c>
      <c r="C38" s="119"/>
      <c r="D38" s="63">
        <v>424444</v>
      </c>
      <c r="E38" s="62">
        <v>-20.76449482334405</v>
      </c>
      <c r="F38" s="63">
        <v>91730</v>
      </c>
      <c r="G38" s="62">
        <v>16.125683613530484</v>
      </c>
      <c r="H38" s="62">
        <v>21.611802734871972</v>
      </c>
      <c r="I38" s="120">
        <v>332715</v>
      </c>
      <c r="J38" s="62">
        <v>-27.14530648173897</v>
      </c>
      <c r="K38" s="121">
        <v>543457</v>
      </c>
      <c r="L38" s="70">
        <v>28.03974140287059</v>
      </c>
      <c r="M38" s="122">
        <v>166466</v>
      </c>
      <c r="N38" s="62">
        <v>81.47389076637958</v>
      </c>
      <c r="O38" s="70">
        <v>30.630942282462094</v>
      </c>
      <c r="P38" s="122">
        <v>376991</v>
      </c>
      <c r="Q38" s="123">
        <v>13.30748538538991</v>
      </c>
    </row>
    <row r="39" spans="1:17" ht="18.75" customHeight="1">
      <c r="A39" s="124"/>
      <c r="B39" s="118"/>
      <c r="C39" s="119"/>
      <c r="D39" s="63"/>
      <c r="E39" s="62"/>
      <c r="F39" s="63"/>
      <c r="G39" s="62"/>
      <c r="H39" s="62"/>
      <c r="I39" s="120"/>
      <c r="J39" s="62"/>
      <c r="K39" s="121"/>
      <c r="L39" s="70"/>
      <c r="M39" s="122"/>
      <c r="N39" s="62"/>
      <c r="O39" s="70"/>
      <c r="P39" s="122"/>
      <c r="Q39" s="123"/>
    </row>
    <row r="40" spans="1:17" ht="30" customHeight="1">
      <c r="A40" s="109" t="s">
        <v>95</v>
      </c>
      <c r="B40" s="118" t="s">
        <v>96</v>
      </c>
      <c r="C40" s="119"/>
      <c r="D40" s="63">
        <v>22289833</v>
      </c>
      <c r="E40" s="62">
        <v>2.9146059543817557</v>
      </c>
      <c r="F40" s="63">
        <v>12062570</v>
      </c>
      <c r="G40" s="62">
        <v>3.333508945738757</v>
      </c>
      <c r="H40" s="62">
        <v>54.116915097569375</v>
      </c>
      <c r="I40" s="120">
        <v>10227263</v>
      </c>
      <c r="J40" s="62">
        <v>2.4248743332088765</v>
      </c>
      <c r="K40" s="121">
        <v>21983867</v>
      </c>
      <c r="L40" s="70">
        <v>-1.3726706700763458</v>
      </c>
      <c r="M40" s="122">
        <v>12008608</v>
      </c>
      <c r="N40" s="62">
        <v>-0.4473507718504379</v>
      </c>
      <c r="O40" s="70">
        <v>54.62463905917917</v>
      </c>
      <c r="P40" s="122">
        <v>9975260</v>
      </c>
      <c r="Q40" s="123">
        <v>-2.4640316769012287</v>
      </c>
    </row>
    <row r="41" spans="1:17" ht="9" customHeight="1">
      <c r="A41" s="109"/>
      <c r="B41" s="118"/>
      <c r="C41" s="119"/>
      <c r="D41" s="63"/>
      <c r="E41" s="62"/>
      <c r="F41" s="63"/>
      <c r="G41" s="62"/>
      <c r="H41" s="62"/>
      <c r="I41" s="120"/>
      <c r="J41" s="62"/>
      <c r="K41" s="121"/>
      <c r="L41" s="70"/>
      <c r="M41" s="122"/>
      <c r="N41" s="62"/>
      <c r="O41" s="70"/>
      <c r="P41" s="122"/>
      <c r="Q41" s="123"/>
    </row>
    <row r="42" spans="1:17" ht="18.75" customHeight="1">
      <c r="A42" s="117" t="s">
        <v>53</v>
      </c>
      <c r="B42" s="118" t="s">
        <v>97</v>
      </c>
      <c r="C42" s="119"/>
      <c r="D42" s="63">
        <v>8769557</v>
      </c>
      <c r="E42" s="62">
        <v>-0.9680103739273136</v>
      </c>
      <c r="F42" s="63">
        <v>4887506</v>
      </c>
      <c r="G42" s="62">
        <v>-1.216206383597978</v>
      </c>
      <c r="H42" s="62">
        <v>55.732644191719146</v>
      </c>
      <c r="I42" s="120">
        <v>3882050</v>
      </c>
      <c r="J42" s="62">
        <v>-0.65377775650866</v>
      </c>
      <c r="K42" s="121">
        <v>8727916</v>
      </c>
      <c r="L42" s="70">
        <v>-0.4748358440454865</v>
      </c>
      <c r="M42" s="122">
        <v>4896107</v>
      </c>
      <c r="N42" s="62">
        <v>0.1759793236059295</v>
      </c>
      <c r="O42" s="70">
        <v>56.097091218568096</v>
      </c>
      <c r="P42" s="122">
        <v>3831809</v>
      </c>
      <c r="Q42" s="123">
        <v>-1.2941873494674212</v>
      </c>
    </row>
    <row r="43" spans="1:17" ht="18.75" customHeight="1">
      <c r="A43" s="117" t="s">
        <v>55</v>
      </c>
      <c r="B43" s="118" t="s">
        <v>98</v>
      </c>
      <c r="C43" s="119"/>
      <c r="D43" s="63">
        <v>2423319</v>
      </c>
      <c r="E43" s="62">
        <v>8.38589782295125</v>
      </c>
      <c r="F43" s="63">
        <v>1411680</v>
      </c>
      <c r="G43" s="62">
        <v>5.263079404398056</v>
      </c>
      <c r="H43" s="62">
        <v>58.25398967284126</v>
      </c>
      <c r="I43" s="120">
        <v>1011639</v>
      </c>
      <c r="J43" s="62">
        <v>13.0666526586851</v>
      </c>
      <c r="K43" s="121">
        <v>2327026</v>
      </c>
      <c r="L43" s="70">
        <v>-3.973599843850522</v>
      </c>
      <c r="M43" s="122">
        <v>1456254</v>
      </c>
      <c r="N43" s="62">
        <v>3.1575144508670547</v>
      </c>
      <c r="O43" s="70">
        <v>62.58004852545695</v>
      </c>
      <c r="P43" s="122">
        <v>870772</v>
      </c>
      <c r="Q43" s="123">
        <v>-13.924631217262288</v>
      </c>
    </row>
    <row r="44" spans="1:17" ht="18.75" customHeight="1">
      <c r="A44" s="117" t="s">
        <v>57</v>
      </c>
      <c r="B44" s="118" t="s">
        <v>99</v>
      </c>
      <c r="C44" s="119"/>
      <c r="D44" s="63">
        <v>5476352</v>
      </c>
      <c r="E44" s="62">
        <v>2.956558358666612</v>
      </c>
      <c r="F44" s="63">
        <v>2221775</v>
      </c>
      <c r="G44" s="62">
        <v>-0.46992628563364747</v>
      </c>
      <c r="H44" s="62">
        <v>40.57034682942221</v>
      </c>
      <c r="I44" s="120">
        <v>3254578</v>
      </c>
      <c r="J44" s="62">
        <v>5.434483652296464</v>
      </c>
      <c r="K44" s="121">
        <v>5156778</v>
      </c>
      <c r="L44" s="70">
        <v>-5.835527007759907</v>
      </c>
      <c r="M44" s="122">
        <v>2150456</v>
      </c>
      <c r="N44" s="62">
        <v>-3.210001012703813</v>
      </c>
      <c r="O44" s="70">
        <v>41.70154309532037</v>
      </c>
      <c r="P44" s="122">
        <v>3006322</v>
      </c>
      <c r="Q44" s="123">
        <v>-7.627901374617537</v>
      </c>
    </row>
    <row r="45" spans="1:17" ht="18.75" customHeight="1">
      <c r="A45" s="117" t="s">
        <v>59</v>
      </c>
      <c r="B45" s="118" t="s">
        <v>100</v>
      </c>
      <c r="C45" s="119"/>
      <c r="D45" s="63">
        <v>78366</v>
      </c>
      <c r="E45" s="62">
        <v>32.18743674515889</v>
      </c>
      <c r="F45" s="63">
        <v>52202</v>
      </c>
      <c r="G45" s="62">
        <v>56.49019725403201</v>
      </c>
      <c r="H45" s="62">
        <v>66.61307199550825</v>
      </c>
      <c r="I45" s="120">
        <v>26164</v>
      </c>
      <c r="J45" s="62">
        <v>0.9179973771503427</v>
      </c>
      <c r="K45" s="121">
        <v>95760</v>
      </c>
      <c r="L45" s="70">
        <v>22.195850241176032</v>
      </c>
      <c r="M45" s="122">
        <v>58527</v>
      </c>
      <c r="N45" s="62">
        <v>12.11639400789241</v>
      </c>
      <c r="O45" s="70">
        <v>61.118421052631575</v>
      </c>
      <c r="P45" s="122">
        <v>37233</v>
      </c>
      <c r="Q45" s="123">
        <v>42.3062222901697</v>
      </c>
    </row>
    <row r="46" spans="1:17" ht="18.75" customHeight="1">
      <c r="A46" s="117" t="s">
        <v>61</v>
      </c>
      <c r="B46" s="118" t="s">
        <v>101</v>
      </c>
      <c r="C46" s="119"/>
      <c r="D46" s="63">
        <v>390211</v>
      </c>
      <c r="E46" s="62">
        <v>8.593143407368657</v>
      </c>
      <c r="F46" s="63">
        <v>76316</v>
      </c>
      <c r="G46" s="62">
        <v>36.593223675967835</v>
      </c>
      <c r="H46" s="62">
        <v>19.557623952169468</v>
      </c>
      <c r="I46" s="120">
        <v>313896</v>
      </c>
      <c r="J46" s="62">
        <v>3.4383217668110007</v>
      </c>
      <c r="K46" s="121">
        <v>331647</v>
      </c>
      <c r="L46" s="70">
        <v>-15.00829038648321</v>
      </c>
      <c r="M46" s="122">
        <v>52407</v>
      </c>
      <c r="N46" s="62">
        <v>-31.328948058074317</v>
      </c>
      <c r="O46" s="70">
        <v>15.802042533175333</v>
      </c>
      <c r="P46" s="122">
        <v>279240</v>
      </c>
      <c r="Q46" s="123">
        <v>-11.040599434207508</v>
      </c>
    </row>
    <row r="47" spans="1:17" ht="18.75" customHeight="1">
      <c r="A47" s="117" t="s">
        <v>63</v>
      </c>
      <c r="B47" s="118" t="s">
        <v>102</v>
      </c>
      <c r="C47" s="119"/>
      <c r="D47" s="63">
        <v>4602629</v>
      </c>
      <c r="E47" s="62">
        <v>11.706351951184061</v>
      </c>
      <c r="F47" s="63">
        <v>3126008</v>
      </c>
      <c r="G47" s="62">
        <v>17.437465461038542</v>
      </c>
      <c r="H47" s="62">
        <v>67.91787910778818</v>
      </c>
      <c r="I47" s="120">
        <v>1476620</v>
      </c>
      <c r="J47" s="62">
        <v>1.2462597124058163</v>
      </c>
      <c r="K47" s="121">
        <v>4737033</v>
      </c>
      <c r="L47" s="70">
        <v>2.9201571536615205</v>
      </c>
      <c r="M47" s="122">
        <v>3101198</v>
      </c>
      <c r="N47" s="62">
        <v>-0.7936639957415395</v>
      </c>
      <c r="O47" s="70">
        <v>65.46709723153712</v>
      </c>
      <c r="P47" s="122">
        <v>1635835</v>
      </c>
      <c r="Q47" s="123">
        <v>10.782394928959377</v>
      </c>
    </row>
    <row r="48" spans="1:17" ht="18.75" customHeight="1">
      <c r="A48" s="117" t="s">
        <v>65</v>
      </c>
      <c r="B48" s="118" t="s">
        <v>103</v>
      </c>
      <c r="C48" s="119"/>
      <c r="D48" s="63">
        <v>231966</v>
      </c>
      <c r="E48" s="62">
        <v>-20.76473240514285</v>
      </c>
      <c r="F48" s="63">
        <v>53587</v>
      </c>
      <c r="G48" s="62">
        <v>-11.533191355884625</v>
      </c>
      <c r="H48" s="62">
        <v>23.101230352724105</v>
      </c>
      <c r="I48" s="120">
        <v>178379</v>
      </c>
      <c r="J48" s="62">
        <v>-23.173431416462805</v>
      </c>
      <c r="K48" s="121">
        <v>275660</v>
      </c>
      <c r="L48" s="70">
        <v>18.836381193795646</v>
      </c>
      <c r="M48" s="122">
        <v>49019</v>
      </c>
      <c r="N48" s="62">
        <v>-8.524455558251063</v>
      </c>
      <c r="O48" s="70">
        <v>17.782413117608648</v>
      </c>
      <c r="P48" s="122">
        <v>226641</v>
      </c>
      <c r="Q48" s="123">
        <v>27.055875411343266</v>
      </c>
    </row>
    <row r="49" spans="1:17" ht="18.75" customHeight="1" thickBot="1">
      <c r="A49" s="125" t="s">
        <v>67</v>
      </c>
      <c r="B49" s="126" t="s">
        <v>104</v>
      </c>
      <c r="C49" s="127"/>
      <c r="D49" s="91">
        <v>317432</v>
      </c>
      <c r="E49" s="92">
        <v>-23.82497348301233</v>
      </c>
      <c r="F49" s="91">
        <v>233495</v>
      </c>
      <c r="G49" s="92">
        <v>-31.47494893527106</v>
      </c>
      <c r="H49" s="92">
        <v>73.55748632778044</v>
      </c>
      <c r="I49" s="128">
        <v>83937</v>
      </c>
      <c r="J49" s="92">
        <v>10.48848872566441</v>
      </c>
      <c r="K49" s="129">
        <v>332048</v>
      </c>
      <c r="L49" s="130">
        <v>4.604450717003942</v>
      </c>
      <c r="M49" s="131">
        <v>244640</v>
      </c>
      <c r="N49" s="92">
        <v>4.773121480117354</v>
      </c>
      <c r="O49" s="130">
        <v>73.6760950224064</v>
      </c>
      <c r="P49" s="131">
        <v>87408</v>
      </c>
      <c r="Q49" s="132">
        <v>4.135244290360632</v>
      </c>
    </row>
    <row r="50" spans="1:17" ht="18.75" customHeight="1">
      <c r="A50" s="94" t="s">
        <v>43</v>
      </c>
      <c r="D50" s="43"/>
      <c r="E50" s="43"/>
      <c r="F50" s="43"/>
      <c r="G50" s="43"/>
      <c r="H50" s="43"/>
      <c r="I50" s="43"/>
      <c r="J50" s="43"/>
      <c r="K50" s="66"/>
      <c r="L50" s="43"/>
      <c r="M50" s="43"/>
      <c r="N50" s="43"/>
      <c r="O50" s="43"/>
      <c r="P50" s="133"/>
      <c r="Q50" s="43"/>
    </row>
    <row r="51" spans="11:16" ht="18.75" customHeight="1">
      <c r="K51" s="66"/>
      <c r="P51" s="122"/>
    </row>
    <row r="52" ht="18.75" customHeight="1">
      <c r="P52" s="122"/>
    </row>
    <row r="53" ht="18.75" customHeight="1">
      <c r="P53" s="122"/>
    </row>
  </sheetData>
  <sheetProtection/>
  <mergeCells count="12">
    <mergeCell ref="D3:J3"/>
    <mergeCell ref="K3:Q3"/>
    <mergeCell ref="D4:E4"/>
    <mergeCell ref="F4:H4"/>
    <mergeCell ref="I4:J4"/>
    <mergeCell ref="K4:L4"/>
    <mergeCell ref="M4:O4"/>
    <mergeCell ref="P4:Q4"/>
    <mergeCell ref="F5:H5"/>
    <mergeCell ref="I5:J5"/>
    <mergeCell ref="M5:O5"/>
    <mergeCell ref="P5:Q5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49" sqref="A34:IV49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3" width="9.00390625" style="6" customWidth="1"/>
    <col min="14" max="14" width="11.25390625" style="6" hidden="1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105</v>
      </c>
      <c r="B1" s="4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3"/>
      <c r="B2" s="43"/>
      <c r="C2" s="43"/>
      <c r="D2" s="43"/>
      <c r="E2" s="43"/>
      <c r="F2" s="43"/>
      <c r="G2" s="43"/>
      <c r="H2" s="43"/>
      <c r="I2" s="43"/>
      <c r="J2" s="94"/>
      <c r="K2" s="44"/>
      <c r="L2" s="134" t="s">
        <v>106</v>
      </c>
    </row>
    <row r="3" spans="1:12" ht="24.75" customHeight="1">
      <c r="A3" s="135"/>
      <c r="B3" s="136"/>
      <c r="C3" s="136"/>
      <c r="D3" s="137" t="s">
        <v>278</v>
      </c>
      <c r="E3" s="138"/>
      <c r="F3" s="138"/>
      <c r="G3" s="137" t="s">
        <v>279</v>
      </c>
      <c r="H3" s="138"/>
      <c r="I3" s="138"/>
      <c r="J3" s="137" t="s">
        <v>286</v>
      </c>
      <c r="K3" s="138"/>
      <c r="L3" s="139"/>
    </row>
    <row r="4" spans="1:12" ht="24.75" customHeight="1">
      <c r="A4" s="140"/>
      <c r="B4" s="105"/>
      <c r="C4" s="105"/>
      <c r="D4" s="141"/>
      <c r="E4" s="23" t="s">
        <v>28</v>
      </c>
      <c r="F4" s="23" t="s">
        <v>29</v>
      </c>
      <c r="G4" s="39"/>
      <c r="H4" s="23" t="s">
        <v>28</v>
      </c>
      <c r="I4" s="23" t="s">
        <v>29</v>
      </c>
      <c r="J4" s="39"/>
      <c r="K4" s="23" t="s">
        <v>28</v>
      </c>
      <c r="L4" s="142" t="s">
        <v>29</v>
      </c>
    </row>
    <row r="5" spans="1:14" ht="24.75" customHeight="1">
      <c r="A5" s="522" t="s">
        <v>107</v>
      </c>
      <c r="B5" s="523"/>
      <c r="C5" s="143" t="s">
        <v>108</v>
      </c>
      <c r="D5" s="144">
        <v>56413741</v>
      </c>
      <c r="E5" s="145">
        <v>100</v>
      </c>
      <c r="F5" s="145">
        <v>2.70936847594794</v>
      </c>
      <c r="G5" s="144">
        <v>55548590</v>
      </c>
      <c r="H5" s="145">
        <v>100</v>
      </c>
      <c r="I5" s="145">
        <v>-1.5335820398792492</v>
      </c>
      <c r="J5" s="64">
        <v>57206502</v>
      </c>
      <c r="K5" s="145">
        <v>100</v>
      </c>
      <c r="L5" s="146">
        <v>2.9846158111304106</v>
      </c>
      <c r="M5" s="66"/>
      <c r="N5" s="346">
        <v>57206502</v>
      </c>
    </row>
    <row r="6" spans="1:14" ht="24.75" customHeight="1">
      <c r="A6" s="524"/>
      <c r="B6" s="525"/>
      <c r="C6" s="143" t="s">
        <v>109</v>
      </c>
      <c r="D6" s="144">
        <v>14598808</v>
      </c>
      <c r="E6" s="145">
        <v>25.878106541454148</v>
      </c>
      <c r="F6" s="145">
        <v>-0.8195016194236757</v>
      </c>
      <c r="G6" s="144">
        <v>14280514</v>
      </c>
      <c r="H6" s="145">
        <v>25.708148487657382</v>
      </c>
      <c r="I6" s="145">
        <v>-2.1802738963345547</v>
      </c>
      <c r="J6" s="147">
        <v>14994315</v>
      </c>
      <c r="K6" s="145">
        <v>26.210857989534126</v>
      </c>
      <c r="L6" s="146">
        <v>4.998426527224439</v>
      </c>
      <c r="N6" s="346">
        <v>14994315</v>
      </c>
    </row>
    <row r="7" spans="1:14" ht="24.75" customHeight="1">
      <c r="A7" s="524"/>
      <c r="B7" s="525"/>
      <c r="C7" s="143" t="s">
        <v>110</v>
      </c>
      <c r="D7" s="144">
        <v>35347651</v>
      </c>
      <c r="E7" s="145">
        <v>62.657874435237325</v>
      </c>
      <c r="F7" s="145">
        <v>3.6199750023283173</v>
      </c>
      <c r="G7" s="144">
        <v>34681433</v>
      </c>
      <c r="H7" s="145">
        <v>62.43440742600307</v>
      </c>
      <c r="I7" s="145">
        <v>-1.88475890519571</v>
      </c>
      <c r="J7" s="144">
        <v>35919786</v>
      </c>
      <c r="K7" s="145">
        <v>62.78969128369359</v>
      </c>
      <c r="L7" s="146">
        <v>3.5706511896437405</v>
      </c>
      <c r="N7" s="346">
        <v>35919786</v>
      </c>
    </row>
    <row r="8" spans="1:14" ht="24.75" customHeight="1">
      <c r="A8" s="526"/>
      <c r="B8" s="527"/>
      <c r="C8" s="74" t="s">
        <v>111</v>
      </c>
      <c r="D8" s="148">
        <v>6467281</v>
      </c>
      <c r="E8" s="149">
        <v>11.464017250690748</v>
      </c>
      <c r="F8" s="149">
        <v>6.135974839629554</v>
      </c>
      <c r="G8" s="148">
        <v>6586644</v>
      </c>
      <c r="H8" s="149">
        <v>11.857445886565257</v>
      </c>
      <c r="I8" s="149">
        <v>1.8456442514249716</v>
      </c>
      <c r="J8" s="148">
        <v>6292401</v>
      </c>
      <c r="K8" s="149">
        <v>10.999450726772283</v>
      </c>
      <c r="L8" s="150">
        <v>-4.467267397478906</v>
      </c>
      <c r="N8" s="346">
        <v>6292401</v>
      </c>
    </row>
    <row r="9" spans="1:14" ht="24.75" customHeight="1">
      <c r="A9" s="522" t="s">
        <v>112</v>
      </c>
      <c r="B9" s="523"/>
      <c r="C9" s="143" t="s">
        <v>108</v>
      </c>
      <c r="D9" s="144">
        <v>40380572</v>
      </c>
      <c r="E9" s="145">
        <v>71.57931965547189</v>
      </c>
      <c r="F9" s="145">
        <v>4.217956871256078</v>
      </c>
      <c r="G9" s="144">
        <v>40015970</v>
      </c>
      <c r="H9" s="145">
        <v>72.03777809661776</v>
      </c>
      <c r="I9" s="145">
        <v>-0.9029144015097188</v>
      </c>
      <c r="J9" s="144">
        <v>41412683</v>
      </c>
      <c r="K9" s="145">
        <v>72.39156660898442</v>
      </c>
      <c r="L9" s="146">
        <v>3.4903889622068363</v>
      </c>
      <c r="M9" s="66"/>
      <c r="N9" s="346">
        <v>41412683</v>
      </c>
    </row>
    <row r="10" spans="1:14" ht="24.75" customHeight="1">
      <c r="A10" s="524"/>
      <c r="B10" s="525"/>
      <c r="C10" s="143" t="s">
        <v>109</v>
      </c>
      <c r="D10" s="144">
        <v>4995254</v>
      </c>
      <c r="E10" s="145">
        <v>8.854676026537577</v>
      </c>
      <c r="F10" s="145">
        <v>3.111326703856406</v>
      </c>
      <c r="G10" s="144">
        <v>4975763</v>
      </c>
      <c r="H10" s="145">
        <v>8.95749649091003</v>
      </c>
      <c r="I10" s="151">
        <v>-0.3901903686979722</v>
      </c>
      <c r="J10" s="144">
        <v>5073514</v>
      </c>
      <c r="K10" s="145">
        <v>8.868771595228807</v>
      </c>
      <c r="L10" s="146">
        <v>1.9645429253764632</v>
      </c>
      <c r="N10" s="346">
        <v>5073514</v>
      </c>
    </row>
    <row r="11" spans="1:14" ht="24.75" customHeight="1">
      <c r="A11" s="524"/>
      <c r="B11" s="525"/>
      <c r="C11" s="143" t="s">
        <v>110</v>
      </c>
      <c r="D11" s="144">
        <v>30297546</v>
      </c>
      <c r="E11" s="145">
        <v>53.70596855117267</v>
      </c>
      <c r="F11" s="145">
        <v>3.2964745296629587</v>
      </c>
      <c r="G11" s="144">
        <v>29810589</v>
      </c>
      <c r="H11" s="145">
        <v>53.665788816601825</v>
      </c>
      <c r="I11" s="145">
        <v>-1.607248983135463</v>
      </c>
      <c r="J11" s="144">
        <v>31277993</v>
      </c>
      <c r="K11" s="145">
        <v>54.6755908969928</v>
      </c>
      <c r="L11" s="146">
        <v>4.9224253838124525</v>
      </c>
      <c r="N11" s="346">
        <v>31277993</v>
      </c>
    </row>
    <row r="12" spans="1:14" ht="24.75" customHeight="1">
      <c r="A12" s="526"/>
      <c r="B12" s="527"/>
      <c r="C12" s="74" t="s">
        <v>111</v>
      </c>
      <c r="D12" s="148">
        <v>5087772</v>
      </c>
      <c r="E12" s="149">
        <v>9.018675077761639</v>
      </c>
      <c r="F12" s="149">
        <v>11.303548090844217</v>
      </c>
      <c r="G12" s="148">
        <v>5229616</v>
      </c>
      <c r="H12" s="149">
        <v>9.414489188654473</v>
      </c>
      <c r="I12" s="149">
        <v>2.7879393966553607</v>
      </c>
      <c r="J12" s="148">
        <v>5061175</v>
      </c>
      <c r="K12" s="149">
        <v>8.847202368709766</v>
      </c>
      <c r="L12" s="150">
        <v>-3.2209057032103345</v>
      </c>
      <c r="N12" s="346">
        <v>5061175</v>
      </c>
    </row>
    <row r="13" spans="1:14" ht="24.75" customHeight="1">
      <c r="A13" s="522" t="s">
        <v>113</v>
      </c>
      <c r="B13" s="523"/>
      <c r="C13" s="143" t="s">
        <v>108</v>
      </c>
      <c r="D13" s="144">
        <v>16033169</v>
      </c>
      <c r="E13" s="145">
        <v>28.420680344528115</v>
      </c>
      <c r="F13" s="145">
        <v>-0.9033994170217028</v>
      </c>
      <c r="G13" s="144">
        <v>15532621</v>
      </c>
      <c r="H13" s="145">
        <v>27.962223703607958</v>
      </c>
      <c r="I13" s="145">
        <v>-3.1219529963165655</v>
      </c>
      <c r="J13" s="144">
        <v>15793819</v>
      </c>
      <c r="K13" s="145">
        <v>27.608433391015584</v>
      </c>
      <c r="L13" s="146">
        <v>1.6816093047013823</v>
      </c>
      <c r="M13" s="66"/>
      <c r="N13" s="346">
        <v>15793819</v>
      </c>
    </row>
    <row r="14" spans="1:14" ht="24.75" customHeight="1">
      <c r="A14" s="524"/>
      <c r="B14" s="525"/>
      <c r="C14" s="143" t="s">
        <v>109</v>
      </c>
      <c r="D14" s="144">
        <v>9603553</v>
      </c>
      <c r="E14" s="145">
        <v>17.023428742298798</v>
      </c>
      <c r="F14" s="145">
        <v>-2.747934183494749</v>
      </c>
      <c r="G14" s="144">
        <v>9304750</v>
      </c>
      <c r="H14" s="145">
        <v>16.75065019652164</v>
      </c>
      <c r="I14" s="145">
        <v>-3.1113797154032454</v>
      </c>
      <c r="J14" s="144">
        <v>9920801</v>
      </c>
      <c r="K14" s="145">
        <v>17.34208639430532</v>
      </c>
      <c r="L14" s="146">
        <v>6.620822698084311</v>
      </c>
      <c r="N14" s="346">
        <v>9920801</v>
      </c>
    </row>
    <row r="15" spans="1:14" ht="24.75" customHeight="1">
      <c r="A15" s="524"/>
      <c r="B15" s="525"/>
      <c r="C15" s="143" t="s">
        <v>110</v>
      </c>
      <c r="D15" s="144">
        <v>5050104</v>
      </c>
      <c r="E15" s="145">
        <v>8.95190411144689</v>
      </c>
      <c r="F15" s="145">
        <v>5.604095263387919</v>
      </c>
      <c r="G15" s="144">
        <v>4870843</v>
      </c>
      <c r="H15" s="145">
        <v>8.768616809175535</v>
      </c>
      <c r="I15" s="145">
        <v>-3.549649670581047</v>
      </c>
      <c r="J15" s="144">
        <v>4641793</v>
      </c>
      <c r="K15" s="145">
        <v>8.114100386700798</v>
      </c>
      <c r="L15" s="146">
        <v>-4.702471420244919</v>
      </c>
      <c r="N15" s="346">
        <v>4641793</v>
      </c>
    </row>
    <row r="16" spans="1:14" ht="24.75" customHeight="1" thickBot="1">
      <c r="A16" s="528"/>
      <c r="B16" s="529"/>
      <c r="C16" s="89" t="s">
        <v>111</v>
      </c>
      <c r="D16" s="152">
        <v>1379511</v>
      </c>
      <c r="E16" s="153">
        <v>2.4453457181646576</v>
      </c>
      <c r="F16" s="153">
        <v>-9.380653400021288</v>
      </c>
      <c r="G16" s="152">
        <v>1357028</v>
      </c>
      <c r="H16" s="153">
        <v>2.442956697910784</v>
      </c>
      <c r="I16" s="153">
        <v>-1.6297804076951934</v>
      </c>
      <c r="J16" s="152">
        <v>1231226</v>
      </c>
      <c r="K16" s="153">
        <v>2.1522483580625154</v>
      </c>
      <c r="L16" s="154">
        <v>-9.270405621696824</v>
      </c>
      <c r="N16" s="346">
        <v>1231226</v>
      </c>
    </row>
    <row r="17" ht="24.75" customHeight="1">
      <c r="A17" s="94" t="s">
        <v>43</v>
      </c>
    </row>
    <row r="18" ht="18" customHeight="1">
      <c r="A18" s="94"/>
    </row>
    <row r="19" spans="4:10" ht="18" customHeight="1">
      <c r="D19" s="66"/>
      <c r="G19" s="66"/>
      <c r="J19" s="66"/>
    </row>
    <row r="20" spans="4:10" ht="18" customHeight="1">
      <c r="D20" s="66"/>
      <c r="G20" s="66"/>
      <c r="J20" s="66"/>
    </row>
    <row r="21" spans="4:10" ht="18" customHeight="1">
      <c r="D21" s="66"/>
      <c r="G21" s="66"/>
      <c r="J21" s="66"/>
    </row>
    <row r="22" spans="4:10" ht="18" customHeight="1">
      <c r="D22" s="66"/>
      <c r="G22" s="66"/>
      <c r="J22" s="66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SheetLayoutView="89" workbookViewId="0" topLeftCell="A1">
      <selection activeCell="Q1" sqref="Q1:Q16384"/>
    </sheetView>
  </sheetViews>
  <sheetFormatPr defaultColWidth="9.00390625" defaultRowHeight="13.5"/>
  <cols>
    <col min="1" max="1" width="7.25390625" style="158" customWidth="1"/>
    <col min="2" max="2" width="32.625" style="158" customWidth="1"/>
    <col min="3" max="3" width="4.125" style="159" customWidth="1"/>
    <col min="4" max="4" width="12.625" style="6" customWidth="1"/>
    <col min="5" max="6" width="8.625" style="6" customWidth="1"/>
    <col min="7" max="7" width="12.625" style="43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55" t="s">
        <v>114</v>
      </c>
      <c r="B1" s="156"/>
      <c r="C1" s="157"/>
      <c r="D1" s="41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3"/>
      <c r="E2" s="43"/>
      <c r="F2" s="43"/>
      <c r="H2" s="43"/>
      <c r="I2" s="43"/>
      <c r="J2" s="43"/>
      <c r="K2" s="43"/>
      <c r="L2" s="160"/>
      <c r="M2" s="43"/>
      <c r="N2" s="43"/>
      <c r="O2" s="44"/>
      <c r="P2" s="44"/>
      <c r="Q2" s="97" t="s">
        <v>45</v>
      </c>
    </row>
    <row r="3" spans="1:17" s="5" customFormat="1" ht="29.25" customHeight="1">
      <c r="A3" s="161"/>
      <c r="B3" s="162"/>
      <c r="C3" s="162"/>
      <c r="D3" s="163" t="s">
        <v>115</v>
      </c>
      <c r="E3" s="164"/>
      <c r="F3" s="164"/>
      <c r="G3" s="164"/>
      <c r="H3" s="164"/>
      <c r="I3" s="164"/>
      <c r="J3" s="163" t="s">
        <v>116</v>
      </c>
      <c r="K3" s="164"/>
      <c r="L3" s="165"/>
      <c r="M3" s="164"/>
      <c r="N3" s="163" t="s">
        <v>288</v>
      </c>
      <c r="O3" s="164"/>
      <c r="P3" s="164"/>
      <c r="Q3" s="166"/>
    </row>
    <row r="4" spans="1:17" s="5" customFormat="1" ht="25.5" customHeight="1">
      <c r="A4" s="167"/>
      <c r="B4" s="168"/>
      <c r="C4" s="168"/>
      <c r="D4" s="169" t="s">
        <v>281</v>
      </c>
      <c r="E4" s="101"/>
      <c r="F4" s="170"/>
      <c r="G4" s="169" t="s">
        <v>289</v>
      </c>
      <c r="H4" s="170"/>
      <c r="I4" s="170"/>
      <c r="J4" s="169" t="s">
        <v>281</v>
      </c>
      <c r="K4" s="170"/>
      <c r="L4" s="169" t="s">
        <v>289</v>
      </c>
      <c r="M4" s="170"/>
      <c r="N4" s="169" t="s">
        <v>281</v>
      </c>
      <c r="O4" s="170"/>
      <c r="P4" s="169" t="s">
        <v>289</v>
      </c>
      <c r="Q4" s="171"/>
    </row>
    <row r="5" spans="1:17" ht="25.5" customHeight="1">
      <c r="A5" s="172"/>
      <c r="B5" s="173"/>
      <c r="C5" s="174"/>
      <c r="D5" s="39"/>
      <c r="E5" s="175" t="s">
        <v>28</v>
      </c>
      <c r="F5" s="55" t="s">
        <v>29</v>
      </c>
      <c r="G5" s="55"/>
      <c r="H5" s="55" t="s">
        <v>28</v>
      </c>
      <c r="I5" s="55" t="s">
        <v>29</v>
      </c>
      <c r="J5" s="55"/>
      <c r="K5" s="55" t="s">
        <v>29</v>
      </c>
      <c r="L5" s="176"/>
      <c r="M5" s="55" t="s">
        <v>29</v>
      </c>
      <c r="N5" s="55"/>
      <c r="O5" s="55" t="s">
        <v>29</v>
      </c>
      <c r="P5" s="55"/>
      <c r="Q5" s="177" t="s">
        <v>29</v>
      </c>
    </row>
    <row r="6" spans="1:17" ht="18.75" customHeight="1">
      <c r="A6" s="109"/>
      <c r="B6" s="110"/>
      <c r="C6" s="111"/>
      <c r="D6" s="68"/>
      <c r="E6" s="68"/>
      <c r="F6" s="68"/>
      <c r="G6" s="68"/>
      <c r="H6" s="68"/>
      <c r="I6" s="68"/>
      <c r="J6" s="68"/>
      <c r="K6" s="68"/>
      <c r="L6" s="63"/>
      <c r="M6" s="68"/>
      <c r="N6" s="68"/>
      <c r="O6" s="68"/>
      <c r="P6" s="68"/>
      <c r="Q6" s="178"/>
    </row>
    <row r="7" spans="1:17" ht="18.75" customHeight="1">
      <c r="A7" s="117"/>
      <c r="B7" s="118" t="s">
        <v>50</v>
      </c>
      <c r="C7" s="119"/>
      <c r="D7" s="63">
        <v>55548590</v>
      </c>
      <c r="E7" s="179">
        <v>100</v>
      </c>
      <c r="F7" s="62">
        <v>-1.5335820398792492</v>
      </c>
      <c r="G7" s="63">
        <v>57206502</v>
      </c>
      <c r="H7" s="62">
        <v>100</v>
      </c>
      <c r="I7" s="62">
        <v>2.9846158111304106</v>
      </c>
      <c r="J7" s="63">
        <v>40015970</v>
      </c>
      <c r="K7" s="62">
        <v>-0.9029144015097188</v>
      </c>
      <c r="L7" s="63">
        <v>41412683</v>
      </c>
      <c r="M7" s="62">
        <v>3.4903889622068363</v>
      </c>
      <c r="N7" s="63">
        <v>15532621</v>
      </c>
      <c r="O7" s="62">
        <v>-3.1219529963165655</v>
      </c>
      <c r="P7" s="63">
        <v>15793819</v>
      </c>
      <c r="Q7" s="123">
        <v>1.6816093047013823</v>
      </c>
    </row>
    <row r="8" spans="1:17" ht="9" customHeight="1">
      <c r="A8" s="117"/>
      <c r="B8" s="118"/>
      <c r="C8" s="119"/>
      <c r="D8" s="63"/>
      <c r="E8" s="179"/>
      <c r="F8" s="62"/>
      <c r="G8" s="63"/>
      <c r="H8" s="62"/>
      <c r="I8" s="62"/>
      <c r="J8" s="63"/>
      <c r="K8" s="62"/>
      <c r="L8" s="63"/>
      <c r="M8" s="62"/>
      <c r="N8" s="63"/>
      <c r="O8" s="62"/>
      <c r="P8" s="63"/>
      <c r="Q8" s="123"/>
    </row>
    <row r="9" spans="1:17" ht="30" customHeight="1">
      <c r="A9" s="109" t="s">
        <v>51</v>
      </c>
      <c r="B9" s="118" t="s">
        <v>52</v>
      </c>
      <c r="C9" s="119"/>
      <c r="D9" s="63">
        <v>40628767</v>
      </c>
      <c r="E9" s="179">
        <v>73.14095101243794</v>
      </c>
      <c r="F9" s="62">
        <v>-2.535085855089619</v>
      </c>
      <c r="G9" s="63">
        <v>41964911</v>
      </c>
      <c r="H9" s="62">
        <v>73.35689044577485</v>
      </c>
      <c r="I9" s="62">
        <v>3.288664900906298</v>
      </c>
      <c r="J9" s="63">
        <v>28154851</v>
      </c>
      <c r="K9" s="62">
        <v>-2.342881420876793</v>
      </c>
      <c r="L9" s="63">
        <v>29187115</v>
      </c>
      <c r="M9" s="62">
        <v>3.666380617677561</v>
      </c>
      <c r="N9" s="63">
        <v>12473916</v>
      </c>
      <c r="O9" s="62">
        <v>-2.966133832492474</v>
      </c>
      <c r="P9" s="63">
        <v>12777796</v>
      </c>
      <c r="Q9" s="123">
        <v>2.4361235076458883</v>
      </c>
    </row>
    <row r="10" spans="1:17" ht="8.25" customHeight="1">
      <c r="A10" s="109"/>
      <c r="B10" s="118"/>
      <c r="C10" s="119"/>
      <c r="D10" s="63"/>
      <c r="E10" s="179"/>
      <c r="F10" s="62"/>
      <c r="G10" s="63"/>
      <c r="H10" s="62"/>
      <c r="I10" s="62"/>
      <c r="J10" s="63"/>
      <c r="K10" s="62"/>
      <c r="L10" s="63"/>
      <c r="M10" s="62"/>
      <c r="N10" s="63"/>
      <c r="O10" s="62"/>
      <c r="P10" s="63"/>
      <c r="Q10" s="123"/>
    </row>
    <row r="11" spans="1:17" ht="18.75" customHeight="1">
      <c r="A11" s="117" t="s">
        <v>53</v>
      </c>
      <c r="B11" s="118" t="s">
        <v>54</v>
      </c>
      <c r="C11" s="119"/>
      <c r="D11" s="63">
        <v>14585599</v>
      </c>
      <c r="E11" s="179">
        <v>26.257370349094373</v>
      </c>
      <c r="F11" s="62">
        <v>-0.6494405706772426</v>
      </c>
      <c r="G11" s="63">
        <v>14661290</v>
      </c>
      <c r="H11" s="62">
        <v>25.628712624309735</v>
      </c>
      <c r="I11" s="62">
        <v>0.5189433769569547</v>
      </c>
      <c r="J11" s="63">
        <v>9107809</v>
      </c>
      <c r="K11" s="62">
        <v>0.45528995106177206</v>
      </c>
      <c r="L11" s="63">
        <v>9169382</v>
      </c>
      <c r="M11" s="62">
        <v>0.6760462368062434</v>
      </c>
      <c r="N11" s="63">
        <v>5477790</v>
      </c>
      <c r="O11" s="62">
        <v>-2.43343337941117</v>
      </c>
      <c r="P11" s="63">
        <v>5491908</v>
      </c>
      <c r="Q11" s="123">
        <v>0.25773167646076445</v>
      </c>
    </row>
    <row r="12" spans="1:17" ht="18.75" customHeight="1">
      <c r="A12" s="117" t="s">
        <v>55</v>
      </c>
      <c r="B12" s="118" t="s">
        <v>56</v>
      </c>
      <c r="C12" s="119"/>
      <c r="D12" s="63">
        <v>5721581</v>
      </c>
      <c r="E12" s="179">
        <v>10.300137231206048</v>
      </c>
      <c r="F12" s="62">
        <v>-4.024425408584449</v>
      </c>
      <c r="G12" s="63">
        <v>5856668</v>
      </c>
      <c r="H12" s="62">
        <v>10.237766329428776</v>
      </c>
      <c r="I12" s="62">
        <v>2.3610082597799362</v>
      </c>
      <c r="J12" s="63">
        <v>1710008</v>
      </c>
      <c r="K12" s="62">
        <v>-1.6642245771581514</v>
      </c>
      <c r="L12" s="63">
        <v>1546136</v>
      </c>
      <c r="M12" s="62">
        <v>-9.583113061459358</v>
      </c>
      <c r="N12" s="63">
        <v>4011573</v>
      </c>
      <c r="O12" s="62">
        <v>-4.99643580301003</v>
      </c>
      <c r="P12" s="63">
        <v>4310532</v>
      </c>
      <c r="Q12" s="123">
        <v>7.452413305204715</v>
      </c>
    </row>
    <row r="13" spans="1:17" ht="18.75" customHeight="1">
      <c r="A13" s="117" t="s">
        <v>57</v>
      </c>
      <c r="B13" s="118" t="s">
        <v>58</v>
      </c>
      <c r="C13" s="119"/>
      <c r="D13" s="63">
        <v>218611</v>
      </c>
      <c r="E13" s="179">
        <v>0.39354914319157336</v>
      </c>
      <c r="F13" s="62">
        <v>-2.584977630429748</v>
      </c>
      <c r="G13" s="63">
        <v>182617</v>
      </c>
      <c r="H13" s="62">
        <v>0.3192242028712051</v>
      </c>
      <c r="I13" s="62">
        <v>-16.4648622438944</v>
      </c>
      <c r="J13" s="63">
        <v>115226</v>
      </c>
      <c r="K13" s="62">
        <v>4.466948929727394</v>
      </c>
      <c r="L13" s="63">
        <v>84864</v>
      </c>
      <c r="M13" s="62">
        <v>-26.3499557391561</v>
      </c>
      <c r="N13" s="63">
        <v>103385</v>
      </c>
      <c r="O13" s="62">
        <v>-9.401207574947634</v>
      </c>
      <c r="P13" s="63">
        <v>97753</v>
      </c>
      <c r="Q13" s="123">
        <v>-5.447598781254541</v>
      </c>
    </row>
    <row r="14" spans="1:17" ht="18.75" customHeight="1">
      <c r="A14" s="117" t="s">
        <v>59</v>
      </c>
      <c r="B14" s="118" t="s">
        <v>60</v>
      </c>
      <c r="C14" s="119"/>
      <c r="D14" s="63">
        <v>304699</v>
      </c>
      <c r="E14" s="179">
        <v>0.5485269743120392</v>
      </c>
      <c r="F14" s="62">
        <v>-16.25098948942346</v>
      </c>
      <c r="G14" s="63">
        <v>445006</v>
      </c>
      <c r="H14" s="62">
        <v>0.7778940932273748</v>
      </c>
      <c r="I14" s="62">
        <v>46.04773891611066</v>
      </c>
      <c r="J14" s="63">
        <v>66883</v>
      </c>
      <c r="K14" s="62">
        <v>-11.754538737597628</v>
      </c>
      <c r="L14" s="63">
        <v>79089</v>
      </c>
      <c r="M14" s="62">
        <v>18.24977946563402</v>
      </c>
      <c r="N14" s="63">
        <v>237816</v>
      </c>
      <c r="O14" s="62">
        <v>-17.434173980668817</v>
      </c>
      <c r="P14" s="63">
        <v>365917</v>
      </c>
      <c r="Q14" s="123">
        <v>53.86559356813672</v>
      </c>
    </row>
    <row r="15" spans="1:17" ht="18.75" customHeight="1">
      <c r="A15" s="117" t="s">
        <v>61</v>
      </c>
      <c r="B15" s="118" t="s">
        <v>62</v>
      </c>
      <c r="C15" s="119"/>
      <c r="D15" s="63">
        <v>701270</v>
      </c>
      <c r="E15" s="179">
        <v>1.2624442852644864</v>
      </c>
      <c r="F15" s="62">
        <v>1.8195598326214082</v>
      </c>
      <c r="G15" s="63">
        <v>762872</v>
      </c>
      <c r="H15" s="62">
        <v>1.3335407223465612</v>
      </c>
      <c r="I15" s="62">
        <v>8.78434839648068</v>
      </c>
      <c r="J15" s="63">
        <v>143381</v>
      </c>
      <c r="K15" s="62">
        <v>-9.604387983482027</v>
      </c>
      <c r="L15" s="63">
        <v>174672</v>
      </c>
      <c r="M15" s="62">
        <v>21.823672592602918</v>
      </c>
      <c r="N15" s="63">
        <v>557889</v>
      </c>
      <c r="O15" s="62">
        <v>5.237652393878406</v>
      </c>
      <c r="P15" s="63">
        <v>588200</v>
      </c>
      <c r="Q15" s="123">
        <v>5.433159642868034</v>
      </c>
    </row>
    <row r="16" spans="1:17" ht="18.75" customHeight="1">
      <c r="A16" s="117" t="s">
        <v>63</v>
      </c>
      <c r="B16" s="118" t="s">
        <v>64</v>
      </c>
      <c r="C16" s="119"/>
      <c r="D16" s="63">
        <v>19897</v>
      </c>
      <c r="E16" s="179">
        <v>0.03581909099762928</v>
      </c>
      <c r="F16" s="62">
        <v>-34.65037606332315</v>
      </c>
      <c r="G16" s="63">
        <v>31832</v>
      </c>
      <c r="H16" s="62">
        <v>0.055644024520149826</v>
      </c>
      <c r="I16" s="62">
        <v>59.98391717344322</v>
      </c>
      <c r="J16" s="63">
        <v>2769</v>
      </c>
      <c r="K16" s="62">
        <v>-65.01579279848389</v>
      </c>
      <c r="L16" s="63">
        <v>13332</v>
      </c>
      <c r="M16" s="62">
        <v>381.4734561213435</v>
      </c>
      <c r="N16" s="63">
        <v>17128</v>
      </c>
      <c r="O16" s="62">
        <v>-23.98366767264335</v>
      </c>
      <c r="P16" s="63">
        <v>18500</v>
      </c>
      <c r="Q16" s="123">
        <v>8.010275572162541</v>
      </c>
    </row>
    <row r="17" spans="1:17" ht="18.75" customHeight="1">
      <c r="A17" s="117" t="s">
        <v>65</v>
      </c>
      <c r="B17" s="118" t="s">
        <v>66</v>
      </c>
      <c r="C17" s="119"/>
      <c r="D17" s="63">
        <v>16060378</v>
      </c>
      <c r="E17" s="179">
        <v>28.912305424854168</v>
      </c>
      <c r="F17" s="62">
        <v>-0.9604024835043674</v>
      </c>
      <c r="G17" s="63">
        <v>16790342</v>
      </c>
      <c r="H17" s="62">
        <v>29.350408455318593</v>
      </c>
      <c r="I17" s="62">
        <v>4.545123408676915</v>
      </c>
      <c r="J17" s="63">
        <v>14038588</v>
      </c>
      <c r="K17" s="62">
        <v>-1.327323159934977</v>
      </c>
      <c r="L17" s="63">
        <v>14933880</v>
      </c>
      <c r="M17" s="62">
        <v>6.377365017051574</v>
      </c>
      <c r="N17" s="63">
        <v>2021789</v>
      </c>
      <c r="O17" s="62">
        <v>1.6645664524213402</v>
      </c>
      <c r="P17" s="63">
        <v>1856462</v>
      </c>
      <c r="Q17" s="123">
        <v>-8.177262810313053</v>
      </c>
    </row>
    <row r="18" spans="1:17" ht="18.75" customHeight="1">
      <c r="A18" s="117" t="s">
        <v>67</v>
      </c>
      <c r="B18" s="118" t="s">
        <v>68</v>
      </c>
      <c r="C18" s="119"/>
      <c r="D18" s="63">
        <v>3016733</v>
      </c>
      <c r="E18" s="179">
        <v>5.430800313743337</v>
      </c>
      <c r="F18" s="62">
        <v>-14.286448957139996</v>
      </c>
      <c r="G18" s="63">
        <v>3234285</v>
      </c>
      <c r="H18" s="62">
        <v>5.653701741805503</v>
      </c>
      <c r="I18" s="62">
        <v>7.21150993475392</v>
      </c>
      <c r="J18" s="63">
        <v>2970186</v>
      </c>
      <c r="K18" s="62">
        <v>-13.777218348568454</v>
      </c>
      <c r="L18" s="63">
        <v>3185760</v>
      </c>
      <c r="M18" s="62">
        <v>7.257929301397283</v>
      </c>
      <c r="N18" s="63">
        <v>46546</v>
      </c>
      <c r="O18" s="62">
        <v>-37.74859236869909</v>
      </c>
      <c r="P18" s="63">
        <v>48525</v>
      </c>
      <c r="Q18" s="123">
        <v>4.251707987797019</v>
      </c>
    </row>
    <row r="19" spans="1:17" ht="9.75" customHeight="1">
      <c r="A19" s="124"/>
      <c r="B19" s="118"/>
      <c r="C19" s="119"/>
      <c r="D19" s="63"/>
      <c r="E19" s="179"/>
      <c r="F19" s="62"/>
      <c r="G19" s="63"/>
      <c r="H19" s="62"/>
      <c r="I19" s="62"/>
      <c r="J19" s="63"/>
      <c r="K19" s="62"/>
      <c r="L19" s="63"/>
      <c r="M19" s="62"/>
      <c r="N19" s="63"/>
      <c r="O19" s="62"/>
      <c r="P19" s="63"/>
      <c r="Q19" s="123"/>
    </row>
    <row r="20" spans="1:17" ht="30" customHeight="1">
      <c r="A20" s="109" t="s">
        <v>69</v>
      </c>
      <c r="B20" s="118" t="s">
        <v>70</v>
      </c>
      <c r="C20" s="119"/>
      <c r="D20" s="63">
        <v>2857254</v>
      </c>
      <c r="E20" s="179">
        <v>5.143702117371475</v>
      </c>
      <c r="F20" s="62">
        <v>-6.465975399170148</v>
      </c>
      <c r="G20" s="63">
        <v>3232983</v>
      </c>
      <c r="H20" s="62">
        <v>5.651425776741252</v>
      </c>
      <c r="I20" s="62">
        <v>13.150003464865208</v>
      </c>
      <c r="J20" s="63">
        <v>2296231</v>
      </c>
      <c r="K20" s="62">
        <v>-3.089840101661025</v>
      </c>
      <c r="L20" s="63">
        <v>2541910</v>
      </c>
      <c r="M20" s="62">
        <v>10.699228431285874</v>
      </c>
      <c r="N20" s="63">
        <v>561023</v>
      </c>
      <c r="O20" s="62">
        <v>-18.13850805157209</v>
      </c>
      <c r="P20" s="63">
        <v>691073</v>
      </c>
      <c r="Q20" s="123">
        <v>23.1808678075587</v>
      </c>
    </row>
    <row r="21" spans="1:17" ht="9.75" customHeight="1">
      <c r="A21" s="109"/>
      <c r="B21" s="118"/>
      <c r="C21" s="119"/>
      <c r="D21" s="63"/>
      <c r="E21" s="179"/>
      <c r="F21" s="62"/>
      <c r="G21" s="63"/>
      <c r="H21" s="62"/>
      <c r="I21" s="62"/>
      <c r="J21" s="63"/>
      <c r="K21" s="62"/>
      <c r="L21" s="63"/>
      <c r="M21" s="62"/>
      <c r="N21" s="63"/>
      <c r="O21" s="62"/>
      <c r="P21" s="63"/>
      <c r="Q21" s="123"/>
    </row>
    <row r="22" spans="1:17" ht="18.75" customHeight="1">
      <c r="A22" s="117" t="s">
        <v>53</v>
      </c>
      <c r="B22" s="118" t="s">
        <v>71</v>
      </c>
      <c r="C22" s="119"/>
      <c r="D22" s="63">
        <v>115076</v>
      </c>
      <c r="E22" s="179">
        <v>0.20716277406861275</v>
      </c>
      <c r="F22" s="62">
        <v>12.883796668693975</v>
      </c>
      <c r="G22" s="63">
        <v>108758</v>
      </c>
      <c r="H22" s="62">
        <v>0.1901147530397856</v>
      </c>
      <c r="I22" s="62">
        <v>-5.490284681427923</v>
      </c>
      <c r="J22" s="63">
        <v>110172</v>
      </c>
      <c r="K22" s="62">
        <v>18.339813959483564</v>
      </c>
      <c r="L22" s="63">
        <v>101760</v>
      </c>
      <c r="M22" s="62">
        <v>-7.6353338416294605</v>
      </c>
      <c r="N22" s="63">
        <v>4904</v>
      </c>
      <c r="O22" s="62">
        <v>-44.556246466930475</v>
      </c>
      <c r="P22" s="63">
        <v>6998</v>
      </c>
      <c r="Q22" s="123">
        <v>42.699836867862956</v>
      </c>
    </row>
    <row r="23" spans="1:17" ht="18.75" customHeight="1">
      <c r="A23" s="117" t="s">
        <v>55</v>
      </c>
      <c r="B23" s="118" t="s">
        <v>72</v>
      </c>
      <c r="C23" s="119"/>
      <c r="D23" s="63">
        <v>352196</v>
      </c>
      <c r="E23" s="179">
        <v>0.6340322949691433</v>
      </c>
      <c r="F23" s="62">
        <v>5.3167312568776595</v>
      </c>
      <c r="G23" s="63">
        <v>427029</v>
      </c>
      <c r="H23" s="62">
        <v>0.7464693436420916</v>
      </c>
      <c r="I23" s="62">
        <v>21.24754398119228</v>
      </c>
      <c r="J23" s="63">
        <v>212906</v>
      </c>
      <c r="K23" s="62">
        <v>1.8962018531281046</v>
      </c>
      <c r="L23" s="63">
        <v>290482</v>
      </c>
      <c r="M23" s="62">
        <v>36.43673733948316</v>
      </c>
      <c r="N23" s="63">
        <v>139291</v>
      </c>
      <c r="O23" s="62">
        <v>11.013612598826825</v>
      </c>
      <c r="P23" s="63">
        <v>136547</v>
      </c>
      <c r="Q23" s="123">
        <v>-1.9699765239678158</v>
      </c>
    </row>
    <row r="24" spans="1:17" ht="18.75" customHeight="1">
      <c r="A24" s="117" t="s">
        <v>57</v>
      </c>
      <c r="B24" s="118" t="s">
        <v>73</v>
      </c>
      <c r="C24" s="119"/>
      <c r="D24" s="63">
        <v>399409</v>
      </c>
      <c r="E24" s="179">
        <v>0.7190263515239541</v>
      </c>
      <c r="F24" s="62">
        <v>6.964020299674615</v>
      </c>
      <c r="G24" s="63">
        <v>426538</v>
      </c>
      <c r="H24" s="62">
        <v>0.7456110495971244</v>
      </c>
      <c r="I24" s="62">
        <v>6.792285601976914</v>
      </c>
      <c r="J24" s="63">
        <v>242266</v>
      </c>
      <c r="K24" s="62">
        <v>38.297046432771225</v>
      </c>
      <c r="L24" s="63">
        <v>242805</v>
      </c>
      <c r="M24" s="62">
        <v>0.22248272559912152</v>
      </c>
      <c r="N24" s="63">
        <v>157143</v>
      </c>
      <c r="O24" s="62">
        <v>-20.72573362861769</v>
      </c>
      <c r="P24" s="63">
        <v>183733</v>
      </c>
      <c r="Q24" s="123">
        <v>16.920893708278456</v>
      </c>
    </row>
    <row r="25" spans="1:17" ht="18.75" customHeight="1">
      <c r="A25" s="117" t="s">
        <v>59</v>
      </c>
      <c r="B25" s="118" t="s">
        <v>74</v>
      </c>
      <c r="C25" s="119"/>
      <c r="D25" s="63">
        <v>8762</v>
      </c>
      <c r="E25" s="179">
        <v>0.01577357769117092</v>
      </c>
      <c r="F25" s="62">
        <v>-57.536105457012695</v>
      </c>
      <c r="G25" s="63">
        <v>15621</v>
      </c>
      <c r="H25" s="62">
        <v>0.02730633661187674</v>
      </c>
      <c r="I25" s="62">
        <v>78.28121433462681</v>
      </c>
      <c r="J25" s="63">
        <v>7993</v>
      </c>
      <c r="K25" s="62">
        <v>-55.105594248483484</v>
      </c>
      <c r="L25" s="63">
        <v>9732</v>
      </c>
      <c r="M25" s="62">
        <v>21.756536969848625</v>
      </c>
      <c r="N25" s="63">
        <v>768</v>
      </c>
      <c r="O25" s="62">
        <v>-72.87177675732957</v>
      </c>
      <c r="P25" s="63">
        <v>5889</v>
      </c>
      <c r="Q25" s="123">
        <v>666.796875</v>
      </c>
    </row>
    <row r="26" spans="1:17" ht="18.75" customHeight="1">
      <c r="A26" s="117" t="s">
        <v>61</v>
      </c>
      <c r="B26" s="118" t="s">
        <v>75</v>
      </c>
      <c r="C26" s="119"/>
      <c r="D26" s="63">
        <v>133235</v>
      </c>
      <c r="E26" s="179">
        <v>0.23985307277826495</v>
      </c>
      <c r="F26" s="62">
        <v>-15.981409779414548</v>
      </c>
      <c r="G26" s="63">
        <v>198500</v>
      </c>
      <c r="H26" s="62">
        <v>0.3469885293808036</v>
      </c>
      <c r="I26" s="62">
        <v>48.984876346305384</v>
      </c>
      <c r="J26" s="63">
        <v>117997</v>
      </c>
      <c r="K26" s="62">
        <v>-7.131388814557127</v>
      </c>
      <c r="L26" s="63">
        <v>181571</v>
      </c>
      <c r="M26" s="62">
        <v>53.877640956973465</v>
      </c>
      <c r="N26" s="63">
        <v>15238</v>
      </c>
      <c r="O26" s="62">
        <v>-51.65609137055838</v>
      </c>
      <c r="P26" s="63">
        <v>16929</v>
      </c>
      <c r="Q26" s="123">
        <v>11.09725685785537</v>
      </c>
    </row>
    <row r="27" spans="1:17" ht="18.75" customHeight="1">
      <c r="A27" s="117" t="s">
        <v>63</v>
      </c>
      <c r="B27" s="118" t="s">
        <v>76</v>
      </c>
      <c r="C27" s="119"/>
      <c r="D27" s="63">
        <v>71626</v>
      </c>
      <c r="E27" s="179">
        <v>0.12894296686918605</v>
      </c>
      <c r="F27" s="62">
        <v>32.67268046011077</v>
      </c>
      <c r="G27" s="63">
        <v>65164</v>
      </c>
      <c r="H27" s="62">
        <v>0.113910128607409</v>
      </c>
      <c r="I27" s="62">
        <v>-9.021863569095018</v>
      </c>
      <c r="J27" s="63">
        <v>63941</v>
      </c>
      <c r="K27" s="62">
        <v>43.68118286818569</v>
      </c>
      <c r="L27" s="63">
        <v>46270</v>
      </c>
      <c r="M27" s="62">
        <v>-27.636414819912105</v>
      </c>
      <c r="N27" s="63">
        <v>7686</v>
      </c>
      <c r="O27" s="62">
        <v>-18.966789667896677</v>
      </c>
      <c r="P27" s="63">
        <v>18894</v>
      </c>
      <c r="Q27" s="123">
        <v>145.82357533177205</v>
      </c>
    </row>
    <row r="28" spans="1:17" ht="18.75" customHeight="1">
      <c r="A28" s="117" t="s">
        <v>65</v>
      </c>
      <c r="B28" s="118" t="s">
        <v>77</v>
      </c>
      <c r="C28" s="119"/>
      <c r="D28" s="63">
        <v>48596</v>
      </c>
      <c r="E28" s="179">
        <v>0.08748376871492147</v>
      </c>
      <c r="F28" s="62">
        <v>-8.108312533091294</v>
      </c>
      <c r="G28" s="63">
        <v>33069</v>
      </c>
      <c r="H28" s="62">
        <v>0.05780636613649267</v>
      </c>
      <c r="I28" s="62">
        <v>-31.951189398304393</v>
      </c>
      <c r="J28" s="63">
        <v>46045</v>
      </c>
      <c r="K28" s="62">
        <v>15.722938500590615</v>
      </c>
      <c r="L28" s="63">
        <v>23837</v>
      </c>
      <c r="M28" s="62">
        <v>-48.23107829297426</v>
      </c>
      <c r="N28" s="63">
        <v>2551</v>
      </c>
      <c r="O28" s="62">
        <v>-80.51928216876671</v>
      </c>
      <c r="P28" s="63">
        <v>9231</v>
      </c>
      <c r="Q28" s="123">
        <v>261.8580948647589</v>
      </c>
    </row>
    <row r="29" spans="1:17" ht="18.75" customHeight="1">
      <c r="A29" s="117" t="s">
        <v>67</v>
      </c>
      <c r="B29" s="118" t="s">
        <v>78</v>
      </c>
      <c r="C29" s="119"/>
      <c r="D29" s="63">
        <v>181494</v>
      </c>
      <c r="E29" s="179">
        <v>0.3267301654281414</v>
      </c>
      <c r="F29" s="62">
        <v>82.47021565374754</v>
      </c>
      <c r="G29" s="63">
        <v>71020</v>
      </c>
      <c r="H29" s="62">
        <v>0.12414672723740389</v>
      </c>
      <c r="I29" s="62">
        <v>-60.86922983679901</v>
      </c>
      <c r="J29" s="63">
        <v>126868</v>
      </c>
      <c r="K29" s="62">
        <v>73.06632472103237</v>
      </c>
      <c r="L29" s="63">
        <v>55518</v>
      </c>
      <c r="M29" s="62">
        <v>-56.2395560740297</v>
      </c>
      <c r="N29" s="63">
        <v>54626</v>
      </c>
      <c r="O29" s="62">
        <v>108.83095037846928</v>
      </c>
      <c r="P29" s="63">
        <v>15501</v>
      </c>
      <c r="Q29" s="123">
        <v>-71.62340277523523</v>
      </c>
    </row>
    <row r="30" spans="1:17" ht="18.75" customHeight="1">
      <c r="A30" s="117" t="s">
        <v>79</v>
      </c>
      <c r="B30" s="118" t="s">
        <v>80</v>
      </c>
      <c r="C30" s="119"/>
      <c r="D30" s="63">
        <v>26472</v>
      </c>
      <c r="E30" s="179">
        <v>0.04765557505600052</v>
      </c>
      <c r="F30" s="62">
        <v>42.13917525773198</v>
      </c>
      <c r="G30" s="63">
        <v>32004</v>
      </c>
      <c r="H30" s="62">
        <v>0.055944689643845025</v>
      </c>
      <c r="I30" s="62">
        <v>20.897552130553038</v>
      </c>
      <c r="J30" s="63">
        <v>25791</v>
      </c>
      <c r="K30" s="62">
        <v>53.62759113652609</v>
      </c>
      <c r="L30" s="63">
        <v>31294</v>
      </c>
      <c r="M30" s="62">
        <v>21.336900469155907</v>
      </c>
      <c r="N30" s="63">
        <v>681</v>
      </c>
      <c r="O30" s="62">
        <v>-62.908496732026144</v>
      </c>
      <c r="P30" s="63">
        <v>711</v>
      </c>
      <c r="Q30" s="123">
        <v>4.4052863436123175</v>
      </c>
    </row>
    <row r="31" spans="1:17" ht="18.75" customHeight="1">
      <c r="A31" s="117" t="s">
        <v>81</v>
      </c>
      <c r="B31" s="118" t="s">
        <v>82</v>
      </c>
      <c r="C31" s="119"/>
      <c r="D31" s="63">
        <v>53776</v>
      </c>
      <c r="E31" s="179">
        <v>0.09680893790463449</v>
      </c>
      <c r="F31" s="62">
        <v>63.63691689742262</v>
      </c>
      <c r="G31" s="63">
        <v>28630</v>
      </c>
      <c r="H31" s="62">
        <v>0.05004675867089374</v>
      </c>
      <c r="I31" s="62">
        <v>-46.76063671526332</v>
      </c>
      <c r="J31" s="63">
        <v>50901</v>
      </c>
      <c r="K31" s="62">
        <v>65.6340503075071</v>
      </c>
      <c r="L31" s="63">
        <v>25307</v>
      </c>
      <c r="M31" s="62">
        <v>-50.28191980511188</v>
      </c>
      <c r="N31" s="63">
        <v>2875</v>
      </c>
      <c r="O31" s="62">
        <v>34.8499061913696</v>
      </c>
      <c r="P31" s="63">
        <v>3323</v>
      </c>
      <c r="Q31" s="123">
        <v>15.582608695652183</v>
      </c>
    </row>
    <row r="32" spans="1:17" ht="18.75" customHeight="1">
      <c r="A32" s="117" t="s">
        <v>83</v>
      </c>
      <c r="B32" s="118" t="s">
        <v>84</v>
      </c>
      <c r="C32" s="119"/>
      <c r="D32" s="63">
        <v>334660</v>
      </c>
      <c r="E32" s="179">
        <v>0.6024635368782538</v>
      </c>
      <c r="F32" s="62">
        <v>-14.439623765464447</v>
      </c>
      <c r="G32" s="63">
        <v>382344</v>
      </c>
      <c r="H32" s="62">
        <v>0.6683575933379041</v>
      </c>
      <c r="I32" s="62">
        <v>14.248491005796922</v>
      </c>
      <c r="J32" s="63">
        <v>270907</v>
      </c>
      <c r="K32" s="62">
        <v>-17.48413841838024</v>
      </c>
      <c r="L32" s="63">
        <v>306537</v>
      </c>
      <c r="M32" s="62">
        <v>13.152114932430692</v>
      </c>
      <c r="N32" s="63">
        <v>63753</v>
      </c>
      <c r="O32" s="62">
        <v>1.470658453898693</v>
      </c>
      <c r="P32" s="63">
        <v>75807</v>
      </c>
      <c r="Q32" s="123">
        <v>18.907345536680637</v>
      </c>
    </row>
    <row r="33" spans="1:17" ht="18.75" customHeight="1">
      <c r="A33" s="117" t="s">
        <v>85</v>
      </c>
      <c r="B33" s="118" t="s">
        <v>86</v>
      </c>
      <c r="C33" s="119"/>
      <c r="D33" s="63">
        <v>27355</v>
      </c>
      <c r="E33" s="179">
        <v>0.04924517435996125</v>
      </c>
      <c r="F33" s="62">
        <v>-89.3530068852242</v>
      </c>
      <c r="G33" s="63">
        <v>80158</v>
      </c>
      <c r="H33" s="62">
        <v>0.14012043596023405</v>
      </c>
      <c r="I33" s="62">
        <v>193.02869676475962</v>
      </c>
      <c r="J33" s="63">
        <v>15608</v>
      </c>
      <c r="K33" s="62">
        <v>-89.68025177858296</v>
      </c>
      <c r="L33" s="63">
        <v>61344</v>
      </c>
      <c r="M33" s="62">
        <v>293.02921578677604</v>
      </c>
      <c r="N33" s="63">
        <v>11747</v>
      </c>
      <c r="O33" s="62">
        <v>-88.88468344009917</v>
      </c>
      <c r="P33" s="63">
        <v>18815</v>
      </c>
      <c r="Q33" s="123">
        <v>60.168553673278296</v>
      </c>
    </row>
    <row r="34" spans="1:17" ht="18.75" customHeight="1">
      <c r="A34" s="117" t="s">
        <v>87</v>
      </c>
      <c r="B34" s="118" t="s">
        <v>88</v>
      </c>
      <c r="C34" s="119"/>
      <c r="D34" s="63">
        <v>147303</v>
      </c>
      <c r="E34" s="179">
        <v>0.26517864809889863</v>
      </c>
      <c r="F34" s="62">
        <v>5.731491982371267</v>
      </c>
      <c r="G34" s="63">
        <v>123522</v>
      </c>
      <c r="H34" s="62">
        <v>0.2159230081923205</v>
      </c>
      <c r="I34" s="62">
        <v>-16.144274047371738</v>
      </c>
      <c r="J34" s="63">
        <v>137111</v>
      </c>
      <c r="K34" s="62">
        <v>15.726970408008228</v>
      </c>
      <c r="L34" s="63">
        <v>109731</v>
      </c>
      <c r="M34" s="62">
        <v>-19.969222017197737</v>
      </c>
      <c r="N34" s="63">
        <v>10192</v>
      </c>
      <c r="O34" s="62">
        <v>-51.0963965260784</v>
      </c>
      <c r="P34" s="63">
        <v>13791</v>
      </c>
      <c r="Q34" s="123">
        <v>35.312009419152275</v>
      </c>
    </row>
    <row r="35" spans="1:17" ht="18.75" customHeight="1">
      <c r="A35" s="117" t="s">
        <v>89</v>
      </c>
      <c r="B35" s="118" t="s">
        <v>90</v>
      </c>
      <c r="C35" s="119"/>
      <c r="D35" s="63">
        <v>76671</v>
      </c>
      <c r="E35" s="179">
        <v>0.1380251055877386</v>
      </c>
      <c r="F35" s="62">
        <v>-24.64174087397535</v>
      </c>
      <c r="G35" s="63">
        <v>102499</v>
      </c>
      <c r="H35" s="62">
        <v>0.17917368903276065</v>
      </c>
      <c r="I35" s="62">
        <v>33.686791616126044</v>
      </c>
      <c r="J35" s="63">
        <v>49148</v>
      </c>
      <c r="K35" s="62">
        <v>-36.021869304868524</v>
      </c>
      <c r="L35" s="63">
        <v>81050</v>
      </c>
      <c r="M35" s="62">
        <v>64.91006755107023</v>
      </c>
      <c r="N35" s="63">
        <v>27524</v>
      </c>
      <c r="O35" s="62">
        <v>10.43614332143001</v>
      </c>
      <c r="P35" s="63">
        <v>21450</v>
      </c>
      <c r="Q35" s="123">
        <v>-22.068013370149686</v>
      </c>
    </row>
    <row r="36" spans="1:17" ht="18.75" customHeight="1">
      <c r="A36" s="117" t="s">
        <v>91</v>
      </c>
      <c r="B36" s="118" t="s">
        <v>92</v>
      </c>
      <c r="C36" s="119"/>
      <c r="D36" s="63">
        <v>788892</v>
      </c>
      <c r="E36" s="179">
        <v>1.42018366262762</v>
      </c>
      <c r="F36" s="62">
        <v>-6.06840680210226</v>
      </c>
      <c r="G36" s="63">
        <v>971661</v>
      </c>
      <c r="H36" s="62">
        <v>1.6985149695046904</v>
      </c>
      <c r="I36" s="62">
        <v>23.167810042439257</v>
      </c>
      <c r="J36" s="63">
        <v>748235</v>
      </c>
      <c r="K36" s="62">
        <v>-6.5815593982146225</v>
      </c>
      <c r="L36" s="63">
        <v>828150</v>
      </c>
      <c r="M36" s="62">
        <v>10.680468034775174</v>
      </c>
      <c r="N36" s="63">
        <v>40657</v>
      </c>
      <c r="O36" s="62">
        <v>4.495219492135291</v>
      </c>
      <c r="P36" s="63">
        <v>143510</v>
      </c>
      <c r="Q36" s="123">
        <v>252.97734707430453</v>
      </c>
    </row>
    <row r="37" spans="1:17" ht="18.75" customHeight="1">
      <c r="A37" s="117" t="s">
        <v>93</v>
      </c>
      <c r="B37" s="118" t="s">
        <v>94</v>
      </c>
      <c r="C37" s="119"/>
      <c r="D37" s="63">
        <v>91730</v>
      </c>
      <c r="E37" s="179">
        <v>0.1651347045892614</v>
      </c>
      <c r="F37" s="62">
        <v>16.125683613530484</v>
      </c>
      <c r="G37" s="63">
        <v>166466</v>
      </c>
      <c r="H37" s="62">
        <v>0.29099139814561636</v>
      </c>
      <c r="I37" s="62">
        <v>81.47389076637958</v>
      </c>
      <c r="J37" s="63">
        <v>70342</v>
      </c>
      <c r="K37" s="62">
        <v>5.866594425380782</v>
      </c>
      <c r="L37" s="63">
        <v>146521</v>
      </c>
      <c r="M37" s="62">
        <v>108.29802962668106</v>
      </c>
      <c r="N37" s="63">
        <v>21388</v>
      </c>
      <c r="O37" s="62">
        <v>70.44947401976412</v>
      </c>
      <c r="P37" s="63">
        <v>19945</v>
      </c>
      <c r="Q37" s="123">
        <v>-6.746773891902009</v>
      </c>
    </row>
    <row r="38" spans="1:17" ht="10.5" customHeight="1">
      <c r="A38" s="124"/>
      <c r="B38" s="118"/>
      <c r="C38" s="119"/>
      <c r="D38" s="63"/>
      <c r="E38" s="179"/>
      <c r="F38" s="62"/>
      <c r="G38" s="63"/>
      <c r="H38" s="62"/>
      <c r="I38" s="62"/>
      <c r="J38" s="63"/>
      <c r="K38" s="62"/>
      <c r="L38" s="63"/>
      <c r="M38" s="62"/>
      <c r="N38" s="63"/>
      <c r="O38" s="62"/>
      <c r="P38" s="63"/>
      <c r="Q38" s="123"/>
    </row>
    <row r="39" spans="1:17" ht="30" customHeight="1">
      <c r="A39" s="109" t="s">
        <v>95</v>
      </c>
      <c r="B39" s="118" t="s">
        <v>96</v>
      </c>
      <c r="C39" s="119"/>
      <c r="D39" s="63">
        <v>12062570</v>
      </c>
      <c r="E39" s="179">
        <v>21.715348670416297</v>
      </c>
      <c r="F39" s="62">
        <v>3.333508945738757</v>
      </c>
      <c r="G39" s="63">
        <v>12008608</v>
      </c>
      <c r="H39" s="62">
        <v>20.991683777483892</v>
      </c>
      <c r="I39" s="62">
        <v>-0.4473507718504379</v>
      </c>
      <c r="J39" s="63">
        <v>9564888</v>
      </c>
      <c r="K39" s="62">
        <v>4.18339629431712</v>
      </c>
      <c r="L39" s="63">
        <v>9683658</v>
      </c>
      <c r="M39" s="62">
        <v>1.2417291242720268</v>
      </c>
      <c r="N39" s="63">
        <v>2497682</v>
      </c>
      <c r="O39" s="62">
        <v>0.20315989052474492</v>
      </c>
      <c r="P39" s="63">
        <v>2324950</v>
      </c>
      <c r="Q39" s="123">
        <v>-6.9156922298355</v>
      </c>
    </row>
    <row r="40" spans="1:17" ht="6.75" customHeight="1">
      <c r="A40" s="109"/>
      <c r="B40" s="118"/>
      <c r="C40" s="119"/>
      <c r="D40" s="63"/>
      <c r="E40" s="179"/>
      <c r="F40" s="62"/>
      <c r="G40" s="63"/>
      <c r="H40" s="62"/>
      <c r="I40" s="62"/>
      <c r="J40" s="63"/>
      <c r="K40" s="62"/>
      <c r="L40" s="63"/>
      <c r="M40" s="62"/>
      <c r="N40" s="63"/>
      <c r="O40" s="62"/>
      <c r="P40" s="63"/>
      <c r="Q40" s="123"/>
    </row>
    <row r="41" spans="1:17" ht="18.75" customHeight="1">
      <c r="A41" s="117" t="s">
        <v>53</v>
      </c>
      <c r="B41" s="118" t="s">
        <v>97</v>
      </c>
      <c r="C41" s="119"/>
      <c r="D41" s="63">
        <v>4887506</v>
      </c>
      <c r="E41" s="179">
        <v>8.798613970219586</v>
      </c>
      <c r="F41" s="62">
        <v>-1.216206383597978</v>
      </c>
      <c r="G41" s="63">
        <v>4896107</v>
      </c>
      <c r="H41" s="62">
        <v>8.558654748720695</v>
      </c>
      <c r="I41" s="62">
        <v>0.1759793236059295</v>
      </c>
      <c r="J41" s="63">
        <v>3767148</v>
      </c>
      <c r="K41" s="62">
        <v>-0.5008832279657867</v>
      </c>
      <c r="L41" s="63">
        <v>3846869</v>
      </c>
      <c r="M41" s="62">
        <v>2.116216299439259</v>
      </c>
      <c r="N41" s="63">
        <v>1120358</v>
      </c>
      <c r="O41" s="62">
        <v>-3.547790572743054</v>
      </c>
      <c r="P41" s="63">
        <v>1049238</v>
      </c>
      <c r="Q41" s="123">
        <v>-6.347970916439209</v>
      </c>
    </row>
    <row r="42" spans="1:17" ht="18.75" customHeight="1">
      <c r="A42" s="117" t="s">
        <v>55</v>
      </c>
      <c r="B42" s="118" t="s">
        <v>98</v>
      </c>
      <c r="C42" s="119"/>
      <c r="D42" s="63">
        <v>1411680</v>
      </c>
      <c r="E42" s="179">
        <v>2.541342633539393</v>
      </c>
      <c r="F42" s="62">
        <v>5.263079404398056</v>
      </c>
      <c r="G42" s="63">
        <v>1456254</v>
      </c>
      <c r="H42" s="62">
        <v>2.54560923861417</v>
      </c>
      <c r="I42" s="62">
        <v>3.1575144508670547</v>
      </c>
      <c r="J42" s="63">
        <v>1085280</v>
      </c>
      <c r="K42" s="62">
        <v>7.520213043146583</v>
      </c>
      <c r="L42" s="63">
        <v>1175134</v>
      </c>
      <c r="M42" s="62">
        <v>8.279338051009887</v>
      </c>
      <c r="N42" s="63">
        <v>326400</v>
      </c>
      <c r="O42" s="62">
        <v>-1.6049486922863565</v>
      </c>
      <c r="P42" s="63">
        <v>281120</v>
      </c>
      <c r="Q42" s="123">
        <v>-13.872549019607845</v>
      </c>
    </row>
    <row r="43" spans="1:17" ht="18.75" customHeight="1">
      <c r="A43" s="117" t="s">
        <v>57</v>
      </c>
      <c r="B43" s="118" t="s">
        <v>99</v>
      </c>
      <c r="C43" s="119"/>
      <c r="D43" s="63">
        <v>2221775</v>
      </c>
      <c r="E43" s="179">
        <v>3.999696481944906</v>
      </c>
      <c r="F43" s="62">
        <v>-0.46992628563364747</v>
      </c>
      <c r="G43" s="63">
        <v>2150456</v>
      </c>
      <c r="H43" s="62">
        <v>3.7591111583784658</v>
      </c>
      <c r="I43" s="62">
        <v>-3.210001012703813</v>
      </c>
      <c r="J43" s="63">
        <v>1745000</v>
      </c>
      <c r="K43" s="62">
        <v>1.900904436222305</v>
      </c>
      <c r="L43" s="63">
        <v>1693549</v>
      </c>
      <c r="M43" s="62">
        <v>-2.9484813753581705</v>
      </c>
      <c r="N43" s="63">
        <v>476775</v>
      </c>
      <c r="O43" s="62">
        <v>-8.280221693403647</v>
      </c>
      <c r="P43" s="63">
        <v>456907</v>
      </c>
      <c r="Q43" s="123">
        <v>-4.167164805201622</v>
      </c>
    </row>
    <row r="44" spans="1:17" ht="18.75" customHeight="1">
      <c r="A44" s="117" t="s">
        <v>59</v>
      </c>
      <c r="B44" s="118" t="s">
        <v>100</v>
      </c>
      <c r="C44" s="119"/>
      <c r="D44" s="63">
        <v>52202</v>
      </c>
      <c r="E44" s="179">
        <v>0.09397538263347459</v>
      </c>
      <c r="F44" s="62">
        <v>56.49019725403201</v>
      </c>
      <c r="G44" s="63">
        <v>58527</v>
      </c>
      <c r="H44" s="62">
        <v>0.1023083005494725</v>
      </c>
      <c r="I44" s="62">
        <v>12.11639400789241</v>
      </c>
      <c r="J44" s="63">
        <v>22600</v>
      </c>
      <c r="K44" s="62">
        <v>21.33576720712982</v>
      </c>
      <c r="L44" s="63">
        <v>32960</v>
      </c>
      <c r="M44" s="62">
        <v>45.84070796460179</v>
      </c>
      <c r="N44" s="63">
        <v>29603</v>
      </c>
      <c r="O44" s="62">
        <v>100.94352430084172</v>
      </c>
      <c r="P44" s="63">
        <v>25567</v>
      </c>
      <c r="Q44" s="123">
        <v>-13.633753335810567</v>
      </c>
    </row>
    <row r="45" spans="1:17" ht="18.75" customHeight="1">
      <c r="A45" s="117" t="s">
        <v>61</v>
      </c>
      <c r="B45" s="118" t="s">
        <v>101</v>
      </c>
      <c r="C45" s="119"/>
      <c r="D45" s="63">
        <v>76316</v>
      </c>
      <c r="E45" s="179">
        <v>0.13738602545987216</v>
      </c>
      <c r="F45" s="62">
        <v>36.593223675967835</v>
      </c>
      <c r="G45" s="63">
        <v>52407</v>
      </c>
      <c r="H45" s="62">
        <v>0.09161021591566637</v>
      </c>
      <c r="I45" s="62">
        <v>-31.328948058074317</v>
      </c>
      <c r="J45" s="63">
        <v>72076</v>
      </c>
      <c r="K45" s="62">
        <v>38.35758436672171</v>
      </c>
      <c r="L45" s="63">
        <v>50361</v>
      </c>
      <c r="M45" s="62">
        <v>-30.127920528331202</v>
      </c>
      <c r="N45" s="63">
        <v>4239</v>
      </c>
      <c r="O45" s="62">
        <v>12.261652542372886</v>
      </c>
      <c r="P45" s="63">
        <v>2046</v>
      </c>
      <c r="Q45" s="123">
        <v>-51.73389950460014</v>
      </c>
    </row>
    <row r="46" spans="1:17" ht="18.75" customHeight="1">
      <c r="A46" s="117" t="s">
        <v>63</v>
      </c>
      <c r="B46" s="118" t="s">
        <v>102</v>
      </c>
      <c r="C46" s="119"/>
      <c r="D46" s="63">
        <v>3126008</v>
      </c>
      <c r="E46" s="179">
        <v>5.627519978454899</v>
      </c>
      <c r="F46" s="62">
        <v>17.437465461038542</v>
      </c>
      <c r="G46" s="63">
        <v>3101198</v>
      </c>
      <c r="H46" s="62">
        <v>5.421058606240249</v>
      </c>
      <c r="I46" s="62">
        <v>-0.7936639957415395</v>
      </c>
      <c r="J46" s="63">
        <v>2738213</v>
      </c>
      <c r="K46" s="62">
        <v>14.122498346436103</v>
      </c>
      <c r="L46" s="63">
        <v>2769342</v>
      </c>
      <c r="M46" s="62">
        <v>1.1368363235438608</v>
      </c>
      <c r="N46" s="63">
        <v>387795</v>
      </c>
      <c r="O46" s="62">
        <v>47.73987084976284</v>
      </c>
      <c r="P46" s="63">
        <v>331857</v>
      </c>
      <c r="Q46" s="123">
        <v>-14.424631570804152</v>
      </c>
    </row>
    <row r="47" spans="1:17" ht="18.75" customHeight="1">
      <c r="A47" s="117" t="s">
        <v>65</v>
      </c>
      <c r="B47" s="118" t="s">
        <v>103</v>
      </c>
      <c r="C47" s="119"/>
      <c r="D47" s="63">
        <v>53587</v>
      </c>
      <c r="E47" s="179">
        <v>0.09646869524500981</v>
      </c>
      <c r="F47" s="62">
        <v>-11.533191355884625</v>
      </c>
      <c r="G47" s="63">
        <v>49019</v>
      </c>
      <c r="H47" s="62">
        <v>0.08568781220008873</v>
      </c>
      <c r="I47" s="62">
        <v>-8.524455558251063</v>
      </c>
      <c r="J47" s="63">
        <v>40050</v>
      </c>
      <c r="K47" s="62">
        <v>-17.95554645088599</v>
      </c>
      <c r="L47" s="63">
        <v>37080</v>
      </c>
      <c r="M47" s="62">
        <v>-7.4157303370786565</v>
      </c>
      <c r="N47" s="63">
        <v>13537</v>
      </c>
      <c r="O47" s="62">
        <v>15.13012417077735</v>
      </c>
      <c r="P47" s="63">
        <v>11938</v>
      </c>
      <c r="Q47" s="123">
        <v>-11.812070621260247</v>
      </c>
    </row>
    <row r="48" spans="1:17" ht="18.75" customHeight="1" thickBot="1">
      <c r="A48" s="125" t="s">
        <v>67</v>
      </c>
      <c r="B48" s="126" t="s">
        <v>104</v>
      </c>
      <c r="C48" s="127"/>
      <c r="D48" s="91">
        <v>233495</v>
      </c>
      <c r="E48" s="180">
        <v>0.42034370269344373</v>
      </c>
      <c r="F48" s="92">
        <v>-31.47494893527106</v>
      </c>
      <c r="G48" s="91">
        <v>244640</v>
      </c>
      <c r="H48" s="92">
        <v>0.42764369686508713</v>
      </c>
      <c r="I48" s="130">
        <v>4.773121480117354</v>
      </c>
      <c r="J48" s="91">
        <v>94521</v>
      </c>
      <c r="K48" s="92">
        <v>-38.61754563696935</v>
      </c>
      <c r="L48" s="91">
        <v>78364</v>
      </c>
      <c r="M48" s="130">
        <v>-17.093555929370197</v>
      </c>
      <c r="N48" s="91">
        <v>138974</v>
      </c>
      <c r="O48" s="92">
        <v>-25.586052538579338</v>
      </c>
      <c r="P48" s="91">
        <v>166276</v>
      </c>
      <c r="Q48" s="132">
        <v>19.645401298084536</v>
      </c>
    </row>
    <row r="49" ht="18.75" customHeight="1">
      <c r="A49" s="181" t="s">
        <v>43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85" zoomScaleNormal="85" zoomScalePageLayoutView="0" workbookViewId="0" topLeftCell="A1">
      <selection activeCell="K5" sqref="K5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8" customWidth="1"/>
    <col min="6" max="6" width="11.75390625" style="6" bestFit="1" customWidth="1"/>
    <col min="7" max="7" width="16.125" style="6" customWidth="1"/>
    <col min="8" max="8" width="9.00390625" style="188" customWidth="1"/>
    <col min="9" max="9" width="11.75390625" style="189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87" customFormat="1" ht="21">
      <c r="A1" s="182"/>
      <c r="B1" s="183" t="s">
        <v>117</v>
      </c>
      <c r="C1" s="184" t="s">
        <v>118</v>
      </c>
      <c r="D1" s="185" t="s">
        <v>119</v>
      </c>
      <c r="E1" s="182"/>
      <c r="F1" s="182"/>
      <c r="G1" s="182"/>
      <c r="H1" s="182"/>
      <c r="I1" s="186"/>
      <c r="J1" s="182"/>
      <c r="K1" s="182"/>
      <c r="L1" s="182"/>
    </row>
    <row r="2" spans="10:12" ht="24.75" customHeight="1" thickBot="1">
      <c r="J2" s="190"/>
      <c r="K2" s="44"/>
      <c r="L2" s="191" t="s">
        <v>120</v>
      </c>
    </row>
    <row r="3" spans="1:12" s="5" customFormat="1" ht="24.75" customHeight="1">
      <c r="A3" s="192"/>
      <c r="B3" s="193"/>
      <c r="C3" s="193"/>
      <c r="D3" s="194" t="s">
        <v>278</v>
      </c>
      <c r="E3" s="195"/>
      <c r="F3" s="164"/>
      <c r="G3" s="194" t="s">
        <v>279</v>
      </c>
      <c r="H3" s="195"/>
      <c r="I3" s="196"/>
      <c r="J3" s="194" t="s">
        <v>290</v>
      </c>
      <c r="K3" s="164"/>
      <c r="L3" s="197"/>
    </row>
    <row r="4" spans="1:12" s="5" customFormat="1" ht="18" customHeight="1">
      <c r="A4" s="198"/>
      <c r="B4" s="170"/>
      <c r="C4" s="170"/>
      <c r="D4" s="199"/>
      <c r="E4" s="200" t="s">
        <v>28</v>
      </c>
      <c r="F4" s="201" t="s">
        <v>29</v>
      </c>
      <c r="G4" s="201"/>
      <c r="H4" s="200" t="s">
        <v>28</v>
      </c>
      <c r="I4" s="202" t="s">
        <v>29</v>
      </c>
      <c r="J4" s="201"/>
      <c r="K4" s="201" t="s">
        <v>28</v>
      </c>
      <c r="L4" s="203" t="s">
        <v>29</v>
      </c>
    </row>
    <row r="5" spans="1:15" s="5" customFormat="1" ht="18.75" customHeight="1">
      <c r="A5" s="530" t="s">
        <v>121</v>
      </c>
      <c r="B5" s="531"/>
      <c r="C5" s="112" t="s">
        <v>122</v>
      </c>
      <c r="D5" s="204">
        <v>178996</v>
      </c>
      <c r="E5" s="205">
        <v>100</v>
      </c>
      <c r="F5" s="205">
        <v>0.29079377174650745</v>
      </c>
      <c r="G5" s="206">
        <v>164655</v>
      </c>
      <c r="H5" s="207">
        <v>100</v>
      </c>
      <c r="I5" s="208">
        <v>-8.011910880690081</v>
      </c>
      <c r="J5" s="209">
        <v>156046</v>
      </c>
      <c r="K5" s="205">
        <v>100</v>
      </c>
      <c r="L5" s="210">
        <v>-5.228508092678624</v>
      </c>
      <c r="M5" s="211"/>
      <c r="N5" s="211"/>
      <c r="O5" s="212"/>
    </row>
    <row r="6" spans="1:15" s="5" customFormat="1" ht="18.75" customHeight="1">
      <c r="A6" s="532"/>
      <c r="B6" s="533"/>
      <c r="C6" s="112" t="s">
        <v>123</v>
      </c>
      <c r="D6" s="204">
        <v>25404</v>
      </c>
      <c r="E6" s="205">
        <v>14.192495921696574</v>
      </c>
      <c r="F6" s="205">
        <v>-11.348408710217754</v>
      </c>
      <c r="G6" s="204">
        <v>21673</v>
      </c>
      <c r="H6" s="205">
        <v>13.16267346876803</v>
      </c>
      <c r="I6" s="213">
        <v>-14.686663517556283</v>
      </c>
      <c r="J6" s="209">
        <v>19140</v>
      </c>
      <c r="K6" s="205">
        <v>12.265613985619625</v>
      </c>
      <c r="L6" s="210">
        <v>-11.687352927605772</v>
      </c>
      <c r="O6" s="214"/>
    </row>
    <row r="7" spans="1:19" s="5" customFormat="1" ht="18.75" customHeight="1">
      <c r="A7" s="532"/>
      <c r="B7" s="533"/>
      <c r="C7" s="112" t="s">
        <v>124</v>
      </c>
      <c r="D7" s="204">
        <v>153592</v>
      </c>
      <c r="E7" s="205">
        <v>85.80750407830342</v>
      </c>
      <c r="F7" s="205">
        <v>2.517003624325028</v>
      </c>
      <c r="G7" s="204">
        <v>142982</v>
      </c>
      <c r="H7" s="205">
        <v>86.83732653123198</v>
      </c>
      <c r="I7" s="213">
        <v>-6.907911870409919</v>
      </c>
      <c r="J7" s="209">
        <v>136906</v>
      </c>
      <c r="K7" s="205">
        <v>87.73438601438038</v>
      </c>
      <c r="L7" s="210">
        <v>-4.249485949280327</v>
      </c>
      <c r="O7" s="214"/>
      <c r="Q7" s="211"/>
      <c r="R7" s="215"/>
      <c r="S7" s="215"/>
    </row>
    <row r="8" spans="1:19" s="5" customFormat="1" ht="18.75" customHeight="1">
      <c r="A8" s="532"/>
      <c r="B8" s="533"/>
      <c r="C8" s="112" t="s">
        <v>125</v>
      </c>
      <c r="D8" s="204">
        <v>3808</v>
      </c>
      <c r="E8" s="205">
        <v>2.1274218418288675</v>
      </c>
      <c r="F8" s="205">
        <v>43.05033809166042</v>
      </c>
      <c r="G8" s="204">
        <v>3795</v>
      </c>
      <c r="H8" s="205">
        <v>2.304819167349913</v>
      </c>
      <c r="I8" s="213">
        <v>-0.34138655462184886</v>
      </c>
      <c r="J8" s="209">
        <v>3947</v>
      </c>
      <c r="K8" s="205">
        <v>2.52938236161132</v>
      </c>
      <c r="L8" s="210">
        <v>4.005270092226624</v>
      </c>
      <c r="O8" s="214"/>
      <c r="R8" s="216"/>
      <c r="S8" s="217"/>
    </row>
    <row r="9" spans="1:19" s="5" customFormat="1" ht="18.75" customHeight="1">
      <c r="A9" s="532"/>
      <c r="B9" s="533"/>
      <c r="C9" s="112" t="s">
        <v>126</v>
      </c>
      <c r="D9" s="204">
        <v>41620</v>
      </c>
      <c r="E9" s="205">
        <v>23.25191624393841</v>
      </c>
      <c r="F9" s="205">
        <v>-0.6682577565632499</v>
      </c>
      <c r="G9" s="204">
        <v>38145</v>
      </c>
      <c r="H9" s="205">
        <v>23.16662111688075</v>
      </c>
      <c r="I9" s="213">
        <v>-8.349351273426237</v>
      </c>
      <c r="J9" s="209">
        <v>35668</v>
      </c>
      <c r="K9" s="205">
        <v>22.857362572574754</v>
      </c>
      <c r="L9" s="210">
        <v>-6.493642679250229</v>
      </c>
      <c r="O9" s="214"/>
      <c r="R9" s="216"/>
      <c r="S9" s="217"/>
    </row>
    <row r="10" spans="1:19" s="5" customFormat="1" ht="18.75" customHeight="1">
      <c r="A10" s="532"/>
      <c r="B10" s="533"/>
      <c r="C10" s="112" t="s">
        <v>127</v>
      </c>
      <c r="D10" s="204">
        <v>30663</v>
      </c>
      <c r="E10" s="205">
        <v>17.13055040336097</v>
      </c>
      <c r="F10" s="205">
        <v>11.660172608426493</v>
      </c>
      <c r="G10" s="204">
        <v>27098</v>
      </c>
      <c r="H10" s="205">
        <v>16.457441316692478</v>
      </c>
      <c r="I10" s="213">
        <v>-11.626390111861198</v>
      </c>
      <c r="J10" s="209">
        <v>27407</v>
      </c>
      <c r="K10" s="205">
        <v>17.563410789126284</v>
      </c>
      <c r="L10" s="210">
        <v>1.1403055576057426</v>
      </c>
      <c r="O10" s="214"/>
      <c r="R10" s="216"/>
      <c r="S10" s="217"/>
    </row>
    <row r="11" spans="1:12" s="5" customFormat="1" ht="18.75" customHeight="1">
      <c r="A11" s="532"/>
      <c r="B11" s="533"/>
      <c r="C11" s="112" t="s">
        <v>128</v>
      </c>
      <c r="D11" s="204">
        <v>61875</v>
      </c>
      <c r="E11" s="205">
        <v>34.567811571208296</v>
      </c>
      <c r="F11" s="205">
        <v>-0.476106223158709</v>
      </c>
      <c r="G11" s="204">
        <v>58583</v>
      </c>
      <c r="H11" s="205">
        <v>35.57924144423188</v>
      </c>
      <c r="I11" s="213">
        <v>-5.320404040404043</v>
      </c>
      <c r="J11" s="209">
        <v>54781</v>
      </c>
      <c r="K11" s="205">
        <v>35.10567396793253</v>
      </c>
      <c r="L11" s="210">
        <v>-6.489937353839849</v>
      </c>
    </row>
    <row r="12" spans="1:12" s="5" customFormat="1" ht="18.75" customHeight="1">
      <c r="A12" s="532"/>
      <c r="B12" s="533"/>
      <c r="C12" s="112" t="s">
        <v>129</v>
      </c>
      <c r="D12" s="204">
        <v>10769</v>
      </c>
      <c r="E12" s="205">
        <v>6.016335560571186</v>
      </c>
      <c r="F12" s="205">
        <v>-0.7190928367290468</v>
      </c>
      <c r="G12" s="204">
        <v>10621</v>
      </c>
      <c r="H12" s="205">
        <v>6.450457016185357</v>
      </c>
      <c r="I12" s="213">
        <v>-1.3743151638963695</v>
      </c>
      <c r="J12" s="209">
        <v>10429</v>
      </c>
      <c r="K12" s="205">
        <v>6.683285697807056</v>
      </c>
      <c r="L12" s="210">
        <v>-1.8077393842387721</v>
      </c>
    </row>
    <row r="13" spans="1:12" s="5" customFormat="1" ht="18.75" customHeight="1">
      <c r="A13" s="532"/>
      <c r="B13" s="533"/>
      <c r="C13" s="112" t="s">
        <v>130</v>
      </c>
      <c r="D13" s="204">
        <v>3913</v>
      </c>
      <c r="E13" s="205">
        <v>2.1860823705557664</v>
      </c>
      <c r="F13" s="205">
        <v>2.0871380120010485</v>
      </c>
      <c r="G13" s="204">
        <v>3806</v>
      </c>
      <c r="H13" s="205">
        <v>2.3114998026175946</v>
      </c>
      <c r="I13" s="213">
        <v>-2.734474827498076</v>
      </c>
      <c r="J13" s="209">
        <v>3771</v>
      </c>
      <c r="K13" s="205">
        <v>2.416595106571139</v>
      </c>
      <c r="L13" s="210">
        <v>-0.9196006305832896</v>
      </c>
    </row>
    <row r="14" spans="1:12" s="5" customFormat="1" ht="18.75" customHeight="1">
      <c r="A14" s="532"/>
      <c r="B14" s="533"/>
      <c r="C14" s="112" t="s">
        <v>131</v>
      </c>
      <c r="D14" s="204">
        <v>769</v>
      </c>
      <c r="E14" s="205">
        <v>0.4296185389617645</v>
      </c>
      <c r="F14" s="205">
        <v>0.39164490861618617</v>
      </c>
      <c r="G14" s="204">
        <v>762</v>
      </c>
      <c r="H14" s="205">
        <v>0.46278582490662296</v>
      </c>
      <c r="I14" s="213">
        <v>-0.9102730819245721</v>
      </c>
      <c r="J14" s="209">
        <v>727</v>
      </c>
      <c r="K14" s="205">
        <v>0.46588826371710906</v>
      </c>
      <c r="L14" s="210">
        <v>-4.593175853018366</v>
      </c>
    </row>
    <row r="15" spans="1:12" s="5" customFormat="1" ht="18.75" customHeight="1">
      <c r="A15" s="532"/>
      <c r="B15" s="533"/>
      <c r="C15" s="112" t="s">
        <v>132</v>
      </c>
      <c r="D15" s="204">
        <v>99</v>
      </c>
      <c r="E15" s="205">
        <v>0.055308498513933275</v>
      </c>
      <c r="F15" s="205">
        <v>-1</v>
      </c>
      <c r="G15" s="204">
        <v>101</v>
      </c>
      <c r="H15" s="205">
        <v>0.06134037836688835</v>
      </c>
      <c r="I15" s="213">
        <v>2.0202020202020066</v>
      </c>
      <c r="J15" s="209">
        <v>100</v>
      </c>
      <c r="K15" s="205">
        <v>0.06408366763646617</v>
      </c>
      <c r="L15" s="210">
        <v>-0.9900990099009874</v>
      </c>
    </row>
    <row r="16" spans="1:13" s="5" customFormat="1" ht="18.75" customHeight="1" thickBot="1">
      <c r="A16" s="532"/>
      <c r="B16" s="533"/>
      <c r="C16" s="218" t="s">
        <v>133</v>
      </c>
      <c r="D16" s="219">
        <v>77</v>
      </c>
      <c r="E16" s="220">
        <v>0.043017721066392546</v>
      </c>
      <c r="F16" s="220">
        <v>-4.938271604938265</v>
      </c>
      <c r="G16" s="219">
        <v>71</v>
      </c>
      <c r="H16" s="220">
        <v>0.043120464000485866</v>
      </c>
      <c r="I16" s="221">
        <v>-7.79220779220779</v>
      </c>
      <c r="J16" s="222">
        <v>76</v>
      </c>
      <c r="K16" s="220">
        <v>0.04870358740371429</v>
      </c>
      <c r="L16" s="223">
        <v>7.042253521126753</v>
      </c>
      <c r="M16" s="224"/>
    </row>
    <row r="17" spans="1:12" s="5" customFormat="1" ht="18.75" customHeight="1" thickTop="1">
      <c r="A17" s="532"/>
      <c r="B17" s="533"/>
      <c r="C17" s="112" t="s">
        <v>134</v>
      </c>
      <c r="D17" s="225">
        <v>153272</v>
      </c>
      <c r="E17" s="205">
        <v>85.62872913361193</v>
      </c>
      <c r="F17" s="205">
        <v>2.523076923076914</v>
      </c>
      <c r="G17" s="225">
        <v>142671</v>
      </c>
      <c r="H17" s="205">
        <v>86.64844675230027</v>
      </c>
      <c r="I17" s="213">
        <v>-6.9164622370687425</v>
      </c>
      <c r="J17" s="209">
        <v>136607</v>
      </c>
      <c r="K17" s="205">
        <v>87.54277584814733</v>
      </c>
      <c r="L17" s="210">
        <v>-4.250338190662433</v>
      </c>
    </row>
    <row r="18" spans="1:20" s="5" customFormat="1" ht="18.75" customHeight="1">
      <c r="A18" s="534"/>
      <c r="B18" s="535"/>
      <c r="C18" s="199" t="s">
        <v>135</v>
      </c>
      <c r="D18" s="226">
        <v>153477</v>
      </c>
      <c r="E18" s="227">
        <v>85.74325683255492</v>
      </c>
      <c r="F18" s="227">
        <v>2.5223612400718736</v>
      </c>
      <c r="G18" s="226">
        <v>142869</v>
      </c>
      <c r="H18" s="227">
        <v>86.76869818711852</v>
      </c>
      <c r="I18" s="228">
        <v>-6.911784827694049</v>
      </c>
      <c r="J18" s="229">
        <v>136790</v>
      </c>
      <c r="K18" s="227">
        <v>87.66004895992208</v>
      </c>
      <c r="L18" s="230">
        <v>-4.254946839412327</v>
      </c>
      <c r="R18" s="215"/>
      <c r="S18" s="215"/>
      <c r="T18" s="215"/>
    </row>
    <row r="19" spans="1:19" s="5" customFormat="1" ht="18.75" customHeight="1">
      <c r="A19" s="530" t="s">
        <v>136</v>
      </c>
      <c r="B19" s="531"/>
      <c r="C19" s="112" t="s">
        <v>122</v>
      </c>
      <c r="D19" s="204">
        <v>69110215</v>
      </c>
      <c r="E19" s="205">
        <v>100</v>
      </c>
      <c r="F19" s="205">
        <v>4.553362691793964</v>
      </c>
      <c r="G19" s="204">
        <v>66947967</v>
      </c>
      <c r="H19" s="205">
        <v>100</v>
      </c>
      <c r="I19" s="213">
        <v>-3.128695229786217</v>
      </c>
      <c r="J19" s="209">
        <v>69383659</v>
      </c>
      <c r="K19" s="205">
        <v>100</v>
      </c>
      <c r="L19" s="210">
        <v>3.638186653225773</v>
      </c>
      <c r="M19" s="211"/>
      <c r="N19" s="211"/>
      <c r="O19" s="212"/>
      <c r="S19" s="217"/>
    </row>
    <row r="20" spans="1:19" s="5" customFormat="1" ht="18.75" customHeight="1">
      <c r="A20" s="532"/>
      <c r="B20" s="533"/>
      <c r="C20" s="112" t="s">
        <v>123</v>
      </c>
      <c r="D20" s="204">
        <v>883427</v>
      </c>
      <c r="E20" s="205">
        <v>1.2782871533535238</v>
      </c>
      <c r="F20" s="205">
        <v>-5.97999608350645</v>
      </c>
      <c r="G20" s="204">
        <v>732937</v>
      </c>
      <c r="H20" s="205">
        <v>1.094786044809994</v>
      </c>
      <c r="I20" s="213">
        <v>-17.034797442233483</v>
      </c>
      <c r="J20" s="209">
        <v>640995</v>
      </c>
      <c r="K20" s="205">
        <v>0.9238414480274095</v>
      </c>
      <c r="L20" s="210">
        <v>-12.544325092061115</v>
      </c>
      <c r="O20" s="214"/>
      <c r="S20" s="217"/>
    </row>
    <row r="21" spans="1:20" s="5" customFormat="1" ht="18.75" customHeight="1">
      <c r="A21" s="532"/>
      <c r="B21" s="533"/>
      <c r="C21" s="112" t="s">
        <v>124</v>
      </c>
      <c r="D21" s="204">
        <v>68226788</v>
      </c>
      <c r="E21" s="205">
        <v>98.72171284664648</v>
      </c>
      <c r="F21" s="205">
        <v>4.705253266737472</v>
      </c>
      <c r="G21" s="204">
        <v>66215030</v>
      </c>
      <c r="H21" s="205">
        <v>98.90521395519</v>
      </c>
      <c r="I21" s="213">
        <v>-2.9486336070811348</v>
      </c>
      <c r="J21" s="209">
        <v>68742664</v>
      </c>
      <c r="K21" s="205">
        <v>99.0761585519726</v>
      </c>
      <c r="L21" s="210">
        <v>3.8173115680835537</v>
      </c>
      <c r="O21" s="214"/>
      <c r="Q21" s="211"/>
      <c r="S21" s="217"/>
      <c r="T21" s="217"/>
    </row>
    <row r="22" spans="1:20" s="5" customFormat="1" ht="18.75" customHeight="1">
      <c r="A22" s="532"/>
      <c r="B22" s="533"/>
      <c r="C22" s="112" t="s">
        <v>125</v>
      </c>
      <c r="D22" s="204">
        <v>507726</v>
      </c>
      <c r="E22" s="205">
        <v>0.7346612942818945</v>
      </c>
      <c r="F22" s="205">
        <v>136.1000153454826</v>
      </c>
      <c r="G22" s="204">
        <v>369096</v>
      </c>
      <c r="H22" s="205">
        <v>0.5513177121569651</v>
      </c>
      <c r="I22" s="213">
        <v>-27.304097091738456</v>
      </c>
      <c r="J22" s="209">
        <v>367263</v>
      </c>
      <c r="K22" s="205">
        <v>0.5293220410875131</v>
      </c>
      <c r="L22" s="210">
        <v>-0.4966187658495329</v>
      </c>
      <c r="O22" s="214"/>
      <c r="R22" s="216"/>
      <c r="S22" s="217"/>
      <c r="T22" s="217"/>
    </row>
    <row r="23" spans="1:20" s="5" customFormat="1" ht="18.75" customHeight="1">
      <c r="A23" s="532"/>
      <c r="B23" s="533"/>
      <c r="C23" s="112" t="s">
        <v>126</v>
      </c>
      <c r="D23" s="204">
        <v>3820984</v>
      </c>
      <c r="E23" s="205">
        <v>5.528826672005</v>
      </c>
      <c r="F23" s="205">
        <v>6.719115006876294</v>
      </c>
      <c r="G23" s="204">
        <v>3515596</v>
      </c>
      <c r="H23" s="205">
        <v>5.251236381830684</v>
      </c>
      <c r="I23" s="213">
        <v>-7.992391488684589</v>
      </c>
      <c r="J23" s="209">
        <v>3252757</v>
      </c>
      <c r="K23" s="205">
        <v>4.688073599577676</v>
      </c>
      <c r="L23" s="210">
        <v>-7.476371005087046</v>
      </c>
      <c r="O23" s="214"/>
      <c r="R23" s="216"/>
      <c r="S23" s="217"/>
      <c r="T23" s="217"/>
    </row>
    <row r="24" spans="1:20" s="5" customFormat="1" ht="18.75" customHeight="1">
      <c r="A24" s="532"/>
      <c r="B24" s="533"/>
      <c r="C24" s="112" t="s">
        <v>127</v>
      </c>
      <c r="D24" s="204">
        <v>3392882</v>
      </c>
      <c r="E24" s="205">
        <v>4.909378447165878</v>
      </c>
      <c r="F24" s="205">
        <v>15.578185246968815</v>
      </c>
      <c r="G24" s="204">
        <v>2811394</v>
      </c>
      <c r="H24" s="205">
        <v>4.199371729988455</v>
      </c>
      <c r="I24" s="213">
        <v>-17.138468122380914</v>
      </c>
      <c r="J24" s="209">
        <v>3061875</v>
      </c>
      <c r="K24" s="205">
        <v>4.412962712156763</v>
      </c>
      <c r="L24" s="210">
        <v>8.90949472041271</v>
      </c>
      <c r="O24" s="214"/>
      <c r="R24" s="216"/>
      <c r="S24" s="217"/>
      <c r="T24" s="217"/>
    </row>
    <row r="25" spans="1:12" s="5" customFormat="1" ht="18.75" customHeight="1">
      <c r="A25" s="532"/>
      <c r="B25" s="533"/>
      <c r="C25" s="112" t="s">
        <v>128</v>
      </c>
      <c r="D25" s="204">
        <v>16973322</v>
      </c>
      <c r="E25" s="205">
        <v>24.559787579882368</v>
      </c>
      <c r="F25" s="205">
        <v>1.8905063717426884</v>
      </c>
      <c r="G25" s="204">
        <v>16447843</v>
      </c>
      <c r="H25" s="205">
        <v>24.5680992822381</v>
      </c>
      <c r="I25" s="213">
        <v>-3.0959113366257895</v>
      </c>
      <c r="J25" s="209">
        <v>16450511</v>
      </c>
      <c r="K25" s="205">
        <v>23.7094890023024</v>
      </c>
      <c r="L25" s="210">
        <v>0.016220971953600838</v>
      </c>
    </row>
    <row r="26" spans="1:12" s="5" customFormat="1" ht="18.75" customHeight="1">
      <c r="A26" s="532"/>
      <c r="B26" s="533"/>
      <c r="C26" s="112" t="s">
        <v>129</v>
      </c>
      <c r="D26" s="204">
        <v>7781172</v>
      </c>
      <c r="E26" s="205">
        <v>11.259076534489148</v>
      </c>
      <c r="F26" s="205">
        <v>0.31036095075258174</v>
      </c>
      <c r="G26" s="204">
        <v>7741634</v>
      </c>
      <c r="H26" s="205">
        <v>11.563658086884102</v>
      </c>
      <c r="I26" s="213">
        <v>-0.5081239689856574</v>
      </c>
      <c r="J26" s="209">
        <v>8128327</v>
      </c>
      <c r="K26" s="205">
        <v>11.715045180883298</v>
      </c>
      <c r="L26" s="210">
        <v>4.994979096144306</v>
      </c>
    </row>
    <row r="27" spans="1:12" s="5" customFormat="1" ht="18.75" customHeight="1">
      <c r="A27" s="532"/>
      <c r="B27" s="533"/>
      <c r="C27" s="112" t="s">
        <v>130</v>
      </c>
      <c r="D27" s="204">
        <v>7307221</v>
      </c>
      <c r="E27" s="205">
        <v>10.573286452661158</v>
      </c>
      <c r="F27" s="205">
        <v>4.465608880123085</v>
      </c>
      <c r="G27" s="204">
        <v>7114747</v>
      </c>
      <c r="H27" s="205">
        <v>10.627278644622622</v>
      </c>
      <c r="I27" s="213">
        <v>-2.634024617566652</v>
      </c>
      <c r="J27" s="209">
        <v>7195014</v>
      </c>
      <c r="K27" s="205">
        <v>10.369897038724925</v>
      </c>
      <c r="L27" s="210">
        <v>1.1281778536889675</v>
      </c>
    </row>
    <row r="28" spans="1:12" s="5" customFormat="1" ht="18.75" customHeight="1">
      <c r="A28" s="532"/>
      <c r="B28" s="533"/>
      <c r="C28" s="112" t="s">
        <v>131</v>
      </c>
      <c r="D28" s="204">
        <v>7073717</v>
      </c>
      <c r="E28" s="205">
        <v>10.235414547617887</v>
      </c>
      <c r="F28" s="205">
        <v>1.26614951198043</v>
      </c>
      <c r="G28" s="204">
        <v>7031964</v>
      </c>
      <c r="H28" s="205">
        <v>10.503625898005238</v>
      </c>
      <c r="I28" s="213">
        <v>-0.5902554484438696</v>
      </c>
      <c r="J28" s="209">
        <v>7020095</v>
      </c>
      <c r="K28" s="205">
        <v>10.117793009446215</v>
      </c>
      <c r="L28" s="210">
        <v>-0.16878641585765308</v>
      </c>
    </row>
    <row r="29" spans="1:12" s="5" customFormat="1" ht="18.75" customHeight="1">
      <c r="A29" s="532"/>
      <c r="B29" s="533"/>
      <c r="C29" s="112" t="s">
        <v>132</v>
      </c>
      <c r="D29" s="204">
        <v>4610602</v>
      </c>
      <c r="E29" s="205">
        <v>6.671375570167159</v>
      </c>
      <c r="F29" s="205">
        <v>-0.6047015382917351</v>
      </c>
      <c r="G29" s="204">
        <v>4710307</v>
      </c>
      <c r="H29" s="205">
        <v>7.035773020560879</v>
      </c>
      <c r="I29" s="213">
        <v>2.162515871029427</v>
      </c>
      <c r="J29" s="209">
        <v>4812863</v>
      </c>
      <c r="K29" s="205">
        <v>6.936594393212961</v>
      </c>
      <c r="L29" s="210">
        <v>2.1772678511188275</v>
      </c>
    </row>
    <row r="30" spans="1:13" s="5" customFormat="1" ht="18.75" customHeight="1" thickBot="1">
      <c r="A30" s="532"/>
      <c r="B30" s="533"/>
      <c r="C30" s="218" t="s">
        <v>133</v>
      </c>
      <c r="D30" s="219">
        <v>16759163</v>
      </c>
      <c r="E30" s="220">
        <v>24.249907195340082</v>
      </c>
      <c r="F30" s="220">
        <v>8.857535717739879</v>
      </c>
      <c r="G30" s="219">
        <v>16472449</v>
      </c>
      <c r="H30" s="220">
        <v>24.604853198902962</v>
      </c>
      <c r="I30" s="221">
        <v>-1.7107894946782238</v>
      </c>
      <c r="J30" s="222">
        <v>18453958</v>
      </c>
      <c r="K30" s="220">
        <v>26.59698013331929</v>
      </c>
      <c r="L30" s="223">
        <v>12.029231354730555</v>
      </c>
      <c r="M30" s="224"/>
    </row>
    <row r="31" spans="1:12" s="5" customFormat="1" ht="18.75" customHeight="1" thickTop="1">
      <c r="A31" s="532"/>
      <c r="B31" s="533"/>
      <c r="C31" s="112" t="s">
        <v>134</v>
      </c>
      <c r="D31" s="225">
        <v>44502710</v>
      </c>
      <c r="E31" s="205">
        <v>64.3938236916207</v>
      </c>
      <c r="F31" s="205">
        <v>4.246707743927303</v>
      </c>
      <c r="G31" s="225">
        <v>42713261</v>
      </c>
      <c r="H31" s="205">
        <v>63.800684194039825</v>
      </c>
      <c r="I31" s="213">
        <v>-4.020988834163134</v>
      </c>
      <c r="J31" s="209">
        <v>43183859</v>
      </c>
      <c r="K31" s="205">
        <v>62.23923561021767</v>
      </c>
      <c r="L31" s="210">
        <v>1.101760879367177</v>
      </c>
    </row>
    <row r="32" spans="1:20" s="5" customFormat="1" ht="18.75" customHeight="1">
      <c r="A32" s="534"/>
      <c r="B32" s="535"/>
      <c r="C32" s="199" t="s">
        <v>135</v>
      </c>
      <c r="D32" s="226">
        <v>48966664</v>
      </c>
      <c r="E32" s="227">
        <v>70.8530048705535</v>
      </c>
      <c r="F32" s="227">
        <v>3.946310206516344</v>
      </c>
      <c r="G32" s="226">
        <v>47168611</v>
      </c>
      <c r="H32" s="227">
        <v>70.45562862274816</v>
      </c>
      <c r="I32" s="228">
        <v>-3.6719940733557053</v>
      </c>
      <c r="J32" s="229">
        <v>47732516</v>
      </c>
      <c r="K32" s="227">
        <v>68.79504005402771</v>
      </c>
      <c r="L32" s="230">
        <v>1.1955090218789763</v>
      </c>
      <c r="R32" s="215"/>
      <c r="S32" s="215"/>
      <c r="T32" s="215"/>
    </row>
    <row r="33" spans="1:19" s="5" customFormat="1" ht="18.75" customHeight="1">
      <c r="A33" s="536" t="s">
        <v>36</v>
      </c>
      <c r="B33" s="539" t="s">
        <v>137</v>
      </c>
      <c r="C33" s="112" t="s">
        <v>122</v>
      </c>
      <c r="D33" s="204">
        <v>43718445</v>
      </c>
      <c r="E33" s="205">
        <v>100</v>
      </c>
      <c r="F33" s="205">
        <v>4.765231026813893</v>
      </c>
      <c r="G33" s="204">
        <v>42306670</v>
      </c>
      <c r="H33" s="205">
        <v>100</v>
      </c>
      <c r="I33" s="213">
        <v>-3.2292434005829875</v>
      </c>
      <c r="J33" s="209">
        <v>44948019</v>
      </c>
      <c r="K33" s="205">
        <v>100</v>
      </c>
      <c r="L33" s="210">
        <v>6.24333940723767</v>
      </c>
      <c r="M33" s="211"/>
      <c r="N33" s="211"/>
      <c r="O33" s="212"/>
      <c r="S33" s="217"/>
    </row>
    <row r="34" spans="1:19" s="5" customFormat="1" ht="18.75" customHeight="1">
      <c r="A34" s="537"/>
      <c r="B34" s="540"/>
      <c r="C34" s="112" t="s">
        <v>123</v>
      </c>
      <c r="D34" s="204">
        <v>425976</v>
      </c>
      <c r="E34" s="205">
        <v>0.9743621942637714</v>
      </c>
      <c r="F34" s="205">
        <v>-4.25784410680572</v>
      </c>
      <c r="G34" s="204">
        <v>348275</v>
      </c>
      <c r="H34" s="205">
        <v>0.8232153464217344</v>
      </c>
      <c r="I34" s="213">
        <v>-18.240699006516806</v>
      </c>
      <c r="J34" s="209">
        <v>300674</v>
      </c>
      <c r="K34" s="205">
        <v>0.6689371560513045</v>
      </c>
      <c r="L34" s="210">
        <v>-13.667647692197264</v>
      </c>
      <c r="N34" s="211"/>
      <c r="O34" s="214"/>
      <c r="S34" s="217"/>
    </row>
    <row r="35" spans="1:20" s="5" customFormat="1" ht="18.75" customHeight="1">
      <c r="A35" s="537"/>
      <c r="B35" s="540"/>
      <c r="C35" s="112" t="s">
        <v>124</v>
      </c>
      <c r="D35" s="204">
        <v>43292469</v>
      </c>
      <c r="E35" s="205">
        <v>99.02563780573624</v>
      </c>
      <c r="F35" s="205">
        <v>4.862470866536057</v>
      </c>
      <c r="G35" s="204">
        <v>41958395</v>
      </c>
      <c r="H35" s="205">
        <v>99.17678465357827</v>
      </c>
      <c r="I35" s="213">
        <v>-3.081538269392766</v>
      </c>
      <c r="J35" s="209">
        <v>44647345</v>
      </c>
      <c r="K35" s="205">
        <v>99.33106284394869</v>
      </c>
      <c r="L35" s="210">
        <v>6.408610243551976</v>
      </c>
      <c r="O35" s="214"/>
      <c r="Q35" s="211"/>
      <c r="S35" s="217"/>
      <c r="T35" s="217"/>
    </row>
    <row r="36" spans="1:20" s="5" customFormat="1" ht="18.75" customHeight="1">
      <c r="A36" s="537"/>
      <c r="B36" s="540"/>
      <c r="C36" s="112" t="s">
        <v>125</v>
      </c>
      <c r="D36" s="204">
        <v>147419</v>
      </c>
      <c r="E36" s="205">
        <v>0.33720092285990505</v>
      </c>
      <c r="F36" s="205">
        <v>245.55917582803966</v>
      </c>
      <c r="G36" s="204">
        <v>106364</v>
      </c>
      <c r="H36" s="205">
        <v>0.25141189320738316</v>
      </c>
      <c r="I36" s="213">
        <v>-27.84919175954252</v>
      </c>
      <c r="J36" s="209">
        <v>75871</v>
      </c>
      <c r="K36" s="205">
        <v>0.1687972055008698</v>
      </c>
      <c r="L36" s="210">
        <v>-28.668534466548834</v>
      </c>
      <c r="O36" s="214"/>
      <c r="R36" s="216"/>
      <c r="S36" s="217"/>
      <c r="T36" s="217"/>
    </row>
    <row r="37" spans="1:20" s="5" customFormat="1" ht="18.75" customHeight="1">
      <c r="A37" s="537"/>
      <c r="B37" s="540"/>
      <c r="C37" s="112" t="s">
        <v>126</v>
      </c>
      <c r="D37" s="204">
        <v>1229821</v>
      </c>
      <c r="E37" s="205">
        <v>2.8130483597941325</v>
      </c>
      <c r="F37" s="205">
        <v>12.533684953154477</v>
      </c>
      <c r="G37" s="204">
        <v>1103632</v>
      </c>
      <c r="H37" s="205">
        <v>2.6086477616886414</v>
      </c>
      <c r="I37" s="213">
        <v>-10.260761525457767</v>
      </c>
      <c r="J37" s="209">
        <v>1078623</v>
      </c>
      <c r="K37" s="205">
        <v>2.399711987306938</v>
      </c>
      <c r="L37" s="210">
        <v>-2.266063325456315</v>
      </c>
      <c r="O37" s="214"/>
      <c r="R37" s="216"/>
      <c r="S37" s="217"/>
      <c r="T37" s="217"/>
    </row>
    <row r="38" spans="1:20" s="5" customFormat="1" ht="18.75" customHeight="1">
      <c r="A38" s="537"/>
      <c r="B38" s="540"/>
      <c r="C38" s="112" t="s">
        <v>127</v>
      </c>
      <c r="D38" s="204">
        <v>1167599</v>
      </c>
      <c r="E38" s="205">
        <v>2.670723993042296</v>
      </c>
      <c r="F38" s="205">
        <v>15.11797236022609</v>
      </c>
      <c r="G38" s="204">
        <v>965678</v>
      </c>
      <c r="H38" s="205">
        <v>2.2825667914775614</v>
      </c>
      <c r="I38" s="213">
        <v>-17.293694153557865</v>
      </c>
      <c r="J38" s="209">
        <v>1122354</v>
      </c>
      <c r="K38" s="205">
        <v>2.497004372984714</v>
      </c>
      <c r="L38" s="210">
        <v>16.224455770971275</v>
      </c>
      <c r="O38" s="214"/>
      <c r="R38" s="216"/>
      <c r="S38" s="217"/>
      <c r="T38" s="217"/>
    </row>
    <row r="39" spans="1:12" s="5" customFormat="1" ht="18.75" customHeight="1">
      <c r="A39" s="537"/>
      <c r="B39" s="540"/>
      <c r="C39" s="112" t="s">
        <v>128</v>
      </c>
      <c r="D39" s="204">
        <v>7807779</v>
      </c>
      <c r="E39" s="205">
        <v>17.85923309943892</v>
      </c>
      <c r="F39" s="205">
        <v>2.240971295768148</v>
      </c>
      <c r="G39" s="204">
        <v>7385783</v>
      </c>
      <c r="H39" s="205">
        <v>17.45772711489701</v>
      </c>
      <c r="I39" s="213">
        <v>-5.404814864765001</v>
      </c>
      <c r="J39" s="209">
        <v>7831420</v>
      </c>
      <c r="K39" s="205">
        <v>17.423281769103106</v>
      </c>
      <c r="L39" s="210">
        <v>6.033713690207236</v>
      </c>
    </row>
    <row r="40" spans="1:12" s="5" customFormat="1" ht="18.75" customHeight="1">
      <c r="A40" s="537"/>
      <c r="B40" s="540"/>
      <c r="C40" s="112" t="s">
        <v>129</v>
      </c>
      <c r="D40" s="204">
        <v>4801032</v>
      </c>
      <c r="E40" s="205">
        <v>10.981708063953327</v>
      </c>
      <c r="F40" s="205">
        <v>-2.0859370156335046</v>
      </c>
      <c r="G40" s="204">
        <v>4722207</v>
      </c>
      <c r="H40" s="205">
        <v>11.161849892700134</v>
      </c>
      <c r="I40" s="213">
        <v>-1.6418345055813006</v>
      </c>
      <c r="J40" s="209">
        <v>4965745</v>
      </c>
      <c r="K40" s="205">
        <v>11.04775051376569</v>
      </c>
      <c r="L40" s="210">
        <v>5.157291918799828</v>
      </c>
    </row>
    <row r="41" spans="1:12" s="5" customFormat="1" ht="18.75" customHeight="1">
      <c r="A41" s="537"/>
      <c r="B41" s="540"/>
      <c r="C41" s="112" t="s">
        <v>130</v>
      </c>
      <c r="D41" s="204">
        <v>4738017</v>
      </c>
      <c r="E41" s="205">
        <v>10.837569817499228</v>
      </c>
      <c r="F41" s="205">
        <v>7.740702849797316</v>
      </c>
      <c r="G41" s="204">
        <v>4508261</v>
      </c>
      <c r="H41" s="205">
        <v>10.656147127627866</v>
      </c>
      <c r="I41" s="213">
        <v>-4.849201680787559</v>
      </c>
      <c r="J41" s="209">
        <v>4567025</v>
      </c>
      <c r="K41" s="205">
        <v>10.160681386203027</v>
      </c>
      <c r="L41" s="210">
        <v>1.3034737784702486</v>
      </c>
    </row>
    <row r="42" spans="1:12" s="5" customFormat="1" ht="18.75" customHeight="1">
      <c r="A42" s="537"/>
      <c r="B42" s="540"/>
      <c r="C42" s="112" t="s">
        <v>131</v>
      </c>
      <c r="D42" s="204">
        <v>5086738</v>
      </c>
      <c r="E42" s="205">
        <v>11.635221701046321</v>
      </c>
      <c r="F42" s="205">
        <v>1.8374936636078303</v>
      </c>
      <c r="G42" s="204">
        <v>4925919</v>
      </c>
      <c r="H42" s="205">
        <v>11.643362618707641</v>
      </c>
      <c r="I42" s="213">
        <v>-3.1615349561939325</v>
      </c>
      <c r="J42" s="209">
        <v>5059592</v>
      </c>
      <c r="K42" s="205">
        <v>11.256540583023247</v>
      </c>
      <c r="L42" s="210">
        <v>2.713666221470561</v>
      </c>
    </row>
    <row r="43" spans="1:12" s="5" customFormat="1" ht="18.75" customHeight="1">
      <c r="A43" s="537"/>
      <c r="B43" s="540"/>
      <c r="C43" s="112" t="s">
        <v>132</v>
      </c>
      <c r="D43" s="204">
        <v>3483889</v>
      </c>
      <c r="E43" s="205">
        <v>7.968922499416436</v>
      </c>
      <c r="F43" s="205">
        <v>-6.620531164916514</v>
      </c>
      <c r="G43" s="204">
        <v>3601593</v>
      </c>
      <c r="H43" s="205">
        <v>8.513061888349993</v>
      </c>
      <c r="I43" s="213">
        <v>3.3785232537546506</v>
      </c>
      <c r="J43" s="209">
        <v>3536604</v>
      </c>
      <c r="K43" s="205">
        <v>7.868208830293499</v>
      </c>
      <c r="L43" s="210">
        <v>-1.8044515301978947</v>
      </c>
    </row>
    <row r="44" spans="1:13" s="5" customFormat="1" ht="18.75" customHeight="1" thickBot="1">
      <c r="A44" s="537"/>
      <c r="B44" s="540"/>
      <c r="C44" s="218" t="s">
        <v>133</v>
      </c>
      <c r="D44" s="219">
        <v>14830174</v>
      </c>
      <c r="E44" s="220">
        <v>33.9220070613216</v>
      </c>
      <c r="F44" s="220">
        <v>10.083010374997855</v>
      </c>
      <c r="G44" s="219">
        <v>14638957</v>
      </c>
      <c r="H44" s="220">
        <v>34.60200720122855</v>
      </c>
      <c r="I44" s="221">
        <v>-1.2893779938117973</v>
      </c>
      <c r="J44" s="222">
        <v>16410111</v>
      </c>
      <c r="K44" s="220">
        <v>36.5090861957676</v>
      </c>
      <c r="L44" s="223">
        <v>12.098908412669005</v>
      </c>
      <c r="M44" s="224"/>
    </row>
    <row r="45" spans="1:12" s="5" customFormat="1" ht="18.75" customHeight="1" thickTop="1">
      <c r="A45" s="537"/>
      <c r="B45" s="540"/>
      <c r="C45" s="112" t="s">
        <v>134</v>
      </c>
      <c r="D45" s="225">
        <v>23404974</v>
      </c>
      <c r="E45" s="205">
        <v>53.53569643202085</v>
      </c>
      <c r="F45" s="205">
        <v>4.537849957088298</v>
      </c>
      <c r="G45" s="225">
        <v>22240303</v>
      </c>
      <c r="H45" s="205">
        <v>52.56925917355348</v>
      </c>
      <c r="I45" s="213">
        <v>-4.976168740883878</v>
      </c>
      <c r="J45" s="209">
        <v>23174551</v>
      </c>
      <c r="K45" s="205">
        <v>51.558559232610456</v>
      </c>
      <c r="L45" s="210">
        <v>4.200698164948562</v>
      </c>
    </row>
    <row r="46" spans="1:12" s="5" customFormat="1" ht="18.75" customHeight="1">
      <c r="A46" s="537"/>
      <c r="B46" s="541"/>
      <c r="C46" s="199" t="s">
        <v>135</v>
      </c>
      <c r="D46" s="226">
        <v>26536938</v>
      </c>
      <c r="E46" s="227">
        <v>60.69963833343112</v>
      </c>
      <c r="F46" s="227">
        <v>3.699202287616714</v>
      </c>
      <c r="G46" s="226">
        <v>25287548</v>
      </c>
      <c r="H46" s="227">
        <v>59.772012309170165</v>
      </c>
      <c r="I46" s="228">
        <v>-4.708116663648227</v>
      </c>
      <c r="J46" s="229">
        <v>26349583</v>
      </c>
      <c r="K46" s="227">
        <v>58.6223455142706</v>
      </c>
      <c r="L46" s="230">
        <v>4.1998338470776275</v>
      </c>
    </row>
    <row r="47" spans="1:14" s="5" customFormat="1" ht="18.75" customHeight="1">
      <c r="A47" s="537"/>
      <c r="B47" s="539" t="s">
        <v>138</v>
      </c>
      <c r="C47" s="112" t="s">
        <v>122</v>
      </c>
      <c r="D47" s="204">
        <v>12675113</v>
      </c>
      <c r="E47" s="205">
        <v>100</v>
      </c>
      <c r="F47" s="205">
        <v>-0.7360036663525307</v>
      </c>
      <c r="G47" s="204">
        <v>12259637</v>
      </c>
      <c r="H47" s="205">
        <v>100</v>
      </c>
      <c r="I47" s="213">
        <v>-3.277887936778157</v>
      </c>
      <c r="J47" s="209">
        <v>12905155</v>
      </c>
      <c r="K47" s="205">
        <v>100</v>
      </c>
      <c r="L47" s="210">
        <v>5.265392441880621</v>
      </c>
      <c r="M47" s="211"/>
      <c r="N47" s="211"/>
    </row>
    <row r="48" spans="1:12" s="5" customFormat="1" ht="18.75" customHeight="1">
      <c r="A48" s="537"/>
      <c r="B48" s="540"/>
      <c r="C48" s="112" t="s">
        <v>123</v>
      </c>
      <c r="D48" s="204">
        <v>51623</v>
      </c>
      <c r="E48" s="205">
        <v>0.40727842031861966</v>
      </c>
      <c r="F48" s="205">
        <v>15.13225389178821</v>
      </c>
      <c r="G48" s="204">
        <v>62827</v>
      </c>
      <c r="H48" s="205">
        <v>0.5124703121307752</v>
      </c>
      <c r="I48" s="213">
        <v>21.703504251980704</v>
      </c>
      <c r="J48" s="209">
        <v>39946</v>
      </c>
      <c r="K48" s="205">
        <v>0.3095352206153278</v>
      </c>
      <c r="L48" s="210">
        <v>-36.419055501615546</v>
      </c>
    </row>
    <row r="49" spans="1:12" s="5" customFormat="1" ht="18.75" customHeight="1">
      <c r="A49" s="537"/>
      <c r="B49" s="540"/>
      <c r="C49" s="112" t="s">
        <v>124</v>
      </c>
      <c r="D49" s="204">
        <v>12623490</v>
      </c>
      <c r="E49" s="205">
        <v>99.59272157968138</v>
      </c>
      <c r="F49" s="205">
        <v>-0.7919205649430552</v>
      </c>
      <c r="G49" s="204">
        <v>12196808</v>
      </c>
      <c r="H49" s="205">
        <v>99.4875133741725</v>
      </c>
      <c r="I49" s="213">
        <v>-3.3800636749425195</v>
      </c>
      <c r="J49" s="209">
        <v>12865208</v>
      </c>
      <c r="K49" s="205">
        <v>99.69045703054323</v>
      </c>
      <c r="L49" s="210">
        <v>5.480122340205739</v>
      </c>
    </row>
    <row r="50" spans="1:12" s="5" customFormat="1" ht="18.75" customHeight="1">
      <c r="A50" s="537"/>
      <c r="B50" s="540"/>
      <c r="C50" s="112" t="s">
        <v>125</v>
      </c>
      <c r="D50" s="204">
        <v>7486</v>
      </c>
      <c r="E50" s="205">
        <v>0.05906061744774978</v>
      </c>
      <c r="F50" s="205">
        <v>0.5912389142703489</v>
      </c>
      <c r="G50" s="204">
        <v>32362</v>
      </c>
      <c r="H50" s="205">
        <v>0.2639719267381245</v>
      </c>
      <c r="I50" s="213">
        <v>332.30029388191286</v>
      </c>
      <c r="J50" s="209">
        <v>18455</v>
      </c>
      <c r="K50" s="205">
        <v>0.14300486898452594</v>
      </c>
      <c r="L50" s="210">
        <v>-42.97324022001112</v>
      </c>
    </row>
    <row r="51" spans="1:12" s="5" customFormat="1" ht="18.75" customHeight="1">
      <c r="A51" s="537"/>
      <c r="B51" s="540"/>
      <c r="C51" s="112" t="s">
        <v>126</v>
      </c>
      <c r="D51" s="204">
        <v>246855</v>
      </c>
      <c r="E51" s="205">
        <v>1.9475566016650108</v>
      </c>
      <c r="F51" s="205">
        <v>15.801398876957933</v>
      </c>
      <c r="G51" s="204">
        <v>213392</v>
      </c>
      <c r="H51" s="205">
        <v>1.7406061859743482</v>
      </c>
      <c r="I51" s="213">
        <v>-13.555731097202823</v>
      </c>
      <c r="J51" s="209">
        <v>192503</v>
      </c>
      <c r="K51" s="205">
        <v>1.4916752259077866</v>
      </c>
      <c r="L51" s="210">
        <v>-9.789026767638902</v>
      </c>
    </row>
    <row r="52" spans="1:12" s="5" customFormat="1" ht="18.75" customHeight="1">
      <c r="A52" s="537"/>
      <c r="B52" s="540"/>
      <c r="C52" s="112" t="s">
        <v>127</v>
      </c>
      <c r="D52" s="204">
        <v>246818</v>
      </c>
      <c r="E52" s="205">
        <v>1.9472646910524587</v>
      </c>
      <c r="F52" s="205">
        <v>-25.256042977669296</v>
      </c>
      <c r="G52" s="204">
        <v>254200</v>
      </c>
      <c r="H52" s="205">
        <v>2.0734708539902122</v>
      </c>
      <c r="I52" s="213">
        <v>2.9908677649117976</v>
      </c>
      <c r="J52" s="209">
        <v>296331</v>
      </c>
      <c r="K52" s="205">
        <v>2.2962219361177763</v>
      </c>
      <c r="L52" s="210">
        <v>16.57395751376869</v>
      </c>
    </row>
    <row r="53" spans="1:12" s="5" customFormat="1" ht="18.75" customHeight="1">
      <c r="A53" s="537"/>
      <c r="B53" s="540"/>
      <c r="C53" s="112" t="s">
        <v>128</v>
      </c>
      <c r="D53" s="204">
        <v>2582611</v>
      </c>
      <c r="E53" s="205">
        <v>20.37544754038879</v>
      </c>
      <c r="F53" s="205">
        <v>-0.975554954000188</v>
      </c>
      <c r="G53" s="204">
        <v>2449112</v>
      </c>
      <c r="H53" s="205">
        <v>19.97703520911753</v>
      </c>
      <c r="I53" s="213">
        <v>-5.169148586449907</v>
      </c>
      <c r="J53" s="209">
        <v>2634629</v>
      </c>
      <c r="K53" s="205">
        <v>20.415322404109055</v>
      </c>
      <c r="L53" s="210">
        <v>7.5748679521394</v>
      </c>
    </row>
    <row r="54" spans="1:12" s="5" customFormat="1" ht="18.75" customHeight="1">
      <c r="A54" s="537"/>
      <c r="B54" s="540"/>
      <c r="C54" s="112" t="s">
        <v>129</v>
      </c>
      <c r="D54" s="204">
        <v>1830190</v>
      </c>
      <c r="E54" s="205">
        <v>14.439240107760776</v>
      </c>
      <c r="F54" s="205">
        <v>-1.3863212780299108</v>
      </c>
      <c r="G54" s="204">
        <v>1745633</v>
      </c>
      <c r="H54" s="205">
        <v>14.238863679242705</v>
      </c>
      <c r="I54" s="213">
        <v>-4.620121408159804</v>
      </c>
      <c r="J54" s="209">
        <v>1911748</v>
      </c>
      <c r="K54" s="205">
        <v>14.813832146921133</v>
      </c>
      <c r="L54" s="210">
        <v>9.516032293156698</v>
      </c>
    </row>
    <row r="55" spans="1:12" s="5" customFormat="1" ht="18.75" customHeight="1">
      <c r="A55" s="537"/>
      <c r="B55" s="540"/>
      <c r="C55" s="112" t="s">
        <v>130</v>
      </c>
      <c r="D55" s="204">
        <v>1540463</v>
      </c>
      <c r="E55" s="205">
        <v>12.153445890383779</v>
      </c>
      <c r="F55" s="205">
        <v>1.047760234570248</v>
      </c>
      <c r="G55" s="204">
        <v>1469496</v>
      </c>
      <c r="H55" s="205">
        <v>11.986456042703384</v>
      </c>
      <c r="I55" s="213">
        <v>-4.606861703267143</v>
      </c>
      <c r="J55" s="209">
        <v>1557850</v>
      </c>
      <c r="K55" s="205">
        <v>12.071532654973923</v>
      </c>
      <c r="L55" s="210">
        <v>6.012537631949996</v>
      </c>
    </row>
    <row r="56" spans="1:12" s="5" customFormat="1" ht="18.75" customHeight="1">
      <c r="A56" s="537"/>
      <c r="B56" s="540"/>
      <c r="C56" s="112" t="s">
        <v>131</v>
      </c>
      <c r="D56" s="204">
        <v>1206470</v>
      </c>
      <c r="E56" s="205">
        <v>9.518416127729985</v>
      </c>
      <c r="F56" s="205">
        <v>-8.736339423023836</v>
      </c>
      <c r="G56" s="204">
        <v>1200414</v>
      </c>
      <c r="H56" s="205">
        <v>9.791594971368239</v>
      </c>
      <c r="I56" s="213">
        <v>-0.5019602642419585</v>
      </c>
      <c r="J56" s="209">
        <v>1229843</v>
      </c>
      <c r="K56" s="205">
        <v>9.529858417043421</v>
      </c>
      <c r="L56" s="210">
        <v>2.451570874714875</v>
      </c>
    </row>
    <row r="57" spans="1:12" s="5" customFormat="1" ht="18.75" customHeight="1">
      <c r="A57" s="537"/>
      <c r="B57" s="540"/>
      <c r="C57" s="112" t="s">
        <v>132</v>
      </c>
      <c r="D57" s="204">
        <v>1101055</v>
      </c>
      <c r="E57" s="205">
        <v>8.686747013616367</v>
      </c>
      <c r="F57" s="205">
        <v>1.7102354552853</v>
      </c>
      <c r="G57" s="204">
        <v>1078652</v>
      </c>
      <c r="H57" s="205">
        <v>8.798400800937255</v>
      </c>
      <c r="I57" s="213">
        <v>-2.034684915830738</v>
      </c>
      <c r="J57" s="209">
        <v>1096826</v>
      </c>
      <c r="K57" s="205">
        <v>8.499130773710196</v>
      </c>
      <c r="L57" s="210">
        <v>1.6848807585764405</v>
      </c>
    </row>
    <row r="58" spans="1:13" s="5" customFormat="1" ht="18.75" customHeight="1" thickBot="1">
      <c r="A58" s="537"/>
      <c r="B58" s="540"/>
      <c r="C58" s="218" t="s">
        <v>133</v>
      </c>
      <c r="D58" s="219">
        <v>3861542</v>
      </c>
      <c r="E58" s="220">
        <v>30.46554298963646</v>
      </c>
      <c r="F58" s="220">
        <v>2.144738432693785</v>
      </c>
      <c r="G58" s="219">
        <v>3753548</v>
      </c>
      <c r="H58" s="220">
        <v>30.617121860949066</v>
      </c>
      <c r="I58" s="221">
        <v>-2.7966548078461813</v>
      </c>
      <c r="J58" s="222">
        <v>3927022</v>
      </c>
      <c r="K58" s="220">
        <v>30.42987085393395</v>
      </c>
      <c r="L58" s="223">
        <v>4.621600682873918</v>
      </c>
      <c r="M58" s="224"/>
    </row>
    <row r="59" spans="1:12" s="5" customFormat="1" ht="18.75" customHeight="1" thickTop="1">
      <c r="A59" s="537"/>
      <c r="B59" s="540"/>
      <c r="C59" s="112" t="s">
        <v>134</v>
      </c>
      <c r="D59" s="225">
        <v>7302187</v>
      </c>
      <c r="E59" s="205">
        <v>57.61042919301784</v>
      </c>
      <c r="F59" s="205">
        <v>-1.753550612712786</v>
      </c>
      <c r="G59" s="225">
        <v>7041507</v>
      </c>
      <c r="H59" s="205">
        <v>57.43650484920557</v>
      </c>
      <c r="I59" s="213">
        <v>-3.5698894043661085</v>
      </c>
      <c r="J59" s="209">
        <v>7492146</v>
      </c>
      <c r="K59" s="205">
        <v>58.05545148430995</v>
      </c>
      <c r="L59" s="210">
        <v>6.399752212133009</v>
      </c>
    </row>
    <row r="60" spans="1:12" s="5" customFormat="1" ht="18.75" customHeight="1">
      <c r="A60" s="537"/>
      <c r="B60" s="541"/>
      <c r="C60" s="199" t="s">
        <v>135</v>
      </c>
      <c r="D60" s="226">
        <v>8256521</v>
      </c>
      <c r="E60" s="227">
        <v>65.13962439624798</v>
      </c>
      <c r="F60" s="227">
        <v>-1.9046244251101712</v>
      </c>
      <c r="G60" s="226">
        <v>7939314</v>
      </c>
      <c r="H60" s="227">
        <v>64.75978040785384</v>
      </c>
      <c r="I60" s="228">
        <v>-3.841896605119757</v>
      </c>
      <c r="J60" s="229">
        <v>8479138</v>
      </c>
      <c r="K60" s="227">
        <v>65.7034960060534</v>
      </c>
      <c r="L60" s="230">
        <v>6.79937838458082</v>
      </c>
    </row>
    <row r="61" spans="1:14" s="5" customFormat="1" ht="18.75" customHeight="1">
      <c r="A61" s="537"/>
      <c r="B61" s="539" t="s">
        <v>139</v>
      </c>
      <c r="C61" s="112" t="s">
        <v>122</v>
      </c>
      <c r="D61" s="204">
        <v>28286161</v>
      </c>
      <c r="E61" s="205">
        <v>100</v>
      </c>
      <c r="F61" s="205">
        <v>5.18925237181152</v>
      </c>
      <c r="G61" s="204">
        <v>27721793</v>
      </c>
      <c r="H61" s="205">
        <v>100</v>
      </c>
      <c r="I61" s="213">
        <v>-1.995208893847419</v>
      </c>
      <c r="J61" s="209">
        <v>29793886</v>
      </c>
      <c r="K61" s="205">
        <v>100</v>
      </c>
      <c r="L61" s="210">
        <v>7.474599496504425</v>
      </c>
      <c r="M61" s="211"/>
      <c r="N61" s="211"/>
    </row>
    <row r="62" spans="1:12" s="5" customFormat="1" ht="18.75" customHeight="1">
      <c r="A62" s="537"/>
      <c r="B62" s="540"/>
      <c r="C62" s="112" t="s">
        <v>123</v>
      </c>
      <c r="D62" s="204">
        <v>369640</v>
      </c>
      <c r="E62" s="205">
        <v>1.3067874428063957</v>
      </c>
      <c r="F62" s="205">
        <v>-6.79026043452825</v>
      </c>
      <c r="G62" s="204">
        <v>278062</v>
      </c>
      <c r="H62" s="205">
        <v>1.0030447886253244</v>
      </c>
      <c r="I62" s="213">
        <v>-24.77491613461747</v>
      </c>
      <c r="J62" s="209">
        <v>258217</v>
      </c>
      <c r="K62" s="205">
        <v>0.866677814367686</v>
      </c>
      <c r="L62" s="210">
        <v>-7.136897526450937</v>
      </c>
    </row>
    <row r="63" spans="1:12" s="5" customFormat="1" ht="18.75" customHeight="1">
      <c r="A63" s="537"/>
      <c r="B63" s="540"/>
      <c r="C63" s="112" t="s">
        <v>124</v>
      </c>
      <c r="D63" s="204">
        <v>27916522</v>
      </c>
      <c r="E63" s="205">
        <v>98.69321609249131</v>
      </c>
      <c r="F63" s="205">
        <v>5.3685630262903885</v>
      </c>
      <c r="G63" s="204">
        <v>27443731</v>
      </c>
      <c r="H63" s="205">
        <v>98.99695521137467</v>
      </c>
      <c r="I63" s="213">
        <v>-1.6935884778197021</v>
      </c>
      <c r="J63" s="209">
        <v>29535668</v>
      </c>
      <c r="K63" s="205">
        <v>99.13331882923899</v>
      </c>
      <c r="L63" s="210">
        <v>7.622640667917935</v>
      </c>
    </row>
    <row r="64" spans="1:12" s="5" customFormat="1" ht="18.75" customHeight="1">
      <c r="A64" s="537"/>
      <c r="B64" s="540"/>
      <c r="C64" s="112" t="s">
        <v>125</v>
      </c>
      <c r="D64" s="204">
        <v>136535</v>
      </c>
      <c r="E64" s="205">
        <v>0.48269187183089285</v>
      </c>
      <c r="F64" s="205">
        <v>345.52306989492917</v>
      </c>
      <c r="G64" s="204">
        <v>71706</v>
      </c>
      <c r="H64" s="205">
        <v>0.25866292270489144</v>
      </c>
      <c r="I64" s="213">
        <v>-47.481598125022884</v>
      </c>
      <c r="J64" s="209">
        <v>55602</v>
      </c>
      <c r="K64" s="205">
        <v>0.18662218147709903</v>
      </c>
      <c r="L64" s="210">
        <v>-22.45837168437788</v>
      </c>
    </row>
    <row r="65" spans="1:12" s="5" customFormat="1" ht="18.75" customHeight="1">
      <c r="A65" s="537"/>
      <c r="B65" s="540"/>
      <c r="C65" s="112" t="s">
        <v>126</v>
      </c>
      <c r="D65" s="204">
        <v>920380</v>
      </c>
      <c r="E65" s="205">
        <v>3.253817299562143</v>
      </c>
      <c r="F65" s="205">
        <v>12.40664635226156</v>
      </c>
      <c r="G65" s="204">
        <v>803907</v>
      </c>
      <c r="H65" s="205">
        <v>2.8999098290648084</v>
      </c>
      <c r="I65" s="213">
        <v>-12.65488167930637</v>
      </c>
      <c r="J65" s="209">
        <v>809637</v>
      </c>
      <c r="K65" s="205">
        <v>2.7174602198585305</v>
      </c>
      <c r="L65" s="210">
        <v>0.7127690143262839</v>
      </c>
    </row>
    <row r="66" spans="1:12" s="5" customFormat="1" ht="18.75" customHeight="1">
      <c r="A66" s="537"/>
      <c r="B66" s="540"/>
      <c r="C66" s="112" t="s">
        <v>127</v>
      </c>
      <c r="D66" s="204">
        <v>788826</v>
      </c>
      <c r="E66" s="205">
        <v>2.788734745588134</v>
      </c>
      <c r="F66" s="205">
        <v>23.46395121706901</v>
      </c>
      <c r="G66" s="204">
        <v>662153</v>
      </c>
      <c r="H66" s="205">
        <v>2.388564837779432</v>
      </c>
      <c r="I66" s="213">
        <v>-16.05842099525117</v>
      </c>
      <c r="J66" s="209">
        <v>738887</v>
      </c>
      <c r="K66" s="205">
        <v>2.479995392343248</v>
      </c>
      <c r="L66" s="210">
        <v>11.588560347835013</v>
      </c>
    </row>
    <row r="67" spans="1:12" s="5" customFormat="1" ht="18.75" customHeight="1">
      <c r="A67" s="537"/>
      <c r="B67" s="540"/>
      <c r="C67" s="112" t="s">
        <v>128</v>
      </c>
      <c r="D67" s="204">
        <v>4694963</v>
      </c>
      <c r="E67" s="205">
        <v>16.598091907912142</v>
      </c>
      <c r="F67" s="205">
        <v>1.6857001272651502</v>
      </c>
      <c r="G67" s="204">
        <v>4369741</v>
      </c>
      <c r="H67" s="205">
        <v>15.762836841036943</v>
      </c>
      <c r="I67" s="213">
        <v>-6.927040745582019</v>
      </c>
      <c r="J67" s="209">
        <v>4746685</v>
      </c>
      <c r="K67" s="205">
        <v>15.931741834549545</v>
      </c>
      <c r="L67" s="210">
        <v>8.626232081031816</v>
      </c>
    </row>
    <row r="68" spans="1:12" s="5" customFormat="1" ht="18.75" customHeight="1">
      <c r="A68" s="537"/>
      <c r="B68" s="540"/>
      <c r="C68" s="112" t="s">
        <v>129</v>
      </c>
      <c r="D68" s="204">
        <v>2770813</v>
      </c>
      <c r="E68" s="205">
        <v>9.795648833364131</v>
      </c>
      <c r="F68" s="205">
        <v>-2.733339020183763</v>
      </c>
      <c r="G68" s="204">
        <v>2776798</v>
      </c>
      <c r="H68" s="205">
        <v>10.0166608992427</v>
      </c>
      <c r="I68" s="213">
        <v>0.21600158509433243</v>
      </c>
      <c r="J68" s="209">
        <v>2863980</v>
      </c>
      <c r="K68" s="205">
        <v>9.612643345685084</v>
      </c>
      <c r="L68" s="210">
        <v>3.139659420670853</v>
      </c>
    </row>
    <row r="69" spans="1:12" s="5" customFormat="1" ht="18.75" customHeight="1">
      <c r="A69" s="537"/>
      <c r="B69" s="540"/>
      <c r="C69" s="112" t="s">
        <v>130</v>
      </c>
      <c r="D69" s="204">
        <v>2954930</v>
      </c>
      <c r="E69" s="205">
        <v>10.446557240482369</v>
      </c>
      <c r="F69" s="205">
        <v>11.83990655942398</v>
      </c>
      <c r="G69" s="204">
        <v>2799290</v>
      </c>
      <c r="H69" s="205">
        <v>10.097795622382723</v>
      </c>
      <c r="I69" s="213">
        <v>-5.267129847407546</v>
      </c>
      <c r="J69" s="209">
        <v>2768264</v>
      </c>
      <c r="K69" s="205">
        <v>9.291382802498473</v>
      </c>
      <c r="L69" s="210">
        <v>-1.1083524750919054</v>
      </c>
    </row>
    <row r="70" spans="1:12" s="5" customFormat="1" ht="18.75" customHeight="1">
      <c r="A70" s="537"/>
      <c r="B70" s="540"/>
      <c r="C70" s="112" t="s">
        <v>131</v>
      </c>
      <c r="D70" s="204">
        <v>3395940</v>
      </c>
      <c r="E70" s="205">
        <v>12.005658880326672</v>
      </c>
      <c r="F70" s="205">
        <v>8.667367662503139</v>
      </c>
      <c r="G70" s="204">
        <v>3284227</v>
      </c>
      <c r="H70" s="205">
        <v>11.847094450203851</v>
      </c>
      <c r="I70" s="213">
        <v>-3.2896046455473282</v>
      </c>
      <c r="J70" s="209">
        <v>3349040</v>
      </c>
      <c r="K70" s="205">
        <v>11.24069549034322</v>
      </c>
      <c r="L70" s="210">
        <v>1.9734628574699542</v>
      </c>
    </row>
    <row r="71" spans="1:12" s="5" customFormat="1" ht="18.75" customHeight="1">
      <c r="A71" s="537"/>
      <c r="B71" s="540"/>
      <c r="C71" s="112" t="s">
        <v>132</v>
      </c>
      <c r="D71" s="204">
        <v>2080025</v>
      </c>
      <c r="E71" s="205">
        <v>7.353507603948094</v>
      </c>
      <c r="F71" s="205">
        <v>-14.35076809555045</v>
      </c>
      <c r="G71" s="204">
        <v>2237501</v>
      </c>
      <c r="H71" s="205">
        <v>8.071270858995303</v>
      </c>
      <c r="I71" s="213">
        <v>7.5708705424213605</v>
      </c>
      <c r="J71" s="209">
        <v>2207922</v>
      </c>
      <c r="K71" s="205">
        <v>7.410654655790788</v>
      </c>
      <c r="L71" s="210">
        <v>-1.321965889624181</v>
      </c>
    </row>
    <row r="72" spans="1:13" s="5" customFormat="1" ht="18.75" customHeight="1" thickBot="1">
      <c r="A72" s="537"/>
      <c r="B72" s="540"/>
      <c r="C72" s="218" t="s">
        <v>133</v>
      </c>
      <c r="D72" s="219">
        <v>10174108</v>
      </c>
      <c r="E72" s="220">
        <v>35.96850063888132</v>
      </c>
      <c r="F72" s="220">
        <v>8.880610264312523</v>
      </c>
      <c r="G72" s="219">
        <v>10438408</v>
      </c>
      <c r="H72" s="220">
        <v>37.65415894996402</v>
      </c>
      <c r="I72" s="221">
        <v>2.5977707333163664</v>
      </c>
      <c r="J72" s="222">
        <v>11995651</v>
      </c>
      <c r="K72" s="220">
        <v>40.262122906693</v>
      </c>
      <c r="L72" s="223">
        <v>14.918395602087983</v>
      </c>
      <c r="M72" s="224"/>
    </row>
    <row r="73" spans="1:12" s="5" customFormat="1" ht="18.75" customHeight="1" thickTop="1">
      <c r="A73" s="537"/>
      <c r="B73" s="540"/>
      <c r="C73" s="112" t="s">
        <v>134</v>
      </c>
      <c r="D73" s="225">
        <v>14636101</v>
      </c>
      <c r="E73" s="205">
        <v>51.74297424100782</v>
      </c>
      <c r="F73" s="205">
        <v>7.111743284284216</v>
      </c>
      <c r="G73" s="225">
        <v>13783128</v>
      </c>
      <c r="H73" s="205">
        <v>49.719468001222</v>
      </c>
      <c r="I73" s="213">
        <v>-5.827870414395193</v>
      </c>
      <c r="J73" s="209">
        <v>14325165</v>
      </c>
      <c r="K73" s="205">
        <v>48.080888139264545</v>
      </c>
      <c r="L73" s="210">
        <v>3.9326123939355426</v>
      </c>
    </row>
    <row r="74" spans="1:12" s="5" customFormat="1" ht="18.75" customHeight="1">
      <c r="A74" s="537"/>
      <c r="B74" s="541"/>
      <c r="C74" s="199" t="s">
        <v>135</v>
      </c>
      <c r="D74" s="226">
        <v>16510385</v>
      </c>
      <c r="E74" s="227">
        <v>58.369126160315645</v>
      </c>
      <c r="F74" s="227">
        <v>6.093070176391208</v>
      </c>
      <c r="G74" s="226">
        <v>15647859</v>
      </c>
      <c r="H74" s="227">
        <v>56.44605671790421</v>
      </c>
      <c r="I74" s="228">
        <v>-5.224142259553616</v>
      </c>
      <c r="J74" s="229">
        <v>16266939</v>
      </c>
      <c r="K74" s="227">
        <v>54.59824542525269</v>
      </c>
      <c r="L74" s="230">
        <v>3.9563239929500895</v>
      </c>
    </row>
    <row r="75" spans="1:14" s="5" customFormat="1" ht="18.75" customHeight="1">
      <c r="A75" s="537"/>
      <c r="B75" s="539" t="s">
        <v>140</v>
      </c>
      <c r="C75" s="112" t="s">
        <v>122</v>
      </c>
      <c r="D75" s="204">
        <v>2757171</v>
      </c>
      <c r="E75" s="205">
        <v>100</v>
      </c>
      <c r="F75" s="205">
        <v>33.19081141843523</v>
      </c>
      <c r="G75" s="204">
        <v>2325241</v>
      </c>
      <c r="H75" s="205">
        <v>100</v>
      </c>
      <c r="I75" s="213">
        <v>-15.665695018553436</v>
      </c>
      <c r="J75" s="209">
        <v>2248979</v>
      </c>
      <c r="K75" s="205">
        <v>100</v>
      </c>
      <c r="L75" s="210">
        <v>-3.279746056430284</v>
      </c>
      <c r="M75" s="211"/>
      <c r="N75" s="211"/>
    </row>
    <row r="76" spans="1:12" s="5" customFormat="1" ht="18.75" customHeight="1">
      <c r="A76" s="537"/>
      <c r="B76" s="540"/>
      <c r="C76" s="112" t="s">
        <v>123</v>
      </c>
      <c r="D76" s="204">
        <v>4714</v>
      </c>
      <c r="E76" s="205">
        <v>0.17097234810608408</v>
      </c>
      <c r="F76" s="205">
        <v>34.110953058321485</v>
      </c>
      <c r="G76" s="204">
        <v>7385</v>
      </c>
      <c r="H76" s="205">
        <v>0.31760148732970045</v>
      </c>
      <c r="I76" s="213">
        <v>56.66100975816718</v>
      </c>
      <c r="J76" s="209">
        <v>2511</v>
      </c>
      <c r="K76" s="205">
        <v>0.11165066459046527</v>
      </c>
      <c r="L76" s="210">
        <v>-65.99864590385917</v>
      </c>
    </row>
    <row r="77" spans="1:12" s="5" customFormat="1" ht="18.75" customHeight="1">
      <c r="A77" s="537"/>
      <c r="B77" s="540"/>
      <c r="C77" s="112" t="s">
        <v>124</v>
      </c>
      <c r="D77" s="204">
        <v>2752457</v>
      </c>
      <c r="E77" s="205">
        <v>99.82902765189392</v>
      </c>
      <c r="F77" s="205">
        <v>33.1892463669374</v>
      </c>
      <c r="G77" s="204">
        <v>2317856</v>
      </c>
      <c r="H77" s="205">
        <v>99.6823985126703</v>
      </c>
      <c r="I77" s="213">
        <v>-15.789565468234372</v>
      </c>
      <c r="J77" s="209">
        <v>2246468</v>
      </c>
      <c r="K77" s="205">
        <v>99.88834933540953</v>
      </c>
      <c r="L77" s="210">
        <v>-3.079915232007508</v>
      </c>
    </row>
    <row r="78" spans="1:12" s="5" customFormat="1" ht="18.75" customHeight="1">
      <c r="A78" s="537"/>
      <c r="B78" s="540"/>
      <c r="C78" s="112" t="s">
        <v>125</v>
      </c>
      <c r="D78" s="204">
        <v>3398</v>
      </c>
      <c r="E78" s="205">
        <v>0.12324226535097024</v>
      </c>
      <c r="F78" s="205">
        <v>-25.69429258692324</v>
      </c>
      <c r="G78" s="204">
        <v>2298</v>
      </c>
      <c r="H78" s="205">
        <v>0.09882846552249852</v>
      </c>
      <c r="I78" s="213">
        <v>-32.37198351971749</v>
      </c>
      <c r="J78" s="209">
        <v>1815</v>
      </c>
      <c r="K78" s="205">
        <v>0.08070328802536618</v>
      </c>
      <c r="L78" s="210">
        <v>-21.01827676240208</v>
      </c>
    </row>
    <row r="79" spans="1:12" s="5" customFormat="1" ht="18.75" customHeight="1">
      <c r="A79" s="537"/>
      <c r="B79" s="540"/>
      <c r="C79" s="112" t="s">
        <v>126</v>
      </c>
      <c r="D79" s="204">
        <v>62586</v>
      </c>
      <c r="E79" s="205">
        <v>2.2699353794160753</v>
      </c>
      <c r="F79" s="205">
        <v>2.8005453261280167</v>
      </c>
      <c r="G79" s="204">
        <v>86333</v>
      </c>
      <c r="H79" s="205">
        <v>3.712862451677052</v>
      </c>
      <c r="I79" s="213">
        <v>37.94299044514747</v>
      </c>
      <c r="J79" s="209">
        <v>76483</v>
      </c>
      <c r="K79" s="205">
        <v>3.400787646305279</v>
      </c>
      <c r="L79" s="210">
        <v>-11.409310460658148</v>
      </c>
    </row>
    <row r="80" spans="1:12" s="5" customFormat="1" ht="18.75" customHeight="1">
      <c r="A80" s="537"/>
      <c r="B80" s="540"/>
      <c r="C80" s="112" t="s">
        <v>127</v>
      </c>
      <c r="D80" s="204">
        <v>131955</v>
      </c>
      <c r="E80" s="205">
        <v>4.785883791756115</v>
      </c>
      <c r="F80" s="205">
        <v>192.3692198612988</v>
      </c>
      <c r="G80" s="204">
        <v>49326</v>
      </c>
      <c r="H80" s="205">
        <v>2.121328498852377</v>
      </c>
      <c r="I80" s="213">
        <v>-62.61907468455155</v>
      </c>
      <c r="J80" s="209">
        <v>87136</v>
      </c>
      <c r="K80" s="205">
        <v>3.874469259161602</v>
      </c>
      <c r="L80" s="210">
        <v>76.65328629931477</v>
      </c>
    </row>
    <row r="81" spans="1:12" s="5" customFormat="1" ht="18.75" customHeight="1">
      <c r="A81" s="537"/>
      <c r="B81" s="540"/>
      <c r="C81" s="112" t="s">
        <v>128</v>
      </c>
      <c r="D81" s="204">
        <v>530204</v>
      </c>
      <c r="E81" s="205">
        <v>19.2300006056933</v>
      </c>
      <c r="F81" s="205">
        <v>28.85981072187198</v>
      </c>
      <c r="G81" s="204">
        <v>566928</v>
      </c>
      <c r="H81" s="205">
        <v>24.381472716161465</v>
      </c>
      <c r="I81" s="213">
        <v>6.9263905968268915</v>
      </c>
      <c r="J81" s="209">
        <v>450105</v>
      </c>
      <c r="K81" s="205">
        <v>20.01374846096829</v>
      </c>
      <c r="L81" s="210">
        <v>-20.606320379307434</v>
      </c>
    </row>
    <row r="82" spans="1:12" s="5" customFormat="1" ht="18.75" customHeight="1">
      <c r="A82" s="537"/>
      <c r="B82" s="540"/>
      <c r="C82" s="112" t="s">
        <v>129</v>
      </c>
      <c r="D82" s="204">
        <v>200029</v>
      </c>
      <c r="E82" s="205">
        <v>7.254863771597772</v>
      </c>
      <c r="F82" s="205">
        <v>0.6607419634050586</v>
      </c>
      <c r="G82" s="204">
        <v>199776</v>
      </c>
      <c r="H82" s="205">
        <v>8.591625556232666</v>
      </c>
      <c r="I82" s="213">
        <v>-0.12648166015927131</v>
      </c>
      <c r="J82" s="209">
        <v>190017</v>
      </c>
      <c r="K82" s="205">
        <v>8.449033983865567</v>
      </c>
      <c r="L82" s="210">
        <v>-4.884971167707832</v>
      </c>
    </row>
    <row r="83" spans="1:12" s="5" customFormat="1" ht="18.75" customHeight="1">
      <c r="A83" s="537"/>
      <c r="B83" s="540"/>
      <c r="C83" s="112" t="s">
        <v>130</v>
      </c>
      <c r="D83" s="204">
        <v>242624</v>
      </c>
      <c r="E83" s="205">
        <v>8.799744375666217</v>
      </c>
      <c r="F83" s="205">
        <v>5.02566943994735</v>
      </c>
      <c r="G83" s="204">
        <v>239475</v>
      </c>
      <c r="H83" s="205">
        <v>10.298932454743401</v>
      </c>
      <c r="I83" s="213">
        <v>-1.2978930361382197</v>
      </c>
      <c r="J83" s="209">
        <v>240911</v>
      </c>
      <c r="K83" s="205">
        <v>10.712016430566937</v>
      </c>
      <c r="L83" s="210">
        <v>0.599645056895298</v>
      </c>
    </row>
    <row r="84" spans="1:12" s="5" customFormat="1" ht="18.75" customHeight="1">
      <c r="A84" s="537"/>
      <c r="B84" s="540"/>
      <c r="C84" s="112" t="s">
        <v>131</v>
      </c>
      <c r="D84" s="204">
        <v>484328</v>
      </c>
      <c r="E84" s="205">
        <v>17.56612121627567</v>
      </c>
      <c r="F84" s="205">
        <v>-11.60558989773999</v>
      </c>
      <c r="G84" s="204">
        <v>441278</v>
      </c>
      <c r="H84" s="205">
        <v>18.977731770599263</v>
      </c>
      <c r="I84" s="213">
        <v>-8.888604416841488</v>
      </c>
      <c r="J84" s="209">
        <v>480709</v>
      </c>
      <c r="K84" s="205">
        <v>21.374543737402618</v>
      </c>
      <c r="L84" s="210">
        <v>8.935636945417642</v>
      </c>
    </row>
    <row r="85" spans="1:12" s="5" customFormat="1" ht="18.75" customHeight="1">
      <c r="A85" s="537"/>
      <c r="B85" s="540"/>
      <c r="C85" s="112" t="s">
        <v>132</v>
      </c>
      <c r="D85" s="204">
        <v>302809</v>
      </c>
      <c r="E85" s="205">
        <v>10.9825977423961</v>
      </c>
      <c r="F85" s="205">
        <v>37.75692176112531</v>
      </c>
      <c r="G85" s="204">
        <v>285440</v>
      </c>
      <c r="H85" s="205">
        <v>12.275716796667528</v>
      </c>
      <c r="I85" s="213">
        <v>-5.735958970836393</v>
      </c>
      <c r="J85" s="209">
        <v>231856</v>
      </c>
      <c r="K85" s="205">
        <v>10.309389282870137</v>
      </c>
      <c r="L85" s="210">
        <v>-18.77242152466367</v>
      </c>
    </row>
    <row r="86" spans="1:13" s="5" customFormat="1" ht="18.75" customHeight="1" thickBot="1">
      <c r="A86" s="537"/>
      <c r="B86" s="540"/>
      <c r="C86" s="218" t="s">
        <v>133</v>
      </c>
      <c r="D86" s="219">
        <v>794524</v>
      </c>
      <c r="E86" s="220">
        <v>28.8166385037417</v>
      </c>
      <c r="F86" s="220">
        <v>128.92327196242834</v>
      </c>
      <c r="G86" s="219">
        <v>447001</v>
      </c>
      <c r="H86" s="220">
        <v>19.223856795919218</v>
      </c>
      <c r="I86" s="221">
        <v>-43.73977375132784</v>
      </c>
      <c r="J86" s="222">
        <v>487438</v>
      </c>
      <c r="K86" s="220">
        <v>21.673746175486745</v>
      </c>
      <c r="L86" s="223">
        <v>9.046288487050361</v>
      </c>
      <c r="M86" s="224"/>
    </row>
    <row r="87" spans="1:12" s="5" customFormat="1" ht="18.75" customHeight="1" thickTop="1">
      <c r="A87" s="537"/>
      <c r="B87" s="540"/>
      <c r="C87" s="112" t="s">
        <v>141</v>
      </c>
      <c r="D87" s="225">
        <v>1466686</v>
      </c>
      <c r="E87" s="205">
        <v>53.195322306813765</v>
      </c>
      <c r="F87" s="205">
        <v>13.507761506826625</v>
      </c>
      <c r="G87" s="225">
        <v>1415668</v>
      </c>
      <c r="H87" s="205">
        <v>60.882635391342234</v>
      </c>
      <c r="I87" s="213">
        <v>-3.4784541476498703</v>
      </c>
      <c r="J87" s="231">
        <v>1357239</v>
      </c>
      <c r="K87" s="205">
        <v>60.3491184221818</v>
      </c>
      <c r="L87" s="210">
        <v>-4.127309510421938</v>
      </c>
    </row>
    <row r="88" spans="1:12" s="5" customFormat="1" ht="18.75" customHeight="1" thickBot="1">
      <c r="A88" s="538"/>
      <c r="B88" s="542"/>
      <c r="C88" s="232" t="s">
        <v>142</v>
      </c>
      <c r="D88" s="233">
        <v>1770032</v>
      </c>
      <c r="E88" s="234">
        <v>64.19739653434625</v>
      </c>
      <c r="F88" s="234">
        <v>9.851176069012595</v>
      </c>
      <c r="G88" s="233">
        <v>1700375</v>
      </c>
      <c r="H88" s="234">
        <v>73.12682857389836</v>
      </c>
      <c r="I88" s="235">
        <v>-3.9353525811962697</v>
      </c>
      <c r="J88" s="236">
        <v>1603505</v>
      </c>
      <c r="K88" s="234">
        <v>71.2992429008897</v>
      </c>
      <c r="L88" s="237">
        <v>-5.696978607660071</v>
      </c>
    </row>
    <row r="89" spans="1:16" ht="21" customHeight="1">
      <c r="A89" s="94" t="s">
        <v>143</v>
      </c>
      <c r="B89" s="36"/>
      <c r="C89" s="36"/>
      <c r="D89" s="238"/>
      <c r="E89" s="239"/>
      <c r="F89" s="240"/>
      <c r="G89" s="238"/>
      <c r="H89" s="239"/>
      <c r="I89" s="241"/>
      <c r="J89" s="242"/>
      <c r="K89" s="240"/>
      <c r="L89" s="240"/>
      <c r="P89" s="5"/>
    </row>
    <row r="90" spans="1:16" ht="21" customHeight="1">
      <c r="A90" s="43" t="s">
        <v>144</v>
      </c>
      <c r="P90" s="5"/>
    </row>
    <row r="91" ht="17.25">
      <c r="P91" s="5"/>
    </row>
    <row r="92" spans="4:16" ht="15.75" customHeight="1">
      <c r="D92" s="66"/>
      <c r="F92" s="66"/>
      <c r="G92" s="66"/>
      <c r="J92" s="66"/>
      <c r="K92" s="66"/>
      <c r="L92" s="66"/>
      <c r="P92" s="5"/>
    </row>
    <row r="93" spans="4:16" ht="17.25">
      <c r="D93" s="66"/>
      <c r="F93" s="66"/>
      <c r="G93" s="66"/>
      <c r="J93" s="66"/>
      <c r="K93" s="66"/>
      <c r="L93" s="66"/>
      <c r="P93" s="5"/>
    </row>
    <row r="94" spans="4:16" ht="17.25">
      <c r="D94" s="66"/>
      <c r="F94" s="66"/>
      <c r="G94" s="66"/>
      <c r="J94" s="66"/>
      <c r="K94" s="66"/>
      <c r="L94" s="66"/>
      <c r="P94" s="5"/>
    </row>
    <row r="95" spans="4:16" ht="17.25">
      <c r="D95" s="66"/>
      <c r="F95" s="66"/>
      <c r="G95" s="66"/>
      <c r="J95" s="66"/>
      <c r="K95" s="66"/>
      <c r="L95" s="66"/>
      <c r="P95" s="5"/>
    </row>
    <row r="96" spans="4:16" ht="17.25">
      <c r="D96" s="66"/>
      <c r="F96" s="66"/>
      <c r="G96" s="66"/>
      <c r="J96" s="66"/>
      <c r="K96" s="66"/>
      <c r="L96" s="66"/>
      <c r="P96" s="5"/>
    </row>
    <row r="97" spans="4:16" ht="17.25">
      <c r="D97" s="66"/>
      <c r="F97" s="66"/>
      <c r="G97" s="66"/>
      <c r="J97" s="66"/>
      <c r="K97" s="66"/>
      <c r="L97" s="66"/>
      <c r="P97" s="5"/>
    </row>
    <row r="98" spans="4:16" ht="17.25">
      <c r="D98" s="66"/>
      <c r="F98" s="66"/>
      <c r="G98" s="66"/>
      <c r="J98" s="66"/>
      <c r="K98" s="66"/>
      <c r="L98" s="66"/>
      <c r="P98" s="5"/>
    </row>
    <row r="99" spans="4:16" ht="17.25">
      <c r="D99" s="66"/>
      <c r="F99" s="66"/>
      <c r="G99" s="66"/>
      <c r="J99" s="66"/>
      <c r="K99" s="66"/>
      <c r="L99" s="66"/>
      <c r="P99" s="5"/>
    </row>
    <row r="100" spans="4:16" ht="17.25">
      <c r="D100" s="66"/>
      <c r="F100" s="66"/>
      <c r="G100" s="66"/>
      <c r="J100" s="66"/>
      <c r="K100" s="66"/>
      <c r="L100" s="66"/>
      <c r="P100" s="5"/>
    </row>
    <row r="101" spans="4:16" ht="17.25">
      <c r="D101" s="66"/>
      <c r="F101" s="66"/>
      <c r="G101" s="66"/>
      <c r="J101" s="66"/>
      <c r="K101" s="66"/>
      <c r="L101" s="66"/>
      <c r="P101" s="5"/>
    </row>
    <row r="102" spans="4:16" ht="17.25">
      <c r="D102" s="66"/>
      <c r="F102" s="66"/>
      <c r="G102" s="66"/>
      <c r="J102" s="66"/>
      <c r="K102" s="66"/>
      <c r="L102" s="66"/>
      <c r="P102" s="5"/>
    </row>
    <row r="103" spans="4:16" ht="17.25">
      <c r="D103" s="66"/>
      <c r="F103" s="66"/>
      <c r="G103" s="66"/>
      <c r="J103" s="66"/>
      <c r="K103" s="66"/>
      <c r="L103" s="66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 horizontalCentered="1"/>
  <pageMargins left="0.7874015748031497" right="0.7874015748031497" top="0.66" bottom="0.3937007874015748" header="0.28" footer="0.3937007874015748"/>
  <pageSetup horizontalDpi="400" verticalDpi="4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85" zoomScaleNormal="8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0" sqref="O10"/>
    </sheetView>
  </sheetViews>
  <sheetFormatPr defaultColWidth="13.375" defaultRowHeight="13.5"/>
  <cols>
    <col min="1" max="1" width="6.75390625" style="43" customWidth="1"/>
    <col min="2" max="2" width="18.25390625" style="43" customWidth="1"/>
    <col min="3" max="3" width="13.75390625" style="43" customWidth="1"/>
    <col min="4" max="4" width="7.00390625" style="43" bestFit="1" customWidth="1"/>
    <col min="5" max="5" width="8.625" style="43" bestFit="1" customWidth="1"/>
    <col min="6" max="6" width="13.875" style="43" customWidth="1"/>
    <col min="7" max="7" width="7.00390625" style="43" bestFit="1" customWidth="1"/>
    <col min="8" max="8" width="8.625" style="43" bestFit="1" customWidth="1"/>
    <col min="9" max="9" width="13.75390625" style="43" customWidth="1"/>
    <col min="10" max="10" width="7.00390625" style="43" bestFit="1" customWidth="1"/>
    <col min="11" max="11" width="8.625" style="43" bestFit="1" customWidth="1"/>
    <col min="12" max="12" width="13.75390625" style="43" customWidth="1"/>
    <col min="13" max="13" width="7.00390625" style="43" bestFit="1" customWidth="1"/>
    <col min="14" max="14" width="8.625" style="43" bestFit="1" customWidth="1"/>
    <col min="15" max="15" width="13.875" style="43" customWidth="1"/>
    <col min="16" max="16" width="7.00390625" style="43" bestFit="1" customWidth="1"/>
    <col min="17" max="17" width="8.625" style="43" bestFit="1" customWidth="1"/>
    <col min="18" max="18" width="13.75390625" style="43" customWidth="1"/>
    <col min="19" max="19" width="7.00390625" style="43" bestFit="1" customWidth="1"/>
    <col min="20" max="20" width="8.625" style="43" customWidth="1"/>
    <col min="21" max="16384" width="13.375" style="43" customWidth="1"/>
  </cols>
  <sheetData>
    <row r="1" spans="1:20" s="5" customFormat="1" ht="40.5" customHeight="1">
      <c r="A1" s="347" t="s">
        <v>145</v>
      </c>
      <c r="B1" s="4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351" customFormat="1" ht="40.5" customHeight="1" thickBot="1">
      <c r="A2" s="348"/>
      <c r="B2" s="349"/>
      <c r="C2" s="349"/>
      <c r="D2" s="349"/>
      <c r="E2" s="349"/>
      <c r="F2" s="349"/>
      <c r="G2" s="349"/>
      <c r="H2" s="349"/>
      <c r="I2" s="348"/>
      <c r="J2" s="349"/>
      <c r="K2" s="349"/>
      <c r="L2" s="349"/>
      <c r="M2" s="349"/>
      <c r="N2" s="349"/>
      <c r="O2" s="349"/>
      <c r="P2" s="349"/>
      <c r="Q2" s="349"/>
      <c r="R2" s="348"/>
      <c r="S2" s="349"/>
      <c r="T2" s="350" t="s">
        <v>146</v>
      </c>
    </row>
    <row r="3" spans="1:20" ht="41.25" customHeight="1">
      <c r="A3" s="224"/>
      <c r="B3" s="5"/>
      <c r="C3" s="352" t="s">
        <v>282</v>
      </c>
      <c r="D3" s="248"/>
      <c r="E3" s="248"/>
      <c r="F3" s="353"/>
      <c r="G3" s="249"/>
      <c r="H3" s="248"/>
      <c r="I3" s="248"/>
      <c r="J3" s="248"/>
      <c r="K3" s="354"/>
      <c r="L3" s="352" t="s">
        <v>291</v>
      </c>
      <c r="M3" s="248"/>
      <c r="N3" s="248"/>
      <c r="O3" s="249"/>
      <c r="P3" s="248"/>
      <c r="Q3" s="248"/>
      <c r="R3" s="248"/>
      <c r="S3" s="248"/>
      <c r="T3" s="250"/>
    </row>
    <row r="4" spans="1:20" ht="30" customHeight="1">
      <c r="A4" s="224"/>
      <c r="B4" s="5"/>
      <c r="C4" s="543" t="s">
        <v>147</v>
      </c>
      <c r="D4" s="5"/>
      <c r="E4" s="5"/>
      <c r="F4" s="170"/>
      <c r="G4" s="170"/>
      <c r="H4" s="170"/>
      <c r="I4" s="170"/>
      <c r="J4" s="170"/>
      <c r="K4" s="355"/>
      <c r="L4" s="545" t="s">
        <v>3</v>
      </c>
      <c r="M4" s="5"/>
      <c r="N4" s="5"/>
      <c r="O4" s="170"/>
      <c r="P4" s="170"/>
      <c r="Q4" s="170"/>
      <c r="R4" s="170"/>
      <c r="S4" s="170"/>
      <c r="T4" s="171"/>
    </row>
    <row r="5" spans="1:20" ht="30" customHeight="1">
      <c r="A5" s="224"/>
      <c r="B5" s="5"/>
      <c r="C5" s="544"/>
      <c r="D5" s="170"/>
      <c r="E5" s="170"/>
      <c r="F5" s="356" t="s">
        <v>148</v>
      </c>
      <c r="G5" s="170"/>
      <c r="H5" s="170"/>
      <c r="I5" s="356" t="s">
        <v>149</v>
      </c>
      <c r="J5" s="170"/>
      <c r="K5" s="355"/>
      <c r="L5" s="546"/>
      <c r="M5" s="170"/>
      <c r="N5" s="170"/>
      <c r="O5" s="357" t="s">
        <v>148</v>
      </c>
      <c r="P5" s="170"/>
      <c r="Q5" s="358"/>
      <c r="R5" s="357" t="s">
        <v>149</v>
      </c>
      <c r="S5" s="170"/>
      <c r="T5" s="171"/>
    </row>
    <row r="6" spans="1:20" s="364" customFormat="1" ht="30" customHeight="1">
      <c r="A6" s="329"/>
      <c r="B6" s="359"/>
      <c r="C6" s="360"/>
      <c r="D6" s="254" t="s">
        <v>28</v>
      </c>
      <c r="E6" s="254" t="s">
        <v>29</v>
      </c>
      <c r="F6" s="55"/>
      <c r="G6" s="254" t="s">
        <v>28</v>
      </c>
      <c r="H6" s="254" t="s">
        <v>29</v>
      </c>
      <c r="I6" s="55"/>
      <c r="J6" s="254" t="s">
        <v>28</v>
      </c>
      <c r="K6" s="361" t="s">
        <v>29</v>
      </c>
      <c r="L6" s="362"/>
      <c r="M6" s="254" t="s">
        <v>28</v>
      </c>
      <c r="N6" s="254" t="s">
        <v>29</v>
      </c>
      <c r="O6" s="55"/>
      <c r="P6" s="254" t="s">
        <v>28</v>
      </c>
      <c r="Q6" s="254" t="s">
        <v>29</v>
      </c>
      <c r="R6" s="55"/>
      <c r="S6" s="254" t="s">
        <v>28</v>
      </c>
      <c r="T6" s="363" t="s">
        <v>29</v>
      </c>
    </row>
    <row r="7" spans="1:20" ht="27" customHeight="1">
      <c r="A7" s="547" t="s">
        <v>150</v>
      </c>
      <c r="B7" s="356" t="s">
        <v>3</v>
      </c>
      <c r="C7" s="467">
        <v>55548590</v>
      </c>
      <c r="D7" s="294">
        <v>100</v>
      </c>
      <c r="E7" s="294">
        <v>-1.5335820398792492</v>
      </c>
      <c r="F7" s="468">
        <v>39972799</v>
      </c>
      <c r="G7" s="294">
        <v>72</v>
      </c>
      <c r="H7" s="294">
        <v>-1.574268070512801</v>
      </c>
      <c r="I7" s="473">
        <v>15575791</v>
      </c>
      <c r="J7" s="294">
        <v>28</v>
      </c>
      <c r="K7" s="365">
        <v>-1.4290136984879638</v>
      </c>
      <c r="L7" s="476">
        <v>57206502</v>
      </c>
      <c r="M7" s="294">
        <f aca="true" t="shared" si="0" ref="M7:M24">ROUND(L7/$L$7*100,1)</f>
        <v>100</v>
      </c>
      <c r="N7" s="294">
        <f aca="true" t="shared" si="1" ref="N7:N24">L7/C7*100-100</f>
        <v>2.9846158111304106</v>
      </c>
      <c r="O7" s="473">
        <v>40790134</v>
      </c>
      <c r="P7" s="294">
        <f aca="true" t="shared" si="2" ref="P7:P24">ROUND(O7/$L$7*100,1)</f>
        <v>71.3</v>
      </c>
      <c r="Q7" s="294">
        <f aca="true" t="shared" si="3" ref="Q7:Q24">O7/F7*100-100</f>
        <v>2.04472796613517</v>
      </c>
      <c r="R7" s="473">
        <v>16416369</v>
      </c>
      <c r="S7" s="294">
        <f aca="true" t="shared" si="4" ref="S7:S23">ROUND(R7/$L$7*100,1)</f>
        <v>28.7</v>
      </c>
      <c r="T7" s="366">
        <f aca="true" t="shared" si="5" ref="T7:T24">R7/I7*100-100</f>
        <v>5.396695423044633</v>
      </c>
    </row>
    <row r="8" spans="1:20" ht="27" customHeight="1">
      <c r="A8" s="548"/>
      <c r="B8" s="356" t="s">
        <v>151</v>
      </c>
      <c r="C8" s="467">
        <v>14280514</v>
      </c>
      <c r="D8" s="294">
        <v>25.7</v>
      </c>
      <c r="E8" s="294">
        <v>-2.1802738963345547</v>
      </c>
      <c r="F8" s="468">
        <v>10189248</v>
      </c>
      <c r="G8" s="294">
        <v>18.3</v>
      </c>
      <c r="H8" s="294">
        <v>-1.907864373714915</v>
      </c>
      <c r="I8" s="473">
        <v>4091266</v>
      </c>
      <c r="J8" s="294">
        <v>7.4</v>
      </c>
      <c r="K8" s="365">
        <v>-2.8521753666611147</v>
      </c>
      <c r="L8" s="476">
        <v>14994315</v>
      </c>
      <c r="M8" s="294">
        <f t="shared" si="0"/>
        <v>26.2</v>
      </c>
      <c r="N8" s="294">
        <f t="shared" si="1"/>
        <v>4.998426527224439</v>
      </c>
      <c r="O8" s="473">
        <v>10594881</v>
      </c>
      <c r="P8" s="294">
        <f t="shared" si="2"/>
        <v>18.5</v>
      </c>
      <c r="Q8" s="294">
        <f t="shared" si="3"/>
        <v>3.9809905500386265</v>
      </c>
      <c r="R8" s="473">
        <v>4399434</v>
      </c>
      <c r="S8" s="294">
        <f t="shared" si="4"/>
        <v>7.7</v>
      </c>
      <c r="T8" s="366">
        <f t="shared" si="5"/>
        <v>7.532338400876398</v>
      </c>
    </row>
    <row r="9" spans="1:20" ht="27" customHeight="1">
      <c r="A9" s="548"/>
      <c r="B9" s="356" t="s">
        <v>152</v>
      </c>
      <c r="C9" s="467">
        <v>34681433</v>
      </c>
      <c r="D9" s="294">
        <v>62.4</v>
      </c>
      <c r="E9" s="294">
        <v>-1.88475890519571</v>
      </c>
      <c r="F9" s="468">
        <v>25343408</v>
      </c>
      <c r="G9" s="294">
        <v>45.6</v>
      </c>
      <c r="H9" s="294">
        <v>-1.7804948961791922</v>
      </c>
      <c r="I9" s="473">
        <v>9338025</v>
      </c>
      <c r="J9" s="294">
        <v>16.8</v>
      </c>
      <c r="K9" s="365">
        <v>-2.1666190841634148</v>
      </c>
      <c r="L9" s="476">
        <v>35919786</v>
      </c>
      <c r="M9" s="294">
        <f t="shared" si="0"/>
        <v>62.8</v>
      </c>
      <c r="N9" s="294">
        <f t="shared" si="1"/>
        <v>3.5706511896437405</v>
      </c>
      <c r="O9" s="473">
        <v>26267409</v>
      </c>
      <c r="P9" s="294">
        <f t="shared" si="2"/>
        <v>45.9</v>
      </c>
      <c r="Q9" s="294">
        <f t="shared" si="3"/>
        <v>3.6459224426328234</v>
      </c>
      <c r="R9" s="473">
        <v>9652377</v>
      </c>
      <c r="S9" s="294">
        <f t="shared" si="4"/>
        <v>16.9</v>
      </c>
      <c r="T9" s="366">
        <f t="shared" si="5"/>
        <v>3.3663649433365066</v>
      </c>
    </row>
    <row r="10" spans="1:20" ht="27" customHeight="1">
      <c r="A10" s="548"/>
      <c r="B10" s="251" t="s">
        <v>153</v>
      </c>
      <c r="C10" s="467">
        <v>15252724</v>
      </c>
      <c r="D10" s="294">
        <v>27.5</v>
      </c>
      <c r="E10" s="294">
        <v>-1.85411756227289</v>
      </c>
      <c r="F10" s="468">
        <v>12289849</v>
      </c>
      <c r="G10" s="294">
        <v>22.1</v>
      </c>
      <c r="H10" s="294">
        <v>-0.0014320556711737709</v>
      </c>
      <c r="I10" s="473">
        <v>2962875</v>
      </c>
      <c r="J10" s="294">
        <v>5.3</v>
      </c>
      <c r="K10" s="365">
        <v>-8.858312223437295</v>
      </c>
      <c r="L10" s="476">
        <v>15128205</v>
      </c>
      <c r="M10" s="294">
        <f t="shared" si="0"/>
        <v>26.4</v>
      </c>
      <c r="N10" s="294">
        <f t="shared" si="1"/>
        <v>-0.816372209973764</v>
      </c>
      <c r="O10" s="473">
        <v>12112069</v>
      </c>
      <c r="P10" s="294">
        <f t="shared" si="2"/>
        <v>21.2</v>
      </c>
      <c r="Q10" s="294">
        <f t="shared" si="3"/>
        <v>-1.446559677014747</v>
      </c>
      <c r="R10" s="473">
        <v>3016136</v>
      </c>
      <c r="S10" s="294">
        <f t="shared" si="4"/>
        <v>5.3</v>
      </c>
      <c r="T10" s="366">
        <f t="shared" si="5"/>
        <v>1.797612116609713</v>
      </c>
    </row>
    <row r="11" spans="1:20" ht="27" customHeight="1">
      <c r="A11" s="548"/>
      <c r="B11" s="251" t="s">
        <v>154</v>
      </c>
      <c r="C11" s="467">
        <v>19428709</v>
      </c>
      <c r="D11" s="294">
        <v>35</v>
      </c>
      <c r="E11" s="294">
        <v>-1.9088008293725238</v>
      </c>
      <c r="F11" s="468">
        <v>13053559</v>
      </c>
      <c r="G11" s="294">
        <v>23.5</v>
      </c>
      <c r="H11" s="294">
        <v>-3.398569993001459</v>
      </c>
      <c r="I11" s="473">
        <v>6375150</v>
      </c>
      <c r="J11" s="294">
        <v>11.5</v>
      </c>
      <c r="K11" s="365">
        <v>1.2896450258818675</v>
      </c>
      <c r="L11" s="476">
        <v>20791581</v>
      </c>
      <c r="M11" s="294">
        <f t="shared" si="0"/>
        <v>36.3</v>
      </c>
      <c r="N11" s="294">
        <f t="shared" si="1"/>
        <v>7.014732682444318</v>
      </c>
      <c r="O11" s="473">
        <v>14155340</v>
      </c>
      <c r="P11" s="294">
        <f t="shared" si="2"/>
        <v>24.7</v>
      </c>
      <c r="Q11" s="294">
        <f t="shared" si="3"/>
        <v>8.440464397487318</v>
      </c>
      <c r="R11" s="473">
        <v>6636241</v>
      </c>
      <c r="S11" s="294">
        <f t="shared" si="4"/>
        <v>11.6</v>
      </c>
      <c r="T11" s="366">
        <f t="shared" si="5"/>
        <v>4.095448734539573</v>
      </c>
    </row>
    <row r="12" spans="1:20" ht="27" customHeight="1">
      <c r="A12" s="549"/>
      <c r="B12" s="367" t="s">
        <v>155</v>
      </c>
      <c r="C12" s="469">
        <v>6586644</v>
      </c>
      <c r="D12" s="368">
        <v>11.9</v>
      </c>
      <c r="E12" s="368">
        <v>1.8456442514249716</v>
      </c>
      <c r="F12" s="470">
        <v>4440144</v>
      </c>
      <c r="G12" s="368">
        <v>8</v>
      </c>
      <c r="H12" s="368">
        <v>0.41278719896081384</v>
      </c>
      <c r="I12" s="474">
        <v>2146500</v>
      </c>
      <c r="J12" s="368">
        <v>3.9</v>
      </c>
      <c r="K12" s="369">
        <v>4.943311544497632</v>
      </c>
      <c r="L12" s="477">
        <v>6292401</v>
      </c>
      <c r="M12" s="370">
        <f t="shared" si="0"/>
        <v>11</v>
      </c>
      <c r="N12" s="368">
        <f t="shared" si="1"/>
        <v>-4.467267397478906</v>
      </c>
      <c r="O12" s="474">
        <v>3927844</v>
      </c>
      <c r="P12" s="370">
        <f t="shared" si="2"/>
        <v>6.9</v>
      </c>
      <c r="Q12" s="368">
        <f t="shared" si="3"/>
        <v>-11.5379140856693</v>
      </c>
      <c r="R12" s="474">
        <v>2364557</v>
      </c>
      <c r="S12" s="370">
        <f t="shared" si="4"/>
        <v>4.1</v>
      </c>
      <c r="T12" s="371">
        <f t="shared" si="5"/>
        <v>10.158723503377587</v>
      </c>
    </row>
    <row r="13" spans="1:20" ht="27" customHeight="1">
      <c r="A13" s="547" t="s">
        <v>156</v>
      </c>
      <c r="B13" s="356" t="s">
        <v>3</v>
      </c>
      <c r="C13" s="467">
        <v>40015970</v>
      </c>
      <c r="D13" s="294">
        <v>72</v>
      </c>
      <c r="E13" s="294">
        <v>-0.9029144015097188</v>
      </c>
      <c r="F13" s="468">
        <v>28957988</v>
      </c>
      <c r="G13" s="294">
        <v>52.1</v>
      </c>
      <c r="H13" s="294">
        <v>-0.5187777154412032</v>
      </c>
      <c r="I13" s="473">
        <v>11057982</v>
      </c>
      <c r="J13" s="294">
        <v>19.9</v>
      </c>
      <c r="K13" s="365">
        <v>-1.8949616087336096</v>
      </c>
      <c r="L13" s="476">
        <v>41412683</v>
      </c>
      <c r="M13" s="294">
        <f t="shared" si="0"/>
        <v>72.4</v>
      </c>
      <c r="N13" s="294">
        <f t="shared" si="1"/>
        <v>3.4903889622068363</v>
      </c>
      <c r="O13" s="473">
        <v>29732192</v>
      </c>
      <c r="P13" s="294">
        <f t="shared" si="2"/>
        <v>52</v>
      </c>
      <c r="Q13" s="294">
        <f t="shared" si="3"/>
        <v>2.673542098297716</v>
      </c>
      <c r="R13" s="473">
        <v>11680491</v>
      </c>
      <c r="S13" s="294">
        <f t="shared" si="4"/>
        <v>20.4</v>
      </c>
      <c r="T13" s="366">
        <f t="shared" si="5"/>
        <v>5.629499125608987</v>
      </c>
    </row>
    <row r="14" spans="1:20" ht="27" customHeight="1">
      <c r="A14" s="548"/>
      <c r="B14" s="356" t="s">
        <v>151</v>
      </c>
      <c r="C14" s="467">
        <v>4975763</v>
      </c>
      <c r="D14" s="294">
        <v>9</v>
      </c>
      <c r="E14" s="372">
        <v>-0.3901903686979722</v>
      </c>
      <c r="F14" s="468">
        <v>3278240</v>
      </c>
      <c r="G14" s="294">
        <v>5.9</v>
      </c>
      <c r="H14" s="294">
        <v>0.8918022333064499</v>
      </c>
      <c r="I14" s="473">
        <v>1697523</v>
      </c>
      <c r="J14" s="294">
        <v>3.1</v>
      </c>
      <c r="K14" s="365">
        <v>-2.7759593262508275</v>
      </c>
      <c r="L14" s="476">
        <v>5073514</v>
      </c>
      <c r="M14" s="294">
        <f t="shared" si="0"/>
        <v>8.9</v>
      </c>
      <c r="N14" s="294">
        <f t="shared" si="1"/>
        <v>1.9645429253764632</v>
      </c>
      <c r="O14" s="473">
        <v>3288268</v>
      </c>
      <c r="P14" s="294">
        <f t="shared" si="2"/>
        <v>5.7</v>
      </c>
      <c r="Q14" s="294">
        <f t="shared" si="3"/>
        <v>0.305895846551806</v>
      </c>
      <c r="R14" s="473">
        <v>1785246</v>
      </c>
      <c r="S14" s="294">
        <f t="shared" si="4"/>
        <v>3.1</v>
      </c>
      <c r="T14" s="366">
        <f t="shared" si="5"/>
        <v>5.16770612239128</v>
      </c>
    </row>
    <row r="15" spans="1:20" ht="27" customHeight="1">
      <c r="A15" s="548"/>
      <c r="B15" s="356" t="s">
        <v>152</v>
      </c>
      <c r="C15" s="467">
        <v>29810589</v>
      </c>
      <c r="D15" s="294">
        <v>53.7</v>
      </c>
      <c r="E15" s="294">
        <v>-1.607248983135463</v>
      </c>
      <c r="F15" s="468">
        <v>22178777</v>
      </c>
      <c r="G15" s="294">
        <v>39.9</v>
      </c>
      <c r="H15" s="294">
        <v>-1.1640601297897177</v>
      </c>
      <c r="I15" s="473">
        <v>7631812</v>
      </c>
      <c r="J15" s="294">
        <v>13.7</v>
      </c>
      <c r="K15" s="365">
        <v>-2.8729296674257654</v>
      </c>
      <c r="L15" s="476">
        <v>31277993</v>
      </c>
      <c r="M15" s="294">
        <f t="shared" si="0"/>
        <v>54.7</v>
      </c>
      <c r="N15" s="294">
        <f t="shared" si="1"/>
        <v>4.9224253838124525</v>
      </c>
      <c r="O15" s="473">
        <v>23301366</v>
      </c>
      <c r="P15" s="294">
        <f t="shared" si="2"/>
        <v>40.7</v>
      </c>
      <c r="Q15" s="294">
        <f t="shared" si="3"/>
        <v>5.061545999583302</v>
      </c>
      <c r="R15" s="473">
        <v>7976627</v>
      </c>
      <c r="S15" s="294">
        <f t="shared" si="4"/>
        <v>13.9</v>
      </c>
      <c r="T15" s="366">
        <f t="shared" si="5"/>
        <v>4.518127542974071</v>
      </c>
    </row>
    <row r="16" spans="1:20" ht="27" customHeight="1">
      <c r="A16" s="548"/>
      <c r="B16" s="251" t="s">
        <v>153</v>
      </c>
      <c r="C16" s="467">
        <v>14403146</v>
      </c>
      <c r="D16" s="294">
        <v>25.9</v>
      </c>
      <c r="E16" s="294">
        <v>-1.9904921602034733</v>
      </c>
      <c r="F16" s="468">
        <v>11799190</v>
      </c>
      <c r="G16" s="294">
        <v>21.2</v>
      </c>
      <c r="H16" s="294">
        <v>-0.001678053132920354</v>
      </c>
      <c r="I16" s="473">
        <v>2603956</v>
      </c>
      <c r="J16" s="294">
        <v>4.7</v>
      </c>
      <c r="K16" s="365">
        <v>-10.09289866911763</v>
      </c>
      <c r="L16" s="476">
        <v>14334022</v>
      </c>
      <c r="M16" s="294">
        <f t="shared" si="0"/>
        <v>25.1</v>
      </c>
      <c r="N16" s="294">
        <f t="shared" si="1"/>
        <v>-0.4799229279492181</v>
      </c>
      <c r="O16" s="473">
        <v>11697134</v>
      </c>
      <c r="P16" s="294">
        <f t="shared" si="2"/>
        <v>20.4</v>
      </c>
      <c r="Q16" s="294">
        <f t="shared" si="3"/>
        <v>-0.8649407289822477</v>
      </c>
      <c r="R16" s="473">
        <v>2636888</v>
      </c>
      <c r="S16" s="294">
        <f t="shared" si="4"/>
        <v>4.6</v>
      </c>
      <c r="T16" s="366">
        <f t="shared" si="5"/>
        <v>1.2646911084519132</v>
      </c>
    </row>
    <row r="17" spans="1:20" ht="27" customHeight="1">
      <c r="A17" s="548"/>
      <c r="B17" s="251" t="s">
        <v>154</v>
      </c>
      <c r="C17" s="467">
        <v>15407443</v>
      </c>
      <c r="D17" s="294">
        <v>27.7</v>
      </c>
      <c r="E17" s="294">
        <v>-1.2462661560616652</v>
      </c>
      <c r="F17" s="468">
        <v>10379587</v>
      </c>
      <c r="G17" s="294">
        <v>18.7</v>
      </c>
      <c r="H17" s="294">
        <v>-2.453028042393086</v>
      </c>
      <c r="I17" s="473">
        <v>5027856</v>
      </c>
      <c r="J17" s="294">
        <v>9.1</v>
      </c>
      <c r="K17" s="365">
        <v>1.341911764705884</v>
      </c>
      <c r="L17" s="476">
        <v>16943971</v>
      </c>
      <c r="M17" s="294">
        <f t="shared" si="0"/>
        <v>29.6</v>
      </c>
      <c r="N17" s="294">
        <f t="shared" si="1"/>
        <v>9.972634654562725</v>
      </c>
      <c r="O17" s="473">
        <v>11604232</v>
      </c>
      <c r="P17" s="294">
        <f t="shared" si="2"/>
        <v>20.3</v>
      </c>
      <c r="Q17" s="294">
        <f t="shared" si="3"/>
        <v>11.798590830251726</v>
      </c>
      <c r="R17" s="473">
        <v>5339739</v>
      </c>
      <c r="S17" s="294">
        <f t="shared" si="4"/>
        <v>9.3</v>
      </c>
      <c r="T17" s="366">
        <f t="shared" si="5"/>
        <v>6.20310128213697</v>
      </c>
    </row>
    <row r="18" spans="1:20" ht="27" customHeight="1">
      <c r="A18" s="549"/>
      <c r="B18" s="367" t="s">
        <v>155</v>
      </c>
      <c r="C18" s="469">
        <v>5229616</v>
      </c>
      <c r="D18" s="368">
        <v>9.4</v>
      </c>
      <c r="E18" s="368">
        <v>2.7879393966553607</v>
      </c>
      <c r="F18" s="470">
        <v>3500970</v>
      </c>
      <c r="G18" s="368">
        <v>6.3</v>
      </c>
      <c r="H18" s="368">
        <v>2.3752070330410646</v>
      </c>
      <c r="I18" s="474">
        <v>1728646</v>
      </c>
      <c r="J18" s="368">
        <v>3.1</v>
      </c>
      <c r="K18" s="369">
        <v>3.6341116575980834</v>
      </c>
      <c r="L18" s="477">
        <v>5061175</v>
      </c>
      <c r="M18" s="370">
        <f t="shared" si="0"/>
        <v>8.8</v>
      </c>
      <c r="N18" s="368">
        <f t="shared" si="1"/>
        <v>-3.2209057032103345</v>
      </c>
      <c r="O18" s="474">
        <v>3142557</v>
      </c>
      <c r="P18" s="370">
        <f t="shared" si="2"/>
        <v>5.5</v>
      </c>
      <c r="Q18" s="368">
        <f t="shared" si="3"/>
        <v>-10.237534169101707</v>
      </c>
      <c r="R18" s="474">
        <v>1918618</v>
      </c>
      <c r="S18" s="370">
        <f t="shared" si="4"/>
        <v>3.4</v>
      </c>
      <c r="T18" s="371">
        <f t="shared" si="5"/>
        <v>10.98964160389113</v>
      </c>
    </row>
    <row r="19" spans="1:20" ht="27" customHeight="1">
      <c r="A19" s="547" t="s">
        <v>157</v>
      </c>
      <c r="B19" s="356" t="s">
        <v>3</v>
      </c>
      <c r="C19" s="467">
        <v>15532621</v>
      </c>
      <c r="D19" s="294">
        <v>28</v>
      </c>
      <c r="E19" s="294">
        <v>-3.1219529963165655</v>
      </c>
      <c r="F19" s="468">
        <v>11014812</v>
      </c>
      <c r="G19" s="294">
        <v>19.8</v>
      </c>
      <c r="H19" s="294">
        <v>-4.245212939591738</v>
      </c>
      <c r="I19" s="473">
        <v>4517809</v>
      </c>
      <c r="J19" s="294">
        <v>8.1</v>
      </c>
      <c r="K19" s="365">
        <v>-0.2696453705322597</v>
      </c>
      <c r="L19" s="476">
        <v>15793819</v>
      </c>
      <c r="M19" s="294">
        <f t="shared" si="0"/>
        <v>27.6</v>
      </c>
      <c r="N19" s="294">
        <f t="shared" si="1"/>
        <v>1.6816093047013823</v>
      </c>
      <c r="O19" s="473">
        <v>11057942</v>
      </c>
      <c r="P19" s="294">
        <f t="shared" si="2"/>
        <v>19.3</v>
      </c>
      <c r="Q19" s="294">
        <f t="shared" si="3"/>
        <v>0.3915636508367015</v>
      </c>
      <c r="R19" s="473">
        <v>4735877</v>
      </c>
      <c r="S19" s="294">
        <f t="shared" si="4"/>
        <v>8.3</v>
      </c>
      <c r="T19" s="366">
        <f t="shared" si="5"/>
        <v>4.826853016583925</v>
      </c>
    </row>
    <row r="20" spans="1:20" ht="27" customHeight="1">
      <c r="A20" s="548"/>
      <c r="B20" s="356" t="s">
        <v>151</v>
      </c>
      <c r="C20" s="467">
        <v>9304750</v>
      </c>
      <c r="D20" s="294">
        <v>16.8</v>
      </c>
      <c r="E20" s="294">
        <v>-3.1113797154032454</v>
      </c>
      <c r="F20" s="468">
        <v>6911008</v>
      </c>
      <c r="G20" s="294">
        <v>12.4</v>
      </c>
      <c r="H20" s="294">
        <v>-3.18224775509438</v>
      </c>
      <c r="I20" s="473">
        <v>2393742</v>
      </c>
      <c r="J20" s="294">
        <v>4.3</v>
      </c>
      <c r="K20" s="365">
        <v>-2.906192161811248</v>
      </c>
      <c r="L20" s="476">
        <v>9920801</v>
      </c>
      <c r="M20" s="294">
        <f t="shared" si="0"/>
        <v>17.3</v>
      </c>
      <c r="N20" s="294">
        <f t="shared" si="1"/>
        <v>6.620822698084311</v>
      </c>
      <c r="O20" s="473">
        <v>7306613</v>
      </c>
      <c r="P20" s="294">
        <f t="shared" si="2"/>
        <v>12.8</v>
      </c>
      <c r="Q20" s="294">
        <f t="shared" si="3"/>
        <v>5.724273506845904</v>
      </c>
      <c r="R20" s="473">
        <v>2614188</v>
      </c>
      <c r="S20" s="294">
        <f t="shared" si="4"/>
        <v>4.6</v>
      </c>
      <c r="T20" s="366">
        <f t="shared" si="5"/>
        <v>9.209263153673206</v>
      </c>
    </row>
    <row r="21" spans="1:20" ht="27" customHeight="1">
      <c r="A21" s="548"/>
      <c r="B21" s="356" t="s">
        <v>152</v>
      </c>
      <c r="C21" s="467">
        <v>4870843</v>
      </c>
      <c r="D21" s="294">
        <v>8.8</v>
      </c>
      <c r="E21" s="294">
        <v>-3.549649670581047</v>
      </c>
      <c r="F21" s="468">
        <v>3164630</v>
      </c>
      <c r="G21" s="294">
        <v>5.7</v>
      </c>
      <c r="H21" s="294">
        <v>-5.893957299111406</v>
      </c>
      <c r="I21" s="473">
        <v>1706213</v>
      </c>
      <c r="J21" s="294">
        <v>3.1</v>
      </c>
      <c r="K21" s="365">
        <v>1.1227011681592245</v>
      </c>
      <c r="L21" s="476">
        <v>4641793</v>
      </c>
      <c r="M21" s="294">
        <f t="shared" si="0"/>
        <v>8.1</v>
      </c>
      <c r="N21" s="294">
        <f t="shared" si="1"/>
        <v>-4.702471420244919</v>
      </c>
      <c r="O21" s="473">
        <v>2966042</v>
      </c>
      <c r="P21" s="294">
        <f t="shared" si="2"/>
        <v>5.2</v>
      </c>
      <c r="Q21" s="294">
        <f t="shared" si="3"/>
        <v>-6.2752359675538685</v>
      </c>
      <c r="R21" s="473">
        <v>1675751</v>
      </c>
      <c r="S21" s="294">
        <f t="shared" si="4"/>
        <v>2.9</v>
      </c>
      <c r="T21" s="366">
        <f t="shared" si="5"/>
        <v>-1.7853573967611283</v>
      </c>
    </row>
    <row r="22" spans="1:20" ht="27" customHeight="1">
      <c r="A22" s="548"/>
      <c r="B22" s="251" t="s">
        <v>153</v>
      </c>
      <c r="C22" s="467">
        <v>849577</v>
      </c>
      <c r="D22" s="294">
        <v>1.5</v>
      </c>
      <c r="E22" s="294">
        <v>0.5170331054995927</v>
      </c>
      <c r="F22" s="468">
        <v>490658</v>
      </c>
      <c r="G22" s="294">
        <v>0.9</v>
      </c>
      <c r="H22" s="294">
        <v>0.004280150090593793</v>
      </c>
      <c r="I22" s="473">
        <v>358919</v>
      </c>
      <c r="J22" s="294">
        <v>0.6</v>
      </c>
      <c r="K22" s="365">
        <v>1.2265561102179987</v>
      </c>
      <c r="L22" s="476">
        <v>794183</v>
      </c>
      <c r="M22" s="294">
        <f t="shared" si="0"/>
        <v>1.4</v>
      </c>
      <c r="N22" s="294">
        <f t="shared" si="1"/>
        <v>-6.520185927820549</v>
      </c>
      <c r="O22" s="473">
        <v>414935</v>
      </c>
      <c r="P22" s="294">
        <f t="shared" si="2"/>
        <v>0.7</v>
      </c>
      <c r="Q22" s="294">
        <f t="shared" si="3"/>
        <v>-15.432949223287906</v>
      </c>
      <c r="R22" s="473">
        <v>379248</v>
      </c>
      <c r="S22" s="294">
        <f t="shared" si="4"/>
        <v>0.7</v>
      </c>
      <c r="T22" s="366">
        <f t="shared" si="5"/>
        <v>5.6639520337457725</v>
      </c>
    </row>
    <row r="23" spans="1:20" ht="27" customHeight="1">
      <c r="A23" s="548"/>
      <c r="B23" s="251" t="s">
        <v>154</v>
      </c>
      <c r="C23" s="467">
        <v>4021266</v>
      </c>
      <c r="D23" s="294">
        <v>7.2</v>
      </c>
      <c r="E23" s="294">
        <v>-4.367074865329641</v>
      </c>
      <c r="F23" s="468">
        <v>2673972</v>
      </c>
      <c r="G23" s="294">
        <v>4.8</v>
      </c>
      <c r="H23" s="294">
        <v>-6.901511282130031</v>
      </c>
      <c r="I23" s="473">
        <v>1347294</v>
      </c>
      <c r="J23" s="294">
        <v>2.4</v>
      </c>
      <c r="K23" s="365">
        <v>1.0950701583251998</v>
      </c>
      <c r="L23" s="476">
        <v>3847610</v>
      </c>
      <c r="M23" s="294">
        <f t="shared" si="0"/>
        <v>6.7</v>
      </c>
      <c r="N23" s="294">
        <f t="shared" si="1"/>
        <v>-4.318441008378954</v>
      </c>
      <c r="O23" s="473">
        <v>2551107</v>
      </c>
      <c r="P23" s="294">
        <f t="shared" si="2"/>
        <v>4.5</v>
      </c>
      <c r="Q23" s="294">
        <f t="shared" si="3"/>
        <v>-4.594849908675187</v>
      </c>
      <c r="R23" s="473">
        <v>1296503</v>
      </c>
      <c r="S23" s="294">
        <f t="shared" si="4"/>
        <v>2.3</v>
      </c>
      <c r="T23" s="366">
        <f t="shared" si="5"/>
        <v>-3.7698527567108613</v>
      </c>
    </row>
    <row r="24" spans="1:20" ht="27" customHeight="1" thickBot="1">
      <c r="A24" s="550"/>
      <c r="B24" s="373" t="s">
        <v>155</v>
      </c>
      <c r="C24" s="471">
        <v>1357028</v>
      </c>
      <c r="D24" s="299">
        <v>2.4</v>
      </c>
      <c r="E24" s="299">
        <v>-1.6297804076951934</v>
      </c>
      <c r="F24" s="472">
        <v>939174</v>
      </c>
      <c r="G24" s="299">
        <v>1.7</v>
      </c>
      <c r="H24" s="299">
        <v>-6.283902178121394</v>
      </c>
      <c r="I24" s="475">
        <v>417854</v>
      </c>
      <c r="J24" s="299">
        <v>0.8</v>
      </c>
      <c r="K24" s="374">
        <v>10.729986776658023</v>
      </c>
      <c r="L24" s="478">
        <v>1231226</v>
      </c>
      <c r="M24" s="375">
        <f t="shared" si="0"/>
        <v>2.2</v>
      </c>
      <c r="N24" s="299">
        <f t="shared" si="1"/>
        <v>-9.270405621696824</v>
      </c>
      <c r="O24" s="475">
        <v>785287</v>
      </c>
      <c r="P24" s="375">
        <f t="shared" si="2"/>
        <v>1.4</v>
      </c>
      <c r="Q24" s="299">
        <f t="shared" si="3"/>
        <v>-16.38535564229845</v>
      </c>
      <c r="R24" s="475">
        <v>445939</v>
      </c>
      <c r="S24" s="375">
        <f>ROUND(R24/$L$7*100,1)</f>
        <v>0.8</v>
      </c>
      <c r="T24" s="376">
        <f t="shared" si="5"/>
        <v>6.7212471341664894</v>
      </c>
    </row>
    <row r="25" spans="1:20" ht="27" customHeight="1">
      <c r="A25" s="94" t="s">
        <v>43</v>
      </c>
      <c r="B25" s="377"/>
      <c r="C25" s="304"/>
      <c r="D25" s="303"/>
      <c r="E25" s="303"/>
      <c r="F25" s="304"/>
      <c r="G25" s="303"/>
      <c r="H25" s="303"/>
      <c r="I25" s="304"/>
      <c r="J25" s="303"/>
      <c r="K25" s="303"/>
      <c r="L25" s="304"/>
      <c r="M25" s="303"/>
      <c r="N25" s="303"/>
      <c r="O25" s="304"/>
      <c r="P25" s="303"/>
      <c r="Q25" s="303"/>
      <c r="R25" s="304"/>
      <c r="S25" s="303"/>
      <c r="T25" s="303"/>
    </row>
    <row r="26" spans="14:16" ht="21.75" customHeight="1">
      <c r="N26" s="378"/>
      <c r="O26" s="378"/>
      <c r="P26" s="378"/>
    </row>
    <row r="27" spans="3:18" ht="14.25">
      <c r="C27" s="379"/>
      <c r="F27" s="379"/>
      <c r="I27" s="379"/>
      <c r="L27" s="379"/>
      <c r="O27" s="379"/>
      <c r="R27" s="379"/>
    </row>
    <row r="28" spans="3:12" ht="14.25">
      <c r="C28" s="379"/>
      <c r="L28" s="379"/>
    </row>
    <row r="30" spans="3:18" ht="14.25">
      <c r="C30" s="379"/>
      <c r="F30" s="379"/>
      <c r="I30" s="379"/>
      <c r="L30" s="379"/>
      <c r="O30" s="379"/>
      <c r="R30" s="379"/>
    </row>
    <row r="31" spans="3:12" ht="14.25">
      <c r="C31" s="379"/>
      <c r="L31" s="379"/>
    </row>
    <row r="33" spans="3:18" ht="14.25">
      <c r="C33" s="379"/>
      <c r="F33" s="379"/>
      <c r="I33" s="379"/>
      <c r="L33" s="379"/>
      <c r="O33" s="379"/>
      <c r="R33" s="379"/>
    </row>
    <row r="34" spans="3:12" ht="14.25">
      <c r="C34" s="379"/>
      <c r="L34" s="379"/>
    </row>
  </sheetData>
  <sheetProtection/>
  <mergeCells count="5">
    <mergeCell ref="C4:C5"/>
    <mergeCell ref="L4:L5"/>
    <mergeCell ref="A7:A12"/>
    <mergeCell ref="A13:A18"/>
    <mergeCell ref="A19:A24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3"/>
  <sheetViews>
    <sheetView zoomScalePageLayoutView="0" workbookViewId="0" topLeftCell="A1">
      <selection activeCell="I6" sqref="I6"/>
    </sheetView>
  </sheetViews>
  <sheetFormatPr defaultColWidth="18.375" defaultRowHeight="13.5"/>
  <cols>
    <col min="1" max="1" width="7.625" style="43" customWidth="1"/>
    <col min="2" max="2" width="12.50390625" style="43" customWidth="1"/>
    <col min="3" max="3" width="20.625" style="43" bestFit="1" customWidth="1"/>
    <col min="4" max="4" width="18.25390625" style="43" customWidth="1"/>
    <col min="5" max="6" width="11.375" style="43" customWidth="1"/>
    <col min="7" max="7" width="18.375" style="43" customWidth="1"/>
    <col min="8" max="9" width="11.375" style="43" customWidth="1"/>
    <col min="10" max="10" width="11.125" style="43" customWidth="1"/>
    <col min="11" max="11" width="11.125" style="43" hidden="1" customWidth="1"/>
    <col min="12" max="12" width="8.00390625" style="43" bestFit="1" customWidth="1"/>
    <col min="13" max="15" width="9.875" style="43" customWidth="1"/>
    <col min="16" max="16384" width="18.375" style="43" customWidth="1"/>
  </cols>
  <sheetData>
    <row r="1" spans="1:12" s="5" customFormat="1" ht="21.75" customHeight="1">
      <c r="A1" s="551" t="s">
        <v>158</v>
      </c>
      <c r="B1" s="551"/>
      <c r="C1" s="551"/>
      <c r="D1" s="551"/>
      <c r="E1" s="551"/>
      <c r="F1" s="551"/>
      <c r="G1" s="551"/>
      <c r="H1" s="551"/>
      <c r="I1" s="551"/>
      <c r="J1" s="380"/>
      <c r="K1" s="380"/>
      <c r="L1" s="380"/>
    </row>
    <row r="2" spans="2:9" ht="15" thickBot="1">
      <c r="B2" s="100"/>
      <c r="C2" s="100"/>
      <c r="D2" s="381"/>
      <c r="E2" s="100"/>
      <c r="F2" s="100"/>
      <c r="G2" s="381"/>
      <c r="I2" s="382" t="s">
        <v>45</v>
      </c>
    </row>
    <row r="3" spans="1:10" ht="18" customHeight="1">
      <c r="A3" s="46"/>
      <c r="B3" s="47"/>
      <c r="C3" s="383"/>
      <c r="D3" s="384" t="s">
        <v>283</v>
      </c>
      <c r="E3" s="385"/>
      <c r="F3" s="385"/>
      <c r="G3" s="384" t="s">
        <v>292</v>
      </c>
      <c r="H3" s="386"/>
      <c r="I3" s="387"/>
      <c r="J3" s="100"/>
    </row>
    <row r="4" spans="1:10" ht="16.5" customHeight="1">
      <c r="A4" s="104"/>
      <c r="B4" s="105"/>
      <c r="C4" s="388"/>
      <c r="D4" s="389"/>
      <c r="E4" s="390" t="s">
        <v>28</v>
      </c>
      <c r="F4" s="390" t="s">
        <v>29</v>
      </c>
      <c r="G4" s="391"/>
      <c r="H4" s="390" t="s">
        <v>28</v>
      </c>
      <c r="I4" s="392" t="s">
        <v>29</v>
      </c>
      <c r="J4" s="100"/>
    </row>
    <row r="5" spans="1:10" ht="33" customHeight="1">
      <c r="A5" s="393" t="s">
        <v>159</v>
      </c>
      <c r="B5" s="394" t="s">
        <v>160</v>
      </c>
      <c r="C5" s="394"/>
      <c r="D5" s="395">
        <v>91592190</v>
      </c>
      <c r="E5" s="396" t="s">
        <v>7</v>
      </c>
      <c r="F5" s="397">
        <v>0.32512603460207856</v>
      </c>
      <c r="G5" s="395">
        <v>91609643</v>
      </c>
      <c r="H5" s="396" t="s">
        <v>7</v>
      </c>
      <c r="I5" s="398">
        <v>0.019055118127425885</v>
      </c>
      <c r="J5" s="100"/>
    </row>
    <row r="6" spans="1:11" ht="19.5" customHeight="1">
      <c r="A6" s="503" t="s">
        <v>161</v>
      </c>
      <c r="B6" s="399" t="s">
        <v>160</v>
      </c>
      <c r="C6" s="400"/>
      <c r="D6" s="401">
        <v>70424280</v>
      </c>
      <c r="E6" s="402">
        <v>100</v>
      </c>
      <c r="F6" s="402">
        <v>-0.9226534182146651</v>
      </c>
      <c r="G6" s="403">
        <v>71907896</v>
      </c>
      <c r="H6" s="402">
        <v>100</v>
      </c>
      <c r="I6" s="404">
        <v>2.106682524833772</v>
      </c>
      <c r="J6" s="100"/>
      <c r="K6" s="43">
        <v>71907896</v>
      </c>
    </row>
    <row r="7" spans="1:10" ht="5.25" customHeight="1">
      <c r="A7" s="552"/>
      <c r="B7" s="405"/>
      <c r="C7" s="406"/>
      <c r="D7" s="407"/>
      <c r="E7" s="408"/>
      <c r="F7" s="408"/>
      <c r="G7" s="409"/>
      <c r="H7" s="408"/>
      <c r="I7" s="410"/>
      <c r="J7" s="100"/>
    </row>
    <row r="8" spans="1:11" ht="19.5" customHeight="1">
      <c r="A8" s="504"/>
      <c r="B8" s="553" t="s">
        <v>162</v>
      </c>
      <c r="C8" s="554"/>
      <c r="D8" s="407">
        <v>743921</v>
      </c>
      <c r="E8" s="408">
        <v>1.0563416480793273</v>
      </c>
      <c r="F8" s="408">
        <v>-15.313492881138288</v>
      </c>
      <c r="G8" s="409">
        <v>630481</v>
      </c>
      <c r="H8" s="408">
        <v>0.8767896643784433</v>
      </c>
      <c r="I8" s="410">
        <v>-15.248931002082216</v>
      </c>
      <c r="J8" s="100"/>
      <c r="K8" s="43">
        <v>630481</v>
      </c>
    </row>
    <row r="9" spans="1:11" ht="6" customHeight="1">
      <c r="A9" s="504"/>
      <c r="B9" s="411"/>
      <c r="C9" s="412"/>
      <c r="D9" s="407"/>
      <c r="E9" s="408"/>
      <c r="F9" s="408"/>
      <c r="G9" s="409"/>
      <c r="H9" s="408"/>
      <c r="I9" s="410"/>
      <c r="J9" s="100"/>
      <c r="K9" s="43">
        <v>71277414</v>
      </c>
    </row>
    <row r="10" spans="1:11" ht="19.5" customHeight="1">
      <c r="A10" s="504"/>
      <c r="B10" s="553" t="s">
        <v>163</v>
      </c>
      <c r="C10" s="554"/>
      <c r="D10" s="407">
        <v>69680359</v>
      </c>
      <c r="E10" s="408">
        <v>98.94365835192067</v>
      </c>
      <c r="F10" s="408">
        <v>-0.7425792853736084</v>
      </c>
      <c r="G10" s="409">
        <v>71277414</v>
      </c>
      <c r="H10" s="408">
        <v>99.1232089449537</v>
      </c>
      <c r="I10" s="410">
        <v>2.29197297907146</v>
      </c>
      <c r="J10" s="100"/>
      <c r="K10" s="43">
        <v>367664</v>
      </c>
    </row>
    <row r="11" spans="1:11" ht="18" customHeight="1">
      <c r="A11" s="504"/>
      <c r="B11" s="405"/>
      <c r="C11" s="406" t="s">
        <v>164</v>
      </c>
      <c r="D11" s="407">
        <v>369615</v>
      </c>
      <c r="E11" s="408">
        <v>0.5248402965568124</v>
      </c>
      <c r="F11" s="408">
        <v>-32.62405529853113</v>
      </c>
      <c r="G11" s="409">
        <v>367664</v>
      </c>
      <c r="H11" s="408">
        <v>0.5112985088591662</v>
      </c>
      <c r="I11" s="410">
        <v>-0.527846543024495</v>
      </c>
      <c r="J11" s="100"/>
      <c r="K11" s="43">
        <v>3244143</v>
      </c>
    </row>
    <row r="12" spans="1:13" ht="18" customHeight="1">
      <c r="A12" s="504"/>
      <c r="B12" s="405"/>
      <c r="C12" s="406" t="s">
        <v>165</v>
      </c>
      <c r="D12" s="407">
        <v>3703005</v>
      </c>
      <c r="E12" s="408">
        <v>5.258136824402039</v>
      </c>
      <c r="F12" s="408">
        <v>-3.2197994825676943</v>
      </c>
      <c r="G12" s="409">
        <v>3244143</v>
      </c>
      <c r="H12" s="408">
        <v>4.51152541022755</v>
      </c>
      <c r="I12" s="410">
        <v>-12.391611677542969</v>
      </c>
      <c r="J12" s="413"/>
      <c r="K12" s="345">
        <v>3086878</v>
      </c>
      <c r="L12" s="345"/>
      <c r="M12" s="345"/>
    </row>
    <row r="13" spans="1:14" ht="18" customHeight="1">
      <c r="A13" s="504"/>
      <c r="B13" s="405"/>
      <c r="C13" s="406" t="s">
        <v>166</v>
      </c>
      <c r="D13" s="407">
        <v>2824659</v>
      </c>
      <c r="E13" s="408">
        <v>4.010916405535136</v>
      </c>
      <c r="F13" s="408">
        <v>-16.69051227805663</v>
      </c>
      <c r="G13" s="409">
        <v>3086878</v>
      </c>
      <c r="H13" s="408">
        <v>4.292822028890958</v>
      </c>
      <c r="I13" s="410">
        <v>9.283209052844967</v>
      </c>
      <c r="J13" s="100"/>
      <c r="K13" s="43">
        <v>16621340</v>
      </c>
      <c r="L13" s="316"/>
      <c r="M13" s="243"/>
      <c r="N13" s="243"/>
    </row>
    <row r="14" spans="1:11" ht="18" customHeight="1">
      <c r="A14" s="504"/>
      <c r="B14" s="405"/>
      <c r="C14" s="406" t="s">
        <v>167</v>
      </c>
      <c r="D14" s="407">
        <v>16642666</v>
      </c>
      <c r="E14" s="408">
        <v>23.63200021356271</v>
      </c>
      <c r="F14" s="408">
        <v>-2.6751394347103314</v>
      </c>
      <c r="G14" s="409">
        <v>16621340</v>
      </c>
      <c r="H14" s="408">
        <v>23.114763363400314</v>
      </c>
      <c r="I14" s="410">
        <v>-0.12814052748520055</v>
      </c>
      <c r="J14" s="100"/>
      <c r="K14" s="160">
        <v>8328410</v>
      </c>
    </row>
    <row r="15" spans="1:11" ht="18" customHeight="1">
      <c r="A15" s="504"/>
      <c r="B15" s="405"/>
      <c r="C15" s="406" t="s">
        <v>168</v>
      </c>
      <c r="D15" s="407">
        <v>7912665</v>
      </c>
      <c r="E15" s="408">
        <v>11.235705924150023</v>
      </c>
      <c r="F15" s="408">
        <v>-0.7257502059780165</v>
      </c>
      <c r="G15" s="409">
        <v>8328410</v>
      </c>
      <c r="H15" s="408">
        <v>11.582052129574198</v>
      </c>
      <c r="I15" s="410">
        <v>5.254171634967491</v>
      </c>
      <c r="J15" s="100"/>
      <c r="K15" s="43">
        <v>7328287</v>
      </c>
    </row>
    <row r="16" spans="1:14" ht="18" customHeight="1">
      <c r="A16" s="504"/>
      <c r="B16" s="405"/>
      <c r="C16" s="406" t="s">
        <v>169</v>
      </c>
      <c r="D16" s="407">
        <v>7356305</v>
      </c>
      <c r="E16" s="408">
        <v>10.445694297478084</v>
      </c>
      <c r="F16" s="408">
        <v>-0.7161341469702052</v>
      </c>
      <c r="G16" s="409">
        <v>7328287</v>
      </c>
      <c r="H16" s="408">
        <v>10.191213215305313</v>
      </c>
      <c r="I16" s="410">
        <v>-0.3808705593365147</v>
      </c>
      <c r="J16" s="100"/>
      <c r="K16" s="43">
        <v>7476764</v>
      </c>
      <c r="L16" s="316"/>
      <c r="M16" s="243"/>
      <c r="N16" s="243"/>
    </row>
    <row r="17" spans="1:11" ht="18" customHeight="1">
      <c r="A17" s="504"/>
      <c r="B17" s="405"/>
      <c r="C17" s="406" t="s">
        <v>170</v>
      </c>
      <c r="D17" s="407">
        <v>7310461</v>
      </c>
      <c r="E17" s="408">
        <v>10.380597430318067</v>
      </c>
      <c r="F17" s="408">
        <v>-1.514652240663068</v>
      </c>
      <c r="G17" s="409">
        <v>7476764</v>
      </c>
      <c r="H17" s="408">
        <v>10.397695407469577</v>
      </c>
      <c r="I17" s="410">
        <v>2.2748633772890656</v>
      </c>
      <c r="J17" s="100"/>
      <c r="K17" s="43">
        <v>5057771</v>
      </c>
    </row>
    <row r="18" spans="1:11" ht="18" customHeight="1">
      <c r="A18" s="504"/>
      <c r="B18" s="405"/>
      <c r="C18" s="406" t="s">
        <v>171</v>
      </c>
      <c r="D18" s="407">
        <v>5097646</v>
      </c>
      <c r="E18" s="408">
        <v>7.238477979469581</v>
      </c>
      <c r="F18" s="408">
        <v>5.054204149867417</v>
      </c>
      <c r="G18" s="409">
        <v>5057771</v>
      </c>
      <c r="H18" s="408">
        <v>7.033679583671868</v>
      </c>
      <c r="I18" s="410">
        <v>-0.7822237950614834</v>
      </c>
      <c r="J18" s="100"/>
      <c r="K18" s="43">
        <v>19766158</v>
      </c>
    </row>
    <row r="19" spans="1:14" ht="18" customHeight="1" thickBot="1">
      <c r="A19" s="504"/>
      <c r="B19" s="414"/>
      <c r="C19" s="415" t="s">
        <v>172</v>
      </c>
      <c r="D19" s="416">
        <v>18463337</v>
      </c>
      <c r="E19" s="417">
        <v>26.217288980448224</v>
      </c>
      <c r="F19" s="417">
        <v>4.424549676995639</v>
      </c>
      <c r="G19" s="418">
        <v>19766158</v>
      </c>
      <c r="H19" s="417">
        <v>27.488160688222614</v>
      </c>
      <c r="I19" s="419">
        <v>7.056259656637366</v>
      </c>
      <c r="J19" s="100"/>
      <c r="L19" s="316"/>
      <c r="M19" s="243"/>
      <c r="N19" s="243"/>
    </row>
    <row r="20" spans="1:11" ht="18" customHeight="1" thickTop="1">
      <c r="A20" s="504"/>
      <c r="B20" s="420"/>
      <c r="C20" s="406" t="s">
        <v>173</v>
      </c>
      <c r="D20" s="421">
        <v>43707655</v>
      </c>
      <c r="E20" s="408">
        <v>62.063332418875994</v>
      </c>
      <c r="F20" s="422">
        <v>-3.3294773637288273</v>
      </c>
      <c r="G20" s="409">
        <v>43949040</v>
      </c>
      <c r="H20" s="408">
        <v>61.11851749910747</v>
      </c>
      <c r="I20" s="410">
        <v>0.5522716787253756</v>
      </c>
      <c r="J20" s="100"/>
      <c r="K20" s="43">
        <v>43949040</v>
      </c>
    </row>
    <row r="21" spans="1:11" ht="18" customHeight="1" thickBot="1">
      <c r="A21" s="505"/>
      <c r="B21" s="423"/>
      <c r="C21" s="424" t="s">
        <v>174</v>
      </c>
      <c r="D21" s="425">
        <v>48416095</v>
      </c>
      <c r="E21" s="426">
        <v>68.74915157102068</v>
      </c>
      <c r="F21" s="427">
        <v>-2.8494008543119946</v>
      </c>
      <c r="G21" s="428">
        <v>48819132</v>
      </c>
      <c r="H21" s="429">
        <v>67.89119792908417</v>
      </c>
      <c r="I21" s="430">
        <v>0.8324442522677629</v>
      </c>
      <c r="J21" s="100"/>
      <c r="K21" s="43">
        <v>48819132</v>
      </c>
    </row>
    <row r="22" spans="2:9" s="6" customFormat="1" ht="16.5" customHeight="1">
      <c r="B22" s="6" t="s">
        <v>175</v>
      </c>
      <c r="D22" s="431"/>
      <c r="E22" s="432"/>
      <c r="F22" s="432"/>
      <c r="G22" s="431"/>
      <c r="H22" s="432"/>
      <c r="I22" s="432"/>
    </row>
    <row r="23" spans="2:4" s="6" customFormat="1" ht="16.5" customHeight="1">
      <c r="B23" s="6" t="s">
        <v>176</v>
      </c>
      <c r="D23" s="433"/>
    </row>
  </sheetData>
  <sheetProtection/>
  <mergeCells count="4">
    <mergeCell ref="A1:I1"/>
    <mergeCell ref="A6:A21"/>
    <mergeCell ref="B8:C8"/>
    <mergeCell ref="B10:C10"/>
  </mergeCells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4"/>
  <sheetViews>
    <sheetView zoomScale="85" zoomScaleNormal="85" zoomScalePageLayoutView="0" workbookViewId="0" topLeftCell="B1">
      <selection activeCell="D58" sqref="D58"/>
    </sheetView>
  </sheetViews>
  <sheetFormatPr defaultColWidth="13.375" defaultRowHeight="13.5"/>
  <cols>
    <col min="1" max="1" width="4.125" style="158" customWidth="1"/>
    <col min="2" max="2" width="31.125" style="158" customWidth="1"/>
    <col min="3" max="3" width="3.25390625" style="158" customWidth="1"/>
    <col min="4" max="4" width="12.125" style="43" customWidth="1"/>
    <col min="5" max="5" width="7.00390625" style="43" bestFit="1" customWidth="1"/>
    <col min="6" max="6" width="8.625" style="43" bestFit="1" customWidth="1"/>
    <col min="7" max="7" width="12.125" style="43" customWidth="1"/>
    <col min="8" max="8" width="7.00390625" style="43" bestFit="1" customWidth="1"/>
    <col min="9" max="9" width="8.625" style="43" bestFit="1" customWidth="1"/>
    <col min="10" max="10" width="12.125" style="43" customWidth="1"/>
    <col min="11" max="11" width="7.00390625" style="43" bestFit="1" customWidth="1"/>
    <col min="12" max="12" width="8.625" style="43" bestFit="1" customWidth="1"/>
    <col min="13" max="13" width="12.125" style="43" customWidth="1"/>
    <col min="14" max="14" width="7.00390625" style="43" bestFit="1" customWidth="1"/>
    <col min="15" max="15" width="8.625" style="43" bestFit="1" customWidth="1"/>
    <col min="16" max="16" width="12.125" style="43" customWidth="1"/>
    <col min="17" max="17" width="7.00390625" style="43" bestFit="1" customWidth="1"/>
    <col min="18" max="19" width="8.625" style="43" bestFit="1" customWidth="1"/>
    <col min="20" max="20" width="12.125" style="43" customWidth="1"/>
    <col min="21" max="16384" width="13.375" style="43" customWidth="1"/>
  </cols>
  <sheetData>
    <row r="1" spans="1:20" s="96" customFormat="1" ht="32.25" customHeight="1">
      <c r="A1" s="434"/>
      <c r="B1" s="435" t="s">
        <v>177</v>
      </c>
      <c r="C1" s="43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18.75" customHeight="1" thickBot="1">
      <c r="B2" s="436"/>
      <c r="C2" s="436"/>
      <c r="D2" s="347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81"/>
      <c r="T2" s="437" t="s">
        <v>178</v>
      </c>
    </row>
    <row r="3" spans="1:20" s="5" customFormat="1" ht="33.75" customHeight="1">
      <c r="A3" s="161"/>
      <c r="B3" s="162"/>
      <c r="C3" s="438"/>
      <c r="D3" s="439" t="s">
        <v>293</v>
      </c>
      <c r="E3" s="248"/>
      <c r="F3" s="248"/>
      <c r="G3" s="248"/>
      <c r="H3" s="248"/>
      <c r="I3" s="248"/>
      <c r="J3" s="249"/>
      <c r="K3" s="248"/>
      <c r="L3" s="248"/>
      <c r="M3" s="248"/>
      <c r="N3" s="248"/>
      <c r="O3" s="248"/>
      <c r="P3" s="248"/>
      <c r="Q3" s="248"/>
      <c r="R3" s="248"/>
      <c r="S3" s="248"/>
      <c r="T3" s="250"/>
    </row>
    <row r="4" spans="1:20" ht="20.25" customHeight="1">
      <c r="A4" s="167"/>
      <c r="B4" s="168"/>
      <c r="C4" s="440"/>
      <c r="D4" s="251" t="s">
        <v>179</v>
      </c>
      <c r="E4" s="100"/>
      <c r="F4" s="100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16" t="s">
        <v>180</v>
      </c>
    </row>
    <row r="5" spans="1:20" s="5" customFormat="1" ht="20.25" customHeight="1">
      <c r="A5" s="167"/>
      <c r="B5" s="168"/>
      <c r="C5" s="440"/>
      <c r="D5" s="251"/>
      <c r="E5" s="101"/>
      <c r="F5" s="101"/>
      <c r="G5" s="251" t="s">
        <v>181</v>
      </c>
      <c r="H5" s="101"/>
      <c r="I5" s="101"/>
      <c r="J5" s="170"/>
      <c r="K5" s="170"/>
      <c r="L5" s="170"/>
      <c r="M5" s="170"/>
      <c r="N5" s="170"/>
      <c r="O5" s="170"/>
      <c r="P5" s="251" t="s">
        <v>182</v>
      </c>
      <c r="Q5" s="101"/>
      <c r="R5" s="101"/>
      <c r="S5" s="101"/>
      <c r="T5" s="252" t="s">
        <v>183</v>
      </c>
    </row>
    <row r="6" spans="1:20" s="5" customFormat="1" ht="20.25" customHeight="1">
      <c r="A6" s="441"/>
      <c r="B6" s="168"/>
      <c r="C6" s="440"/>
      <c r="D6" s="112"/>
      <c r="E6" s="170"/>
      <c r="F6" s="170"/>
      <c r="G6" s="251"/>
      <c r="H6" s="170"/>
      <c r="I6" s="170"/>
      <c r="J6" s="251" t="s">
        <v>184</v>
      </c>
      <c r="K6" s="170"/>
      <c r="L6" s="170"/>
      <c r="M6" s="251" t="s">
        <v>185</v>
      </c>
      <c r="N6" s="170"/>
      <c r="O6" s="170"/>
      <c r="P6" s="251"/>
      <c r="Q6" s="170"/>
      <c r="R6" s="170"/>
      <c r="S6" s="253" t="s">
        <v>186</v>
      </c>
      <c r="T6" s="442" t="s">
        <v>187</v>
      </c>
    </row>
    <row r="7" spans="1:20" s="57" customFormat="1" ht="18.75" customHeight="1">
      <c r="A7" s="443"/>
      <c r="B7" s="174"/>
      <c r="C7" s="444"/>
      <c r="D7" s="54"/>
      <c r="E7" s="254" t="s">
        <v>28</v>
      </c>
      <c r="F7" s="254" t="s">
        <v>29</v>
      </c>
      <c r="G7" s="54"/>
      <c r="H7" s="254" t="s">
        <v>28</v>
      </c>
      <c r="I7" s="254" t="s">
        <v>29</v>
      </c>
      <c r="J7" s="55"/>
      <c r="K7" s="254" t="s">
        <v>28</v>
      </c>
      <c r="L7" s="254" t="s">
        <v>29</v>
      </c>
      <c r="M7" s="55"/>
      <c r="N7" s="254" t="s">
        <v>28</v>
      </c>
      <c r="O7" s="254" t="s">
        <v>29</v>
      </c>
      <c r="P7" s="55"/>
      <c r="Q7" s="254" t="s">
        <v>28</v>
      </c>
      <c r="R7" s="254" t="s">
        <v>29</v>
      </c>
      <c r="S7" s="255" t="s">
        <v>188</v>
      </c>
      <c r="T7" s="445" t="s">
        <v>189</v>
      </c>
    </row>
    <row r="8" spans="1:20" ht="18.75" customHeight="1">
      <c r="A8" s="117"/>
      <c r="B8" s="118" t="s">
        <v>50</v>
      </c>
      <c r="C8" s="119"/>
      <c r="D8" s="473">
        <v>2807730</v>
      </c>
      <c r="E8" s="294">
        <v>100</v>
      </c>
      <c r="F8" s="294">
        <v>-1.8046185644888766</v>
      </c>
      <c r="G8" s="473">
        <v>2610244</v>
      </c>
      <c r="H8" s="294">
        <v>100</v>
      </c>
      <c r="I8" s="294">
        <v>-1.6056754270894658</v>
      </c>
      <c r="J8" s="468">
        <v>2532073</v>
      </c>
      <c r="K8" s="294">
        <v>100</v>
      </c>
      <c r="L8" s="294">
        <v>-1.2770836874831417</v>
      </c>
      <c r="M8" s="473">
        <v>78171</v>
      </c>
      <c r="N8" s="294">
        <v>100</v>
      </c>
      <c r="O8" s="294">
        <v>-11.181429805026582</v>
      </c>
      <c r="P8" s="473">
        <v>197486</v>
      </c>
      <c r="Q8" s="294">
        <v>100</v>
      </c>
      <c r="R8" s="294">
        <v>-4.360501719211584</v>
      </c>
      <c r="S8" s="473">
        <v>137153</v>
      </c>
      <c r="T8" s="479">
        <v>2403600</v>
      </c>
    </row>
    <row r="9" spans="1:20" ht="9" customHeight="1">
      <c r="A9" s="117"/>
      <c r="B9" s="118"/>
      <c r="C9" s="119"/>
      <c r="D9" s="473"/>
      <c r="E9" s="294"/>
      <c r="F9" s="294"/>
      <c r="G9" s="473"/>
      <c r="H9" s="294"/>
      <c r="I9" s="294"/>
      <c r="J9" s="468"/>
      <c r="K9" s="294"/>
      <c r="L9" s="294"/>
      <c r="M9" s="473"/>
      <c r="N9" s="294"/>
      <c r="O9" s="294"/>
      <c r="P9" s="473"/>
      <c r="Q9" s="294"/>
      <c r="R9" s="294"/>
      <c r="S9" s="473"/>
      <c r="T9" s="479"/>
    </row>
    <row r="10" spans="1:20" ht="21" customHeight="1">
      <c r="A10" s="109" t="s">
        <v>51</v>
      </c>
      <c r="B10" s="118" t="s">
        <v>52</v>
      </c>
      <c r="C10" s="119"/>
      <c r="D10" s="473">
        <v>1351872</v>
      </c>
      <c r="E10" s="294">
        <v>48.148219380068596</v>
      </c>
      <c r="F10" s="294">
        <v>-1.7159890219742238</v>
      </c>
      <c r="G10" s="473">
        <v>1280390</v>
      </c>
      <c r="H10" s="294">
        <v>49.05250237142582</v>
      </c>
      <c r="I10" s="294">
        <v>-1.9083735539722682</v>
      </c>
      <c r="J10" s="468">
        <v>1233145</v>
      </c>
      <c r="K10" s="294">
        <v>48.70100506580972</v>
      </c>
      <c r="L10" s="294">
        <v>-1.6520198842134448</v>
      </c>
      <c r="M10" s="473">
        <v>47245</v>
      </c>
      <c r="N10" s="294">
        <v>60.43801409729951</v>
      </c>
      <c r="O10" s="294">
        <v>-8.156917633794052</v>
      </c>
      <c r="P10" s="473">
        <v>71482</v>
      </c>
      <c r="Q10" s="294">
        <v>36.19598351275533</v>
      </c>
      <c r="R10" s="294">
        <v>1.8639382107333233</v>
      </c>
      <c r="S10" s="473">
        <v>49983</v>
      </c>
      <c r="T10" s="479">
        <v>524839</v>
      </c>
    </row>
    <row r="11" spans="1:20" ht="9.75" customHeight="1">
      <c r="A11" s="109"/>
      <c r="B11" s="118"/>
      <c r="C11" s="119"/>
      <c r="D11" s="473"/>
      <c r="E11" s="294"/>
      <c r="F11" s="294"/>
      <c r="G11" s="473"/>
      <c r="H11" s="294"/>
      <c r="I11" s="294"/>
      <c r="J11" s="468"/>
      <c r="K11" s="294"/>
      <c r="L11" s="294"/>
      <c r="M11" s="473"/>
      <c r="N11" s="294"/>
      <c r="O11" s="294"/>
      <c r="P11" s="473"/>
      <c r="Q11" s="294"/>
      <c r="R11" s="294"/>
      <c r="S11" s="473"/>
      <c r="T11" s="479"/>
    </row>
    <row r="12" spans="1:20" ht="18.75" customHeight="1">
      <c r="A12" s="117" t="s">
        <v>53</v>
      </c>
      <c r="B12" s="118" t="s">
        <v>54</v>
      </c>
      <c r="C12" s="119"/>
      <c r="D12" s="473">
        <v>205346</v>
      </c>
      <c r="E12" s="294">
        <v>7.3135949681771395</v>
      </c>
      <c r="F12" s="294">
        <v>-2.07956815938428</v>
      </c>
      <c r="G12" s="473">
        <v>201745</v>
      </c>
      <c r="H12" s="294">
        <v>7.728970931453151</v>
      </c>
      <c r="I12" s="294">
        <v>-1.954638012898073</v>
      </c>
      <c r="J12" s="468">
        <v>198859</v>
      </c>
      <c r="K12" s="294">
        <v>7.853604536678049</v>
      </c>
      <c r="L12" s="294">
        <v>-1.7004532894379025</v>
      </c>
      <c r="M12" s="473">
        <v>2886</v>
      </c>
      <c r="N12" s="294">
        <v>3.6919062056261276</v>
      </c>
      <c r="O12" s="294">
        <v>-16.805995964254834</v>
      </c>
      <c r="P12" s="473">
        <v>3601</v>
      </c>
      <c r="Q12" s="294">
        <v>1.8234203943570684</v>
      </c>
      <c r="R12" s="294">
        <v>-8.580858085808586</v>
      </c>
      <c r="S12" s="473">
        <v>3211</v>
      </c>
      <c r="T12" s="479">
        <v>21532</v>
      </c>
    </row>
    <row r="13" spans="1:20" ht="18.75" customHeight="1">
      <c r="A13" s="117" t="s">
        <v>55</v>
      </c>
      <c r="B13" s="118" t="s">
        <v>56</v>
      </c>
      <c r="C13" s="119"/>
      <c r="D13" s="473">
        <v>447155</v>
      </c>
      <c r="E13" s="294">
        <v>15.925854694005478</v>
      </c>
      <c r="F13" s="294">
        <v>-3.1186287913092627</v>
      </c>
      <c r="G13" s="473">
        <v>435690</v>
      </c>
      <c r="H13" s="294">
        <v>16.691543012837116</v>
      </c>
      <c r="I13" s="294">
        <v>-2.7041150158888314</v>
      </c>
      <c r="J13" s="468">
        <v>417992</v>
      </c>
      <c r="K13" s="294">
        <v>16.507896889228707</v>
      </c>
      <c r="L13" s="294">
        <v>-1.9739264415150757</v>
      </c>
      <c r="M13" s="473">
        <v>17698</v>
      </c>
      <c r="N13" s="294">
        <v>22.640109503524325</v>
      </c>
      <c r="O13" s="294">
        <v>-17.26040205703599</v>
      </c>
      <c r="P13" s="473">
        <v>11465</v>
      </c>
      <c r="Q13" s="294">
        <v>5.805474818468145</v>
      </c>
      <c r="R13" s="294">
        <v>-16.618181818181824</v>
      </c>
      <c r="S13" s="473">
        <v>8023</v>
      </c>
      <c r="T13" s="479">
        <v>130706</v>
      </c>
    </row>
    <row r="14" spans="1:20" ht="18.75" customHeight="1">
      <c r="A14" s="117" t="s">
        <v>57</v>
      </c>
      <c r="B14" s="118" t="s">
        <v>58</v>
      </c>
      <c r="C14" s="119"/>
      <c r="D14" s="473">
        <v>28745</v>
      </c>
      <c r="E14" s="294">
        <v>1.0237807766416287</v>
      </c>
      <c r="F14" s="294">
        <v>-15.92816823140592</v>
      </c>
      <c r="G14" s="473">
        <v>27436</v>
      </c>
      <c r="H14" s="294">
        <v>1.0510894766926004</v>
      </c>
      <c r="I14" s="294">
        <v>-13.587401574803152</v>
      </c>
      <c r="J14" s="468">
        <v>25308</v>
      </c>
      <c r="K14" s="294">
        <v>0.9994972498818162</v>
      </c>
      <c r="L14" s="294">
        <v>-13.186059275521401</v>
      </c>
      <c r="M14" s="473">
        <v>2128</v>
      </c>
      <c r="N14" s="294">
        <v>2.722237146767983</v>
      </c>
      <c r="O14" s="294">
        <v>-18.09083910700538</v>
      </c>
      <c r="P14" s="473">
        <v>1309</v>
      </c>
      <c r="Q14" s="294">
        <v>0.6628317956715919</v>
      </c>
      <c r="R14" s="294">
        <v>-46.37443670626792</v>
      </c>
      <c r="S14" s="473">
        <v>1063</v>
      </c>
      <c r="T14" s="479">
        <v>24669</v>
      </c>
    </row>
    <row r="15" spans="1:20" ht="18.75" customHeight="1">
      <c r="A15" s="117" t="s">
        <v>59</v>
      </c>
      <c r="B15" s="118" t="s">
        <v>60</v>
      </c>
      <c r="C15" s="119"/>
      <c r="D15" s="473">
        <v>25044</v>
      </c>
      <c r="E15" s="294">
        <v>0.8919661078522507</v>
      </c>
      <c r="F15" s="294">
        <v>10.540254237288124</v>
      </c>
      <c r="G15" s="473">
        <v>24368</v>
      </c>
      <c r="H15" s="294">
        <v>0.9335525720967082</v>
      </c>
      <c r="I15" s="294">
        <v>10.447355300729726</v>
      </c>
      <c r="J15" s="468">
        <v>23577</v>
      </c>
      <c r="K15" s="294">
        <v>0.93113429194182</v>
      </c>
      <c r="L15" s="294">
        <v>9.183106418449569</v>
      </c>
      <c r="M15" s="473">
        <v>791</v>
      </c>
      <c r="N15" s="294">
        <v>1.01188420258152</v>
      </c>
      <c r="O15" s="294">
        <v>68.65671641791045</v>
      </c>
      <c r="P15" s="473">
        <v>675</v>
      </c>
      <c r="Q15" s="294">
        <v>0.3417963805029217</v>
      </c>
      <c r="R15" s="294">
        <v>13.827993254637434</v>
      </c>
      <c r="S15" s="473">
        <v>458</v>
      </c>
      <c r="T15" s="479">
        <v>29552</v>
      </c>
    </row>
    <row r="16" spans="1:20" ht="18.75" customHeight="1">
      <c r="A16" s="117" t="s">
        <v>61</v>
      </c>
      <c r="B16" s="118" t="s">
        <v>62</v>
      </c>
      <c r="C16" s="119"/>
      <c r="D16" s="473">
        <v>64021</v>
      </c>
      <c r="E16" s="294">
        <v>2.280169389506826</v>
      </c>
      <c r="F16" s="294">
        <v>2.8697678155378696</v>
      </c>
      <c r="G16" s="473">
        <v>62949</v>
      </c>
      <c r="H16" s="294">
        <v>2.411613626925299</v>
      </c>
      <c r="I16" s="294">
        <v>3.2170790496335258</v>
      </c>
      <c r="J16" s="468">
        <v>60051</v>
      </c>
      <c r="K16" s="294">
        <v>2.3716140885353623</v>
      </c>
      <c r="L16" s="294">
        <v>2.2649478040224267</v>
      </c>
      <c r="M16" s="473">
        <v>2898</v>
      </c>
      <c r="N16" s="294">
        <v>3.7072571669800825</v>
      </c>
      <c r="O16" s="294">
        <v>27.947019867549656</v>
      </c>
      <c r="P16" s="473">
        <v>1072</v>
      </c>
      <c r="Q16" s="294">
        <v>0.542823288739455</v>
      </c>
      <c r="R16" s="294">
        <v>-14.17133706965572</v>
      </c>
      <c r="S16" s="473">
        <v>812</v>
      </c>
      <c r="T16" s="479">
        <v>18172</v>
      </c>
    </row>
    <row r="17" spans="1:20" ht="18.75" customHeight="1">
      <c r="A17" s="117" t="s">
        <v>63</v>
      </c>
      <c r="B17" s="118" t="s">
        <v>64</v>
      </c>
      <c r="C17" s="119"/>
      <c r="D17" s="473">
        <v>4014</v>
      </c>
      <c r="E17" s="294">
        <v>0.1429624643395198</v>
      </c>
      <c r="F17" s="294">
        <v>21.415607985480946</v>
      </c>
      <c r="G17" s="473">
        <v>3999</v>
      </c>
      <c r="H17" s="294">
        <v>0.15320406827867433</v>
      </c>
      <c r="I17" s="294">
        <v>23.08402585410896</v>
      </c>
      <c r="J17" s="468">
        <v>3927</v>
      </c>
      <c r="K17" s="294">
        <v>0.15509031532661183</v>
      </c>
      <c r="L17" s="294">
        <v>24.90458015267177</v>
      </c>
      <c r="M17" s="473">
        <v>72</v>
      </c>
      <c r="N17" s="294">
        <v>0.09210576812372875</v>
      </c>
      <c r="O17" s="294">
        <v>-32.075471698113205</v>
      </c>
      <c r="P17" s="473">
        <v>15</v>
      </c>
      <c r="Q17" s="294">
        <v>0.007595475122287149</v>
      </c>
      <c r="R17" s="294">
        <v>-73.6842105263158</v>
      </c>
      <c r="S17" s="473">
        <v>9</v>
      </c>
      <c r="T17" s="479">
        <v>2422</v>
      </c>
    </row>
    <row r="18" spans="1:20" ht="18.75" customHeight="1">
      <c r="A18" s="117" t="s">
        <v>65</v>
      </c>
      <c r="B18" s="118" t="s">
        <v>66</v>
      </c>
      <c r="C18" s="119"/>
      <c r="D18" s="473">
        <v>462265</v>
      </c>
      <c r="E18" s="294">
        <v>16.46401185299156</v>
      </c>
      <c r="F18" s="294">
        <v>-0.18224651216020504</v>
      </c>
      <c r="G18" s="473">
        <v>426843</v>
      </c>
      <c r="H18" s="294">
        <v>16.35260918136389</v>
      </c>
      <c r="I18" s="294">
        <v>-1.8065498647330571</v>
      </c>
      <c r="J18" s="468">
        <v>411205</v>
      </c>
      <c r="K18" s="294">
        <v>16.23985564397235</v>
      </c>
      <c r="L18" s="294">
        <v>-1.8104668960593386</v>
      </c>
      <c r="M18" s="473">
        <v>15638</v>
      </c>
      <c r="N18" s="294">
        <v>20.004861137762088</v>
      </c>
      <c r="O18" s="294">
        <v>-1.7034383053617432</v>
      </c>
      <c r="P18" s="473">
        <v>35423</v>
      </c>
      <c r="Q18" s="294">
        <v>17.93696768378518</v>
      </c>
      <c r="R18" s="294">
        <v>24.67180515961003</v>
      </c>
      <c r="S18" s="473">
        <v>22056</v>
      </c>
      <c r="T18" s="479">
        <v>261717</v>
      </c>
    </row>
    <row r="19" spans="1:20" ht="18.75" customHeight="1">
      <c r="A19" s="117" t="s">
        <v>67</v>
      </c>
      <c r="B19" s="118" t="s">
        <v>68</v>
      </c>
      <c r="C19" s="119"/>
      <c r="D19" s="473">
        <v>115280</v>
      </c>
      <c r="E19" s="294">
        <v>4.105807894633743</v>
      </c>
      <c r="F19" s="294">
        <v>-2.899209918970371</v>
      </c>
      <c r="G19" s="473">
        <v>97358</v>
      </c>
      <c r="H19" s="294">
        <v>3.7298428805889414</v>
      </c>
      <c r="I19" s="294">
        <v>-1.647657820565911</v>
      </c>
      <c r="J19" s="468">
        <v>92225</v>
      </c>
      <c r="K19" s="294">
        <v>3.642272556912854</v>
      </c>
      <c r="L19" s="294">
        <v>-1.629814512602266</v>
      </c>
      <c r="M19" s="473">
        <v>5134</v>
      </c>
      <c r="N19" s="294">
        <v>6.567652965933658</v>
      </c>
      <c r="O19" s="294">
        <v>-1.9480519480519405</v>
      </c>
      <c r="P19" s="473">
        <v>17922</v>
      </c>
      <c r="Q19" s="294">
        <v>9.075073676108685</v>
      </c>
      <c r="R19" s="294">
        <v>-9.17751989053869</v>
      </c>
      <c r="S19" s="473">
        <v>14350</v>
      </c>
      <c r="T19" s="479">
        <v>36069</v>
      </c>
    </row>
    <row r="20" spans="1:20" ht="18.75" customHeight="1">
      <c r="A20" s="124"/>
      <c r="B20" s="118"/>
      <c r="C20" s="119"/>
      <c r="D20" s="473"/>
      <c r="E20" s="294"/>
      <c r="F20" s="294"/>
      <c r="G20" s="473"/>
      <c r="H20" s="294"/>
      <c r="I20" s="294"/>
      <c r="J20" s="468"/>
      <c r="K20" s="294"/>
      <c r="L20" s="294"/>
      <c r="M20" s="473"/>
      <c r="N20" s="294"/>
      <c r="O20" s="294"/>
      <c r="P20" s="473"/>
      <c r="Q20" s="294"/>
      <c r="R20" s="294"/>
      <c r="S20" s="473"/>
      <c r="T20" s="479"/>
    </row>
    <row r="21" spans="1:20" ht="21" customHeight="1">
      <c r="A21" s="109" t="s">
        <v>69</v>
      </c>
      <c r="B21" s="118" t="s">
        <v>70</v>
      </c>
      <c r="C21" s="119"/>
      <c r="D21" s="473">
        <v>629192</v>
      </c>
      <c r="E21" s="294">
        <v>22.409277245319174</v>
      </c>
      <c r="F21" s="294">
        <v>1.5497345018479933</v>
      </c>
      <c r="G21" s="473">
        <v>541419</v>
      </c>
      <c r="H21" s="294">
        <v>20.742083881813347</v>
      </c>
      <c r="I21" s="294">
        <v>2.54225410798567</v>
      </c>
      <c r="J21" s="468">
        <v>523358</v>
      </c>
      <c r="K21" s="294">
        <v>20.66915132383624</v>
      </c>
      <c r="L21" s="294">
        <v>2.8379984869771846</v>
      </c>
      <c r="M21" s="473">
        <v>18060</v>
      </c>
      <c r="N21" s="294">
        <v>23.10319683770196</v>
      </c>
      <c r="O21" s="294">
        <v>-5.345911949685529</v>
      </c>
      <c r="P21" s="473">
        <v>87774</v>
      </c>
      <c r="Q21" s="294">
        <v>44.44568222557548</v>
      </c>
      <c r="R21" s="294">
        <v>-4.170578858877221</v>
      </c>
      <c r="S21" s="473">
        <v>60301</v>
      </c>
      <c r="T21" s="479">
        <v>509582</v>
      </c>
    </row>
    <row r="22" spans="1:20" ht="9" customHeight="1">
      <c r="A22" s="109"/>
      <c r="B22" s="118"/>
      <c r="C22" s="119"/>
      <c r="D22" s="473"/>
      <c r="E22" s="294"/>
      <c r="F22" s="294"/>
      <c r="G22" s="473"/>
      <c r="H22" s="294"/>
      <c r="I22" s="294"/>
      <c r="J22" s="468"/>
      <c r="K22" s="294"/>
      <c r="L22" s="294"/>
      <c r="M22" s="473"/>
      <c r="N22" s="294"/>
      <c r="O22" s="294"/>
      <c r="P22" s="473"/>
      <c r="Q22" s="294"/>
      <c r="R22" s="294"/>
      <c r="S22" s="473"/>
      <c r="T22" s="479"/>
    </row>
    <row r="23" spans="1:20" ht="18.75" customHeight="1">
      <c r="A23" s="117" t="s">
        <v>53</v>
      </c>
      <c r="B23" s="118" t="s">
        <v>71</v>
      </c>
      <c r="C23" s="119"/>
      <c r="D23" s="473">
        <v>48760</v>
      </c>
      <c r="E23" s="294">
        <v>1.7366342205269023</v>
      </c>
      <c r="F23" s="294">
        <v>12.993302898987324</v>
      </c>
      <c r="G23" s="473">
        <v>36450</v>
      </c>
      <c r="H23" s="294">
        <v>1.396421177483791</v>
      </c>
      <c r="I23" s="294">
        <v>3.857989514474582</v>
      </c>
      <c r="J23" s="468">
        <v>35326</v>
      </c>
      <c r="K23" s="294">
        <v>1.3951414512930709</v>
      </c>
      <c r="L23" s="294">
        <v>3.9213955814432495</v>
      </c>
      <c r="M23" s="473">
        <v>1124</v>
      </c>
      <c r="N23" s="294">
        <v>1.4378733801537655</v>
      </c>
      <c r="O23" s="294">
        <v>1.9038984587488699</v>
      </c>
      <c r="P23" s="473">
        <v>12311</v>
      </c>
      <c r="Q23" s="294">
        <v>6.23385961536514</v>
      </c>
      <c r="R23" s="294">
        <v>52.798808489512226</v>
      </c>
      <c r="S23" s="473">
        <v>5480</v>
      </c>
      <c r="T23" s="479">
        <v>11404</v>
      </c>
    </row>
    <row r="24" spans="1:20" ht="18.75" customHeight="1">
      <c r="A24" s="117" t="s">
        <v>55</v>
      </c>
      <c r="B24" s="118" t="s">
        <v>72</v>
      </c>
      <c r="C24" s="119"/>
      <c r="D24" s="473">
        <v>142282</v>
      </c>
      <c r="E24" s="294">
        <v>5.067510052604773</v>
      </c>
      <c r="F24" s="294">
        <v>-3.155501708436006</v>
      </c>
      <c r="G24" s="473">
        <v>130529</v>
      </c>
      <c r="H24" s="294">
        <v>5.000643617991268</v>
      </c>
      <c r="I24" s="294">
        <v>-1.803997682938757</v>
      </c>
      <c r="J24" s="468">
        <v>126177</v>
      </c>
      <c r="K24" s="294">
        <v>4.983150169841075</v>
      </c>
      <c r="L24" s="294">
        <v>-0.5368206971574523</v>
      </c>
      <c r="M24" s="473">
        <v>4352</v>
      </c>
      <c r="N24" s="294">
        <v>5.567281984367605</v>
      </c>
      <c r="O24" s="294">
        <v>-28.291316526610643</v>
      </c>
      <c r="P24" s="473">
        <v>11753</v>
      </c>
      <c r="Q24" s="294">
        <v>5.951307940816058</v>
      </c>
      <c r="R24" s="294">
        <v>-15.995997426917313</v>
      </c>
      <c r="S24" s="473">
        <v>8211</v>
      </c>
      <c r="T24" s="479">
        <v>154040</v>
      </c>
    </row>
    <row r="25" spans="1:20" ht="18.75" customHeight="1">
      <c r="A25" s="117" t="s">
        <v>57</v>
      </c>
      <c r="B25" s="118" t="s">
        <v>73</v>
      </c>
      <c r="C25" s="119"/>
      <c r="D25" s="473">
        <v>59676</v>
      </c>
      <c r="E25" s="294">
        <v>2.12541804233313</v>
      </c>
      <c r="F25" s="294">
        <v>2.843552890083757</v>
      </c>
      <c r="G25" s="473">
        <v>55127</v>
      </c>
      <c r="H25" s="294">
        <v>2.11194815503838</v>
      </c>
      <c r="I25" s="294">
        <v>3.82514690372156</v>
      </c>
      <c r="J25" s="468">
        <v>53313</v>
      </c>
      <c r="K25" s="294">
        <v>2.105508016554025</v>
      </c>
      <c r="L25" s="294">
        <v>2.4836123873051292</v>
      </c>
      <c r="M25" s="473">
        <v>1814</v>
      </c>
      <c r="N25" s="294">
        <v>2.320553658006166</v>
      </c>
      <c r="O25" s="294">
        <v>68.74418604651163</v>
      </c>
      <c r="P25" s="473">
        <v>4549</v>
      </c>
      <c r="Q25" s="294">
        <v>2.303454422085616</v>
      </c>
      <c r="R25" s="294">
        <v>-7.709474538445932</v>
      </c>
      <c r="S25" s="473">
        <v>4127</v>
      </c>
      <c r="T25" s="479">
        <v>34668</v>
      </c>
    </row>
    <row r="26" spans="1:20" ht="18.75" customHeight="1">
      <c r="A26" s="117" t="s">
        <v>59</v>
      </c>
      <c r="B26" s="118" t="s">
        <v>74</v>
      </c>
      <c r="C26" s="119"/>
      <c r="D26" s="473">
        <v>22657</v>
      </c>
      <c r="E26" s="294">
        <v>0.8069508107973346</v>
      </c>
      <c r="F26" s="294">
        <v>23.45120688715741</v>
      </c>
      <c r="G26" s="473">
        <v>19478</v>
      </c>
      <c r="H26" s="294">
        <v>0.7462137639239856</v>
      </c>
      <c r="I26" s="294">
        <v>18.364122508507535</v>
      </c>
      <c r="J26" s="468">
        <v>19056</v>
      </c>
      <c r="K26" s="294">
        <v>0.7525849373221072</v>
      </c>
      <c r="L26" s="294">
        <v>18.301465110504097</v>
      </c>
      <c r="M26" s="473">
        <v>422</v>
      </c>
      <c r="N26" s="294">
        <v>0.5398421409474102</v>
      </c>
      <c r="O26" s="294">
        <v>21.264367816091962</v>
      </c>
      <c r="P26" s="473">
        <v>3179</v>
      </c>
      <c r="Q26" s="294">
        <v>1.6097343609167232</v>
      </c>
      <c r="R26" s="294">
        <v>67.66877637130801</v>
      </c>
      <c r="S26" s="473">
        <v>2351</v>
      </c>
      <c r="T26" s="479">
        <v>1020</v>
      </c>
    </row>
    <row r="27" spans="1:20" ht="18.75" customHeight="1">
      <c r="A27" s="117" t="s">
        <v>61</v>
      </c>
      <c r="B27" s="118" t="s">
        <v>75</v>
      </c>
      <c r="C27" s="119"/>
      <c r="D27" s="473">
        <v>15992</v>
      </c>
      <c r="E27" s="294">
        <v>0.5695704359037372</v>
      </c>
      <c r="F27" s="294">
        <v>37.56559139784946</v>
      </c>
      <c r="G27" s="473">
        <v>14775</v>
      </c>
      <c r="H27" s="294">
        <v>0.5660390369635943</v>
      </c>
      <c r="I27" s="294">
        <v>30.71750862602849</v>
      </c>
      <c r="J27" s="468">
        <v>13727</v>
      </c>
      <c r="K27" s="294">
        <v>0.5421249703306342</v>
      </c>
      <c r="L27" s="294">
        <v>24.14759880618614</v>
      </c>
      <c r="M27" s="473">
        <v>1049</v>
      </c>
      <c r="N27" s="294">
        <v>1.341929871691548</v>
      </c>
      <c r="O27" s="294">
        <v>326.4227642276423</v>
      </c>
      <c r="P27" s="473">
        <v>1216</v>
      </c>
      <c r="Q27" s="294">
        <v>0.6157398499134116</v>
      </c>
      <c r="R27" s="294">
        <v>277.639751552795</v>
      </c>
      <c r="S27" s="473">
        <v>1037</v>
      </c>
      <c r="T27" s="479">
        <v>5395</v>
      </c>
    </row>
    <row r="28" spans="1:20" ht="18.75" customHeight="1">
      <c r="A28" s="117" t="s">
        <v>63</v>
      </c>
      <c r="B28" s="118" t="s">
        <v>76</v>
      </c>
      <c r="C28" s="119"/>
      <c r="D28" s="473">
        <v>17009</v>
      </c>
      <c r="E28" s="294">
        <v>0.6057918674516425</v>
      </c>
      <c r="F28" s="294">
        <v>-18.225961538461547</v>
      </c>
      <c r="G28" s="473">
        <v>12462</v>
      </c>
      <c r="H28" s="294">
        <v>0.4774266313800549</v>
      </c>
      <c r="I28" s="294">
        <v>-7.5862068965517295</v>
      </c>
      <c r="J28" s="468">
        <v>12131</v>
      </c>
      <c r="K28" s="294">
        <v>0.4790936122299792</v>
      </c>
      <c r="L28" s="294">
        <v>-7.382806535348905</v>
      </c>
      <c r="M28" s="473">
        <v>331</v>
      </c>
      <c r="N28" s="294">
        <v>0.42343068401325296</v>
      </c>
      <c r="O28" s="294">
        <v>-14.47028423772609</v>
      </c>
      <c r="P28" s="473">
        <v>4547</v>
      </c>
      <c r="Q28" s="294">
        <v>2.302441692069311</v>
      </c>
      <c r="R28" s="294">
        <v>-37.83155592015313</v>
      </c>
      <c r="S28" s="473">
        <v>3647</v>
      </c>
      <c r="T28" s="479">
        <v>12512</v>
      </c>
    </row>
    <row r="29" spans="1:20" ht="18.75" customHeight="1">
      <c r="A29" s="117" t="s">
        <v>65</v>
      </c>
      <c r="B29" s="118" t="s">
        <v>77</v>
      </c>
      <c r="C29" s="119"/>
      <c r="D29" s="473">
        <v>20889</v>
      </c>
      <c r="E29" s="294">
        <v>0.7439817931211334</v>
      </c>
      <c r="F29" s="294">
        <v>-1.2947124698766714</v>
      </c>
      <c r="G29" s="473">
        <v>18668</v>
      </c>
      <c r="H29" s="294">
        <v>0.7151821822021237</v>
      </c>
      <c r="I29" s="294">
        <v>13.276699029126206</v>
      </c>
      <c r="J29" s="468">
        <v>18274</v>
      </c>
      <c r="K29" s="294">
        <v>0.721701151586072</v>
      </c>
      <c r="L29" s="294">
        <v>17.684183410613088</v>
      </c>
      <c r="M29" s="473">
        <v>394</v>
      </c>
      <c r="N29" s="294">
        <v>0.5040232311215156</v>
      </c>
      <c r="O29" s="294">
        <v>-58.65687303252886</v>
      </c>
      <c r="P29" s="473">
        <v>2222</v>
      </c>
      <c r="Q29" s="294">
        <v>1.125143048114803</v>
      </c>
      <c r="R29" s="294">
        <v>-52.55178304505659</v>
      </c>
      <c r="S29" s="473">
        <v>1578</v>
      </c>
      <c r="T29" s="479">
        <v>3268</v>
      </c>
    </row>
    <row r="30" spans="1:20" ht="18.75" customHeight="1">
      <c r="A30" s="117" t="s">
        <v>67</v>
      </c>
      <c r="B30" s="118" t="s">
        <v>78</v>
      </c>
      <c r="C30" s="119"/>
      <c r="D30" s="473">
        <v>15093</v>
      </c>
      <c r="E30" s="294">
        <v>0.5375516876622752</v>
      </c>
      <c r="F30" s="294">
        <v>-24.902975420439844</v>
      </c>
      <c r="G30" s="473">
        <v>12865</v>
      </c>
      <c r="H30" s="294">
        <v>0.4928658010515492</v>
      </c>
      <c r="I30" s="294">
        <v>-25.77741879651532</v>
      </c>
      <c r="J30" s="468">
        <v>12407</v>
      </c>
      <c r="K30" s="294">
        <v>0.48999377190152105</v>
      </c>
      <c r="L30" s="294">
        <v>-27.043396448312365</v>
      </c>
      <c r="M30" s="473">
        <v>458</v>
      </c>
      <c r="N30" s="294">
        <v>0.5858950250092745</v>
      </c>
      <c r="O30" s="294">
        <v>40.061162079510694</v>
      </c>
      <c r="P30" s="473">
        <v>2228</v>
      </c>
      <c r="Q30" s="294">
        <v>1.128181238163718</v>
      </c>
      <c r="R30" s="294">
        <v>-19.42133815551537</v>
      </c>
      <c r="S30" s="473">
        <v>1956</v>
      </c>
      <c r="T30" s="479">
        <v>7776</v>
      </c>
    </row>
    <row r="31" spans="1:20" ht="18.75" customHeight="1">
      <c r="A31" s="117" t="s">
        <v>79</v>
      </c>
      <c r="B31" s="118" t="s">
        <v>80</v>
      </c>
      <c r="C31" s="119"/>
      <c r="D31" s="473">
        <v>9223</v>
      </c>
      <c r="E31" s="294">
        <v>0.3284860011468339</v>
      </c>
      <c r="F31" s="294">
        <v>-4.266140751505091</v>
      </c>
      <c r="G31" s="473">
        <v>7744</v>
      </c>
      <c r="H31" s="294">
        <v>0.29667724549888824</v>
      </c>
      <c r="I31" s="294">
        <v>-6.110572259941804</v>
      </c>
      <c r="J31" s="468">
        <v>7328</v>
      </c>
      <c r="K31" s="294">
        <v>0.2894071379458649</v>
      </c>
      <c r="L31" s="294">
        <v>-8.582834331337324</v>
      </c>
      <c r="M31" s="473">
        <v>416</v>
      </c>
      <c r="N31" s="294">
        <v>0.5321666602704328</v>
      </c>
      <c r="O31" s="294">
        <v>79.31034482758622</v>
      </c>
      <c r="P31" s="473">
        <v>1479</v>
      </c>
      <c r="Q31" s="294">
        <v>0.748913847057513</v>
      </c>
      <c r="R31" s="294">
        <v>6.633020908435469</v>
      </c>
      <c r="S31" s="473">
        <v>932</v>
      </c>
      <c r="T31" s="479">
        <v>4678</v>
      </c>
    </row>
    <row r="32" spans="1:20" ht="18.75" customHeight="1">
      <c r="A32" s="117" t="s">
        <v>81</v>
      </c>
      <c r="B32" s="118" t="s">
        <v>82</v>
      </c>
      <c r="C32" s="119"/>
      <c r="D32" s="473">
        <v>12785</v>
      </c>
      <c r="E32" s="294">
        <v>0.4553500514650625</v>
      </c>
      <c r="F32" s="294">
        <v>1.275348542458815</v>
      </c>
      <c r="G32" s="473">
        <v>10562</v>
      </c>
      <c r="H32" s="294">
        <v>0.40463650141519336</v>
      </c>
      <c r="I32" s="294">
        <v>-9.880546075085334</v>
      </c>
      <c r="J32" s="468">
        <v>10093</v>
      </c>
      <c r="K32" s="294">
        <v>0.3986062013219998</v>
      </c>
      <c r="L32" s="294">
        <v>-11.550258522478302</v>
      </c>
      <c r="M32" s="473">
        <v>469</v>
      </c>
      <c r="N32" s="294">
        <v>0.5999667395837331</v>
      </c>
      <c r="O32" s="294">
        <v>51.7799352750809</v>
      </c>
      <c r="P32" s="473">
        <v>2223</v>
      </c>
      <c r="Q32" s="294">
        <v>1.1256494131229555</v>
      </c>
      <c r="R32" s="294">
        <v>146.17940199335547</v>
      </c>
      <c r="S32" s="473">
        <v>2002</v>
      </c>
      <c r="T32" s="479">
        <v>5231</v>
      </c>
    </row>
    <row r="33" spans="1:20" ht="18.75" customHeight="1">
      <c r="A33" s="117" t="s">
        <v>83</v>
      </c>
      <c r="B33" s="118" t="s">
        <v>84</v>
      </c>
      <c r="C33" s="119"/>
      <c r="D33" s="473">
        <v>55893</v>
      </c>
      <c r="E33" s="294">
        <v>1.9906828648053765</v>
      </c>
      <c r="F33" s="294">
        <v>-2.4401738492957037</v>
      </c>
      <c r="G33" s="473">
        <v>47764</v>
      </c>
      <c r="H33" s="294">
        <v>1.829867246127182</v>
      </c>
      <c r="I33" s="294">
        <v>6.856976666144661</v>
      </c>
      <c r="J33" s="468">
        <v>45606</v>
      </c>
      <c r="K33" s="294">
        <v>1.8011329057258618</v>
      </c>
      <c r="L33" s="294">
        <v>5.927439959121102</v>
      </c>
      <c r="M33" s="473">
        <v>2158</v>
      </c>
      <c r="N33" s="294">
        <v>2.76061455015287</v>
      </c>
      <c r="O33" s="294">
        <v>31.1854103343465</v>
      </c>
      <c r="P33" s="473">
        <v>8130</v>
      </c>
      <c r="Q33" s="294">
        <v>4.116747516279635</v>
      </c>
      <c r="R33" s="294">
        <v>-35.43519695044472</v>
      </c>
      <c r="S33" s="473">
        <v>5900</v>
      </c>
      <c r="T33" s="479">
        <v>23457</v>
      </c>
    </row>
    <row r="34" spans="1:20" ht="18.75" customHeight="1">
      <c r="A34" s="117" t="s">
        <v>85</v>
      </c>
      <c r="B34" s="118" t="s">
        <v>86</v>
      </c>
      <c r="C34" s="119"/>
      <c r="D34" s="473">
        <v>7022</v>
      </c>
      <c r="E34" s="294">
        <v>0.2500952726935995</v>
      </c>
      <c r="F34" s="294">
        <v>-16.404761904761898</v>
      </c>
      <c r="G34" s="473">
        <v>6506</v>
      </c>
      <c r="H34" s="294">
        <v>0.24924872923757319</v>
      </c>
      <c r="I34" s="294">
        <v>-11.567214897376644</v>
      </c>
      <c r="J34" s="468">
        <v>6344</v>
      </c>
      <c r="K34" s="294">
        <v>0.2505456991168896</v>
      </c>
      <c r="L34" s="294">
        <v>-11.446119486320498</v>
      </c>
      <c r="M34" s="473">
        <v>162</v>
      </c>
      <c r="N34" s="294">
        <v>0.2072379782783897</v>
      </c>
      <c r="O34" s="294">
        <v>-15.625</v>
      </c>
      <c r="P34" s="473">
        <v>516</v>
      </c>
      <c r="Q34" s="294">
        <v>0.26128434420667795</v>
      </c>
      <c r="R34" s="294">
        <v>-50.52732502396932</v>
      </c>
      <c r="S34" s="473">
        <v>310</v>
      </c>
      <c r="T34" s="479">
        <v>19041</v>
      </c>
    </row>
    <row r="35" spans="1:20" ht="18.75" customHeight="1">
      <c r="A35" s="117" t="s">
        <v>87</v>
      </c>
      <c r="B35" s="118" t="s">
        <v>88</v>
      </c>
      <c r="C35" s="119"/>
      <c r="D35" s="473">
        <v>46912</v>
      </c>
      <c r="E35" s="294">
        <v>1.670815926032774</v>
      </c>
      <c r="F35" s="294">
        <v>-8.473319676129151</v>
      </c>
      <c r="G35" s="473">
        <v>41701</v>
      </c>
      <c r="H35" s="294">
        <v>1.5975901103498371</v>
      </c>
      <c r="I35" s="294">
        <v>-10.378250591016553</v>
      </c>
      <c r="J35" s="468">
        <v>41062</v>
      </c>
      <c r="K35" s="294">
        <v>1.6216752044668536</v>
      </c>
      <c r="L35" s="294">
        <v>-8.382605591378649</v>
      </c>
      <c r="M35" s="473">
        <v>640</v>
      </c>
      <c r="N35" s="294">
        <v>0.8187179388775889</v>
      </c>
      <c r="O35" s="294">
        <v>-62.59497369959088</v>
      </c>
      <c r="P35" s="473">
        <v>5210</v>
      </c>
      <c r="Q35" s="294">
        <v>2.6381616924744034</v>
      </c>
      <c r="R35" s="294">
        <v>10.264550264550266</v>
      </c>
      <c r="S35" s="473">
        <v>4212</v>
      </c>
      <c r="T35" s="479">
        <v>18444</v>
      </c>
    </row>
    <row r="36" spans="1:20" ht="18.75" customHeight="1">
      <c r="A36" s="117" t="s">
        <v>89</v>
      </c>
      <c r="B36" s="118" t="s">
        <v>90</v>
      </c>
      <c r="C36" s="119"/>
      <c r="D36" s="473">
        <v>29184</v>
      </c>
      <c r="E36" s="294">
        <v>1.0394161831800066</v>
      </c>
      <c r="F36" s="294">
        <v>24.20308975613908</v>
      </c>
      <c r="G36" s="473">
        <v>22324</v>
      </c>
      <c r="H36" s="294">
        <v>0.8552457164924046</v>
      </c>
      <c r="I36" s="294">
        <v>17.804749340369398</v>
      </c>
      <c r="J36" s="468">
        <v>21464</v>
      </c>
      <c r="K36" s="294">
        <v>0.8476848811230956</v>
      </c>
      <c r="L36" s="294">
        <v>20.071604385768623</v>
      </c>
      <c r="M36" s="473">
        <v>860</v>
      </c>
      <c r="N36" s="294">
        <v>1.1001522303667601</v>
      </c>
      <c r="O36" s="294">
        <v>-19.925512104283044</v>
      </c>
      <c r="P36" s="473">
        <v>6860</v>
      </c>
      <c r="Q36" s="294">
        <v>3.4736639559259896</v>
      </c>
      <c r="R36" s="294">
        <v>50.868704640422266</v>
      </c>
      <c r="S36" s="473">
        <v>6271</v>
      </c>
      <c r="T36" s="479">
        <v>17364</v>
      </c>
    </row>
    <row r="37" spans="1:20" ht="18.75" customHeight="1">
      <c r="A37" s="117" t="s">
        <v>91</v>
      </c>
      <c r="B37" s="118" t="s">
        <v>92</v>
      </c>
      <c r="C37" s="119"/>
      <c r="D37" s="473">
        <v>100643</v>
      </c>
      <c r="E37" s="294">
        <v>3.584497084833656</v>
      </c>
      <c r="F37" s="294">
        <v>5.411831245548626</v>
      </c>
      <c r="G37" s="473">
        <v>81489</v>
      </c>
      <c r="H37" s="294">
        <v>3.121892053003474</v>
      </c>
      <c r="I37" s="294">
        <v>9.149722735674672</v>
      </c>
      <c r="J37" s="468">
        <v>78600</v>
      </c>
      <c r="K37" s="294">
        <v>3.1041759064608327</v>
      </c>
      <c r="L37" s="294">
        <v>9.201550495297113</v>
      </c>
      <c r="M37" s="473">
        <v>2889</v>
      </c>
      <c r="N37" s="294">
        <v>3.695743945964616</v>
      </c>
      <c r="O37" s="294">
        <v>7.718120805369139</v>
      </c>
      <c r="P37" s="473">
        <v>19153</v>
      </c>
      <c r="Q37" s="294">
        <v>9.698409001144386</v>
      </c>
      <c r="R37" s="294">
        <v>-7.997886444423102</v>
      </c>
      <c r="S37" s="473">
        <v>10920</v>
      </c>
      <c r="T37" s="479">
        <v>173266</v>
      </c>
    </row>
    <row r="38" spans="1:20" ht="18.75" customHeight="1">
      <c r="A38" s="117" t="s">
        <v>93</v>
      </c>
      <c r="B38" s="118" t="s">
        <v>190</v>
      </c>
      <c r="C38" s="119"/>
      <c r="D38" s="473">
        <v>25172</v>
      </c>
      <c r="E38" s="294">
        <v>0.896524950760935</v>
      </c>
      <c r="F38" s="294">
        <v>18.30615218310851</v>
      </c>
      <c r="G38" s="473">
        <v>22977</v>
      </c>
      <c r="H38" s="294">
        <v>0.8802625348434858</v>
      </c>
      <c r="I38" s="294">
        <v>16.889657628325793</v>
      </c>
      <c r="J38" s="468">
        <v>22452</v>
      </c>
      <c r="K38" s="294">
        <v>0.886704293280644</v>
      </c>
      <c r="L38" s="294">
        <v>18.6053882725832</v>
      </c>
      <c r="M38" s="473">
        <v>525</v>
      </c>
      <c r="N38" s="294">
        <v>0.6716045592355222</v>
      </c>
      <c r="O38" s="294">
        <v>-27.785419532324624</v>
      </c>
      <c r="P38" s="473">
        <v>2195</v>
      </c>
      <c r="Q38" s="294">
        <v>1.111471192894686</v>
      </c>
      <c r="R38" s="294">
        <v>35.41024059222701</v>
      </c>
      <c r="S38" s="473">
        <v>1366</v>
      </c>
      <c r="T38" s="479">
        <v>18020</v>
      </c>
    </row>
    <row r="39" spans="1:20" ht="18.75" customHeight="1">
      <c r="A39" s="124"/>
      <c r="B39" s="118"/>
      <c r="C39" s="119"/>
      <c r="D39" s="473"/>
      <c r="E39" s="294"/>
      <c r="F39" s="294"/>
      <c r="G39" s="473"/>
      <c r="H39" s="294"/>
      <c r="I39" s="294"/>
      <c r="J39" s="468"/>
      <c r="K39" s="294"/>
      <c r="L39" s="294"/>
      <c r="M39" s="473"/>
      <c r="N39" s="294"/>
      <c r="O39" s="294"/>
      <c r="P39" s="473"/>
      <c r="Q39" s="294"/>
      <c r="R39" s="294"/>
      <c r="S39" s="473"/>
      <c r="T39" s="479"/>
    </row>
    <row r="40" spans="1:20" ht="20.25" customHeight="1">
      <c r="A40" s="109" t="s">
        <v>95</v>
      </c>
      <c r="B40" s="118" t="s">
        <v>96</v>
      </c>
      <c r="C40" s="119"/>
      <c r="D40" s="473">
        <v>826666</v>
      </c>
      <c r="E40" s="294">
        <v>29.442503374612233</v>
      </c>
      <c r="F40" s="294">
        <v>-4.350512457970112</v>
      </c>
      <c r="G40" s="473">
        <v>788435</v>
      </c>
      <c r="H40" s="294">
        <v>30.20541374676084</v>
      </c>
      <c r="I40" s="294">
        <v>-3.7958913737395505</v>
      </c>
      <c r="J40" s="468">
        <v>775570</v>
      </c>
      <c r="K40" s="294">
        <v>30.629843610354047</v>
      </c>
      <c r="L40" s="294">
        <v>-3.301901495287723</v>
      </c>
      <c r="M40" s="473">
        <v>12866</v>
      </c>
      <c r="N40" s="294">
        <v>16.45878906499853</v>
      </c>
      <c r="O40" s="294">
        <v>-26.442170258990345</v>
      </c>
      <c r="P40" s="473">
        <v>38230</v>
      </c>
      <c r="Q40" s="294">
        <v>19.35833426166918</v>
      </c>
      <c r="R40" s="294">
        <v>-14.516345422834405</v>
      </c>
      <c r="S40" s="473">
        <v>26870</v>
      </c>
      <c r="T40" s="479">
        <v>1369179</v>
      </c>
    </row>
    <row r="41" spans="1:20" ht="7.5" customHeight="1">
      <c r="A41" s="109"/>
      <c r="B41" s="118"/>
      <c r="C41" s="119"/>
      <c r="D41" s="473"/>
      <c r="E41" s="294"/>
      <c r="F41" s="294"/>
      <c r="G41" s="473"/>
      <c r="H41" s="294"/>
      <c r="I41" s="294"/>
      <c r="J41" s="468"/>
      <c r="K41" s="294"/>
      <c r="L41" s="294"/>
      <c r="M41" s="473"/>
      <c r="N41" s="294"/>
      <c r="O41" s="294"/>
      <c r="P41" s="473"/>
      <c r="Q41" s="294"/>
      <c r="R41" s="294"/>
      <c r="S41" s="473"/>
      <c r="T41" s="479"/>
    </row>
    <row r="42" spans="1:20" ht="18.75" customHeight="1">
      <c r="A42" s="117" t="s">
        <v>53</v>
      </c>
      <c r="B42" s="118" t="s">
        <v>97</v>
      </c>
      <c r="C42" s="119"/>
      <c r="D42" s="473">
        <v>317538</v>
      </c>
      <c r="E42" s="294">
        <v>11.309420777638875</v>
      </c>
      <c r="F42" s="294">
        <v>-6.124669258399734</v>
      </c>
      <c r="G42" s="473">
        <v>308706</v>
      </c>
      <c r="H42" s="294">
        <v>11.82671045312239</v>
      </c>
      <c r="I42" s="294">
        <v>-3.618226947033193</v>
      </c>
      <c r="J42" s="468">
        <v>304122</v>
      </c>
      <c r="K42" s="294">
        <v>12.010791158074827</v>
      </c>
      <c r="L42" s="294">
        <v>-3.324432576769027</v>
      </c>
      <c r="M42" s="473">
        <v>4584</v>
      </c>
      <c r="N42" s="294">
        <v>5.8640672372107305</v>
      </c>
      <c r="O42" s="294">
        <v>-19.790026246719165</v>
      </c>
      <c r="P42" s="473">
        <v>8832</v>
      </c>
      <c r="Q42" s="294">
        <v>4.472215752002674</v>
      </c>
      <c r="R42" s="294">
        <v>-50.82405345211581</v>
      </c>
      <c r="S42" s="473">
        <v>6364</v>
      </c>
      <c r="T42" s="479">
        <v>299773</v>
      </c>
    </row>
    <row r="43" spans="1:20" ht="18.75" customHeight="1">
      <c r="A43" s="117" t="s">
        <v>55</v>
      </c>
      <c r="B43" s="118" t="s">
        <v>98</v>
      </c>
      <c r="C43" s="119"/>
      <c r="D43" s="473">
        <v>110994</v>
      </c>
      <c r="E43" s="294">
        <v>3.9531578891132693</v>
      </c>
      <c r="F43" s="294">
        <v>-1.1972689804965313</v>
      </c>
      <c r="G43" s="473">
        <v>106210</v>
      </c>
      <c r="H43" s="294">
        <v>4.0689682650357595</v>
      </c>
      <c r="I43" s="294">
        <v>-1.2707177184714311</v>
      </c>
      <c r="J43" s="468">
        <v>104755</v>
      </c>
      <c r="K43" s="294">
        <v>4.137124008667996</v>
      </c>
      <c r="L43" s="294">
        <v>-1.1204243831530505</v>
      </c>
      <c r="M43" s="473">
        <v>1455</v>
      </c>
      <c r="N43" s="294">
        <v>1.8613040641670182</v>
      </c>
      <c r="O43" s="294">
        <v>-11.0091743119266</v>
      </c>
      <c r="P43" s="473">
        <v>4784</v>
      </c>
      <c r="Q43" s="294">
        <v>2.422450199001448</v>
      </c>
      <c r="R43" s="294">
        <v>0.4619907601848041</v>
      </c>
      <c r="S43" s="473">
        <v>3601</v>
      </c>
      <c r="T43" s="479">
        <v>425685</v>
      </c>
    </row>
    <row r="44" spans="1:20" ht="18.75" customHeight="1">
      <c r="A44" s="117" t="s">
        <v>57</v>
      </c>
      <c r="B44" s="118" t="s">
        <v>99</v>
      </c>
      <c r="C44" s="119"/>
      <c r="D44" s="473">
        <v>186489</v>
      </c>
      <c r="E44" s="294">
        <v>6.641984806231369</v>
      </c>
      <c r="F44" s="294">
        <v>-5.526398443753237</v>
      </c>
      <c r="G44" s="473">
        <v>170972</v>
      </c>
      <c r="H44" s="294">
        <v>6.550039000185423</v>
      </c>
      <c r="I44" s="294">
        <v>-8.393789046174945</v>
      </c>
      <c r="J44" s="468">
        <v>167922</v>
      </c>
      <c r="K44" s="294">
        <v>6.6317993201617815</v>
      </c>
      <c r="L44" s="294">
        <v>-7.900134923159612</v>
      </c>
      <c r="M44" s="473">
        <v>3050</v>
      </c>
      <c r="N44" s="294">
        <v>3.9017026774635095</v>
      </c>
      <c r="O44" s="294">
        <v>-29.267161410018545</v>
      </c>
      <c r="P44" s="473">
        <v>15517</v>
      </c>
      <c r="Q44" s="294">
        <v>7.85726583150198</v>
      </c>
      <c r="R44" s="294">
        <v>44.21003717472118</v>
      </c>
      <c r="S44" s="473">
        <v>11248</v>
      </c>
      <c r="T44" s="479">
        <v>250521</v>
      </c>
    </row>
    <row r="45" spans="1:20" ht="18.75" customHeight="1">
      <c r="A45" s="117" t="s">
        <v>59</v>
      </c>
      <c r="B45" s="118" t="s">
        <v>100</v>
      </c>
      <c r="C45" s="119"/>
      <c r="D45" s="473">
        <v>4140</v>
      </c>
      <c r="E45" s="294">
        <v>0.14745007532775586</v>
      </c>
      <c r="F45" s="294">
        <v>-4.542310352778429</v>
      </c>
      <c r="G45" s="473">
        <v>4045</v>
      </c>
      <c r="H45" s="294">
        <v>0.15496635563571834</v>
      </c>
      <c r="I45" s="294">
        <v>-4.50897072710103</v>
      </c>
      <c r="J45" s="468">
        <v>3907</v>
      </c>
      <c r="K45" s="294">
        <v>0.15430044868374648</v>
      </c>
      <c r="L45" s="294">
        <v>-4.96229627827779</v>
      </c>
      <c r="M45" s="473">
        <v>138</v>
      </c>
      <c r="N45" s="294">
        <v>0.1765360555704801</v>
      </c>
      <c r="O45" s="294">
        <v>10.400000000000006</v>
      </c>
      <c r="P45" s="473">
        <v>95</v>
      </c>
      <c r="Q45" s="294">
        <v>0.04810467577448528</v>
      </c>
      <c r="R45" s="294">
        <v>-5.940594059405953</v>
      </c>
      <c r="S45" s="473">
        <v>55</v>
      </c>
      <c r="T45" s="479">
        <v>5255</v>
      </c>
    </row>
    <row r="46" spans="1:20" ht="18.75" customHeight="1">
      <c r="A46" s="117" t="s">
        <v>61</v>
      </c>
      <c r="B46" s="118" t="s">
        <v>101</v>
      </c>
      <c r="C46" s="119"/>
      <c r="D46" s="473">
        <v>11351</v>
      </c>
      <c r="E46" s="294">
        <v>0.4042767645037094</v>
      </c>
      <c r="F46" s="294">
        <v>-13.87055163517718</v>
      </c>
      <c r="G46" s="473">
        <v>10007</v>
      </c>
      <c r="H46" s="294">
        <v>0.38337412134651017</v>
      </c>
      <c r="I46" s="294">
        <v>-3.3793569566476833</v>
      </c>
      <c r="J46" s="468">
        <v>9679</v>
      </c>
      <c r="K46" s="294">
        <v>0.382255961814687</v>
      </c>
      <c r="L46" s="294">
        <v>-3.5668028295307295</v>
      </c>
      <c r="M46" s="473">
        <v>328</v>
      </c>
      <c r="N46" s="294">
        <v>0.41959294367476435</v>
      </c>
      <c r="O46" s="294">
        <v>2.499999999999986</v>
      </c>
      <c r="P46" s="473">
        <v>1343</v>
      </c>
      <c r="Q46" s="294">
        <v>0.6800482059487761</v>
      </c>
      <c r="R46" s="294">
        <v>-52.40963855421687</v>
      </c>
      <c r="S46" s="473">
        <v>928</v>
      </c>
      <c r="T46" s="479">
        <v>4335</v>
      </c>
    </row>
    <row r="47" spans="1:20" ht="18.75" customHeight="1">
      <c r="A47" s="117" t="s">
        <v>63</v>
      </c>
      <c r="B47" s="118" t="s">
        <v>102</v>
      </c>
      <c r="C47" s="119"/>
      <c r="D47" s="473">
        <v>169528</v>
      </c>
      <c r="E47" s="294">
        <v>6.037902504870483</v>
      </c>
      <c r="F47" s="294">
        <v>-1.2333595502344963</v>
      </c>
      <c r="G47" s="473">
        <v>163172</v>
      </c>
      <c r="H47" s="294">
        <v>6.2512163613823075</v>
      </c>
      <c r="I47" s="294">
        <v>-0.9590171894726609</v>
      </c>
      <c r="J47" s="468">
        <v>160569</v>
      </c>
      <c r="K47" s="294">
        <v>6.341404848912334</v>
      </c>
      <c r="L47" s="294">
        <v>-0.09830333422510762</v>
      </c>
      <c r="M47" s="473">
        <v>2603</v>
      </c>
      <c r="N47" s="294">
        <v>3.3298793670286937</v>
      </c>
      <c r="O47" s="294">
        <v>-35.34525583705911</v>
      </c>
      <c r="P47" s="473">
        <v>6356</v>
      </c>
      <c r="Q47" s="294">
        <v>3.2184559918171414</v>
      </c>
      <c r="R47" s="294">
        <v>-7.790512113738572</v>
      </c>
      <c r="S47" s="473">
        <v>3508</v>
      </c>
      <c r="T47" s="479">
        <v>352300</v>
      </c>
    </row>
    <row r="48" spans="1:20" ht="18.75" customHeight="1">
      <c r="A48" s="117" t="s">
        <v>65</v>
      </c>
      <c r="B48" s="118" t="s">
        <v>103</v>
      </c>
      <c r="C48" s="119"/>
      <c r="D48" s="473">
        <v>15445</v>
      </c>
      <c r="E48" s="294">
        <v>0.5500885056611569</v>
      </c>
      <c r="F48" s="294">
        <v>10.14833832548851</v>
      </c>
      <c r="G48" s="473">
        <v>14593</v>
      </c>
      <c r="H48" s="294">
        <v>0.5590665087248549</v>
      </c>
      <c r="I48" s="294">
        <v>8.700186219739294</v>
      </c>
      <c r="J48" s="468">
        <v>14287</v>
      </c>
      <c r="K48" s="294">
        <v>0.5642412363308641</v>
      </c>
      <c r="L48" s="294">
        <v>16.40052142740754</v>
      </c>
      <c r="M48" s="473">
        <v>306</v>
      </c>
      <c r="N48" s="294">
        <v>0.39144951452584714</v>
      </c>
      <c r="O48" s="294">
        <v>-73.41442224152911</v>
      </c>
      <c r="P48" s="473">
        <v>853</v>
      </c>
      <c r="Q48" s="294">
        <v>0.43192935195406257</v>
      </c>
      <c r="R48" s="294">
        <v>42.881072026800666</v>
      </c>
      <c r="S48" s="473">
        <v>715</v>
      </c>
      <c r="T48" s="479">
        <v>16312</v>
      </c>
    </row>
    <row r="49" spans="1:20" ht="18.75" customHeight="1" thickBot="1">
      <c r="A49" s="125" t="s">
        <v>67</v>
      </c>
      <c r="B49" s="126" t="s">
        <v>104</v>
      </c>
      <c r="C49" s="127"/>
      <c r="D49" s="475">
        <v>11181</v>
      </c>
      <c r="E49" s="299">
        <v>0.39822205126561316</v>
      </c>
      <c r="F49" s="299">
        <v>-14.583651642475175</v>
      </c>
      <c r="G49" s="475">
        <v>10730</v>
      </c>
      <c r="H49" s="299">
        <v>0.4110726813278759</v>
      </c>
      <c r="I49" s="299">
        <v>-12.50815394651012</v>
      </c>
      <c r="J49" s="472">
        <v>10329</v>
      </c>
      <c r="K49" s="299">
        <v>0.40792662770781096</v>
      </c>
      <c r="L49" s="299">
        <v>-14.339028031182622</v>
      </c>
      <c r="M49" s="475">
        <v>401</v>
      </c>
      <c r="N49" s="299">
        <v>0.5129779585779892</v>
      </c>
      <c r="O49" s="299">
        <v>94.6601941747573</v>
      </c>
      <c r="P49" s="475">
        <v>451</v>
      </c>
      <c r="Q49" s="299">
        <v>0.22837061867676695</v>
      </c>
      <c r="R49" s="299">
        <v>-45.399515738498785</v>
      </c>
      <c r="S49" s="475">
        <v>451</v>
      </c>
      <c r="T49" s="480">
        <v>14998</v>
      </c>
    </row>
    <row r="50" spans="1:14" ht="18.75" customHeight="1">
      <c r="A50" s="181" t="s">
        <v>43</v>
      </c>
      <c r="C50" s="159"/>
      <c r="N50" s="94"/>
    </row>
    <row r="51" spans="2:14" ht="18.75" customHeight="1">
      <c r="B51" s="181"/>
      <c r="C51" s="181"/>
      <c r="N51" s="94"/>
    </row>
    <row r="52" spans="4:20" ht="14.25">
      <c r="D52" s="379"/>
      <c r="G52" s="379"/>
      <c r="J52" s="379"/>
      <c r="M52" s="379"/>
      <c r="P52" s="379"/>
      <c r="S52" s="379"/>
      <c r="T52" s="379"/>
    </row>
    <row r="53" spans="4:20" ht="14.25">
      <c r="D53" s="379"/>
      <c r="G53" s="379"/>
      <c r="J53" s="379"/>
      <c r="M53" s="379"/>
      <c r="P53" s="379"/>
      <c r="S53" s="379"/>
      <c r="T53" s="379"/>
    </row>
    <row r="54" spans="4:20" ht="14.25">
      <c r="D54" s="379"/>
      <c r="G54" s="379"/>
      <c r="J54" s="379"/>
      <c r="M54" s="379"/>
      <c r="P54" s="379"/>
      <c r="S54" s="379"/>
      <c r="T54" s="379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なし</cp:lastModifiedBy>
  <cp:lastPrinted>2017-03-22T05:40:06Z</cp:lastPrinted>
  <dcterms:created xsi:type="dcterms:W3CDTF">1998-03-31T04:32:24Z</dcterms:created>
  <dcterms:modified xsi:type="dcterms:W3CDTF">2019-03-29T02:09:21Z</dcterms:modified>
  <cp:category/>
  <cp:version/>
  <cp:contentType/>
  <cp:contentStatus/>
</cp:coreProperties>
</file>