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jimaya-m2fc\Desktop\"/>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<sst xmlns="http://schemas.openxmlformats.org/spreadsheetml/2006/main" count="2888" uniqueCount="649">
  <si>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</si>
  <si>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</si>
  <si>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</si>
  <si>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</si>
  <si>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</si>
  <si>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</si>
  <si>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</si>
  <si>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</si>
  <si>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</si>
  <si>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</si>
  <si>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</si>
  <si>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</si>
  <si>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</si>
  <si>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</si>
  <si>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</si>
  <si>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</si>
  <si>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</si>
  <si>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</si>
  <si>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</si>
  <si>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</si>
  <si>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</si>
  <si>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</si>
  <si>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</si>
  <si>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</si>
  <si>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</si>
  <si>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</si>
  <si>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</si>
  <si>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</si>
  <si>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</si>
  <si>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</si>
  <si>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</si>
  <si>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</si>
  <si>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</si>
  <si>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</si>
  <si>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</si>
  <si>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</si>
  <si>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</si>
  <si>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</si>
  <si>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</si>
  <si>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</si>
  <si>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</si>
  <si>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</si>
  <si>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</si>
  <si>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</si>
  <si>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</si>
  <si>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</si>
  <si>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</si>
  <si>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</si>
  <si>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</si>
  <si>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</si>
  <si>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</si>
  <si>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</si>
  <si>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</si>
  <si>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</si>
  <si>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</si>
  <si>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</si>
  <si>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</si>
  <si>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</si>
  <si>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</si>
  <si>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</si>
  <si>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</si>
  <si>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</si>
  <si>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</si>
  <si>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</si>
  <si>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</si>
  <si>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</si>
  <si>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</si>
  <si>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</si>
  <si>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</si>
  <si>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</si>
  <si>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</si>
  <si>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</si>
  <si>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</si>
  <si>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</si>
  <si>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</si>
  <si>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</si>
  <si>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</si>
  <si>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</si>
  <si>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</si>
  <si>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</si>
  <si>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</si>
  <si>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</si>
  <si>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</si>
  <si>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</si>
  <si>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</si>
  <si>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</si>
  <si>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</si>
  <si>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</si>
  <si>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</si>
  <si>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</si>
  <si>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</si>
  <si>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</si>
  <si>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</si>
  <si>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</si>
  <si>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</si>
  <si>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</si>
  <si>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</si>
  <si>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</si>
  <si>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</si>
  <si>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</si>
  <si>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</si>
  <si>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</si>
  <si>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</si>
  <si>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</si>
  <si>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</si>
  <si>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</si>
  <si>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</si>
  <si>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</si>
  <si>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</si>
  <si>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</si>
  <si>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</si>
  <si>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</si>
  <si>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</si>
  <si>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</si>
  <si>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</si>
  <si>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</si>
  <si>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</si>
  <si>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</si>
  <si>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</si>
  <si>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</si>
  <si>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</si>
  <si>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</si>
  <si>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</si>
  <si>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</si>
  <si>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</si>
  <si>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</si>
  <si>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</si>
  <si>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</si>
  <si>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</si>
  <si>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</si>
  <si>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</si>
  <si>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</si>
  <si>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</si>
  <si>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</si>
  <si>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</si>
  <si>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</si>
  <si>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</si>
  <si>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</si>
  <si>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</si>
  <si>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</si>
  <si>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</si>
  <si>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</si>
  <si>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</si>
  <si>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</si>
  <si>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</si>
  <si>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</si>
  <si>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</si>
  <si>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</si>
  <si>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</si>
  <si>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</si>
  <si>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</si>
  <si>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</si>
  <si>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</si>
  <si>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</si>
  <si>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</si>
  <si>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</si>
  <si>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</si>
  <si>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</si>
  <si>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</si>
  <si>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</si>
  <si>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</si>
  <si>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</si>
  <si>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</si>
  <si>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</si>
  <si>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</si>
  <si>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</si>
  <si>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</si>
  <si>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</si>
  <si>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</si>
  <si>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</si>
  <si>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</si>
  <si>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</si>
  <si>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</si>
  <si>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</si>
  <si>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</si>
  <si>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</si>
  <si>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</si>
  <si>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</si>
  <si>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</si>
  <si>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</si>
  <si>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</si>
  <si>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</si>
  <si>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</si>
  <si>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</si>
  <si>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</si>
  <si>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</si>
  <si>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</si>
  <si>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</si>
  <si>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</si>
  <si>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</si>
  <si>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</si>
  <si>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</si>
  <si>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</si>
  <si>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</si>
  <si>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</si>
  <si>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</si>
  <si>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</si>
  <si>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</si>
  <si>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</si>
  <si>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</si>
  <si>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</si>
  <si>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</si>
  <si>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</si>
  <si>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</si>
  <si>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</si>
  <si>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</si>
  <si>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</si>
  <si>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</si>
  <si>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</si>
  <si>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</si>
  <si>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</si>
  <si>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</si>
  <si>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</si>
  <si>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</si>
  <si>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</si>
  <si>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</si>
  <si>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</si>
  <si>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</si>
  <si>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</si>
  <si>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</si>
  <si>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</si>
  <si>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</si>
  <si>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</si>
  <si>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</si>
  <si>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</si>
  <si>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</si>
  <si>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</si>
  <si>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</si>
  <si>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</si>
  <si>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</si>
  <si>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</si>
  <si>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</si>
  <si>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</si>
  <si>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</si>
  <si>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</si>
  <si>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</si>
  <si>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</si>
  <si>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</si>
  <si>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</si>
  <si>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</si>
  <si>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</si>
  <si>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</si>
  <si>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</si>
  <si>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</si>
  <si>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</si>
  <si>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</si>
  <si>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</si>
  <si>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</si>
  <si>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</si>
  <si>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</si>
  <si>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</si>
  <si>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</si>
  <si>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</si>
  <si>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</si>
  <si>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</si>
  <si>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</si>
  <si>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</si>
  <si>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</si>
  <si>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</si>
  <si>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</si>
  <si>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</si>
  <si>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</si>
  <si>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</si>
  <si>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</si>
  <si>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</si>
  <si>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</si>
  <si>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</si>
  <si>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</si>
  <si>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</si>
  <si>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</si>
  <si>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</si>
  <si>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</si>
  <si>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</si>
  <si>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</si>
  <si>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</si>
  <si>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</si>
  <si>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</si>
  <si>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</si>
  <si>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</si>
  <si>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</si>
  <si>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</si>
  <si>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</si>
  <si>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</si>
  <si>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</si>
  <si>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</si>
  <si>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</si>
  <si>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</si>
  <si>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</si>
  <si>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</si>
  <si>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</si>
  <si>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</si>
  <si>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</si>
  <si>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</si>
  <si>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</si>
  <si>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</si>
  <si>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</si>
  <si>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</si>
  <si>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</si>
  <si>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</si>
  <si>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</si>
  <si>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</si>
  <si>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</si>
  <si>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</si>
  <si>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</si>
  <si>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</si>
  <si>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</si>
  <si>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</si>
  <si>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</si>
  <si>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</si>
  <si>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</si>
  <si>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</si>
  <si>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</si>
  <si>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</si>
  <si>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</si>
  <si>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</si>
  <si>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</si>
  <si>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</si>
  <si>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</si>
  <si>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</si>
  <si>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</si>
  <si>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</si>
  <si>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</si>
  <si>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</si>
  <si>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</si>
  <si>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</si>
  <si>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</si>
  <si>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</si>
  <si>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</si>
  <si>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</si>
  <si>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</si>
  <si>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</si>
  <si>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</si>
  <si>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</si>
  <si>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</si>
  <si>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</si>
  <si>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</si>
  <si>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</si>
  <si>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</si>
  <si>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</si>
  <si>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</si>
  <si>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</si>
  <si>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</si>
  <si>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</si>
  <si>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</si>
  <si>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</si>
  <si>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</si>
  <si>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</si>
  <si>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</si>
  <si>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</si>
  <si>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</si>
  <si>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</si>
  <si>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</si>
  <si>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</si>
  <si>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</si>
  <si>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</si>
  <si>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</si>
  <si>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</si>
  <si>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</si>
  <si>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</si>
  <si>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</si>
  <si>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</si>
  <si>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</si>
  <si>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</si>
  <si>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</si>
  <si>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</si>
  <si>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</si>
  <si>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</si>
  <si>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</si>
  <si>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</si>
  <si>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</si>
  <si>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</si>
  <si>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</si>
  <si>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</si>
  <si>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</si>
  <si>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</si>
  <si>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</si>
  <si>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</si>
  <si>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</si>
  <si>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</si>
  <si>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</si>
  <si>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</si>
  <si>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</si>
  <si>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</si>
  <si>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</si>
  <si>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</si>
  <si>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</si>
  <si>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</si>
  <si>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</si>
  <si>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</si>
  <si>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</si>
  <si>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</si>
  <si>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</si>
  <si>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</si>
  <si>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</si>
  <si>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</si>
  <si>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</si>
  <si>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</si>
  <si>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</si>
  <si>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</si>
  <si>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</si>
  <si>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</si>
  <si>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</si>
  <si>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</si>
  <si>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</si>
  <si>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</si>
  <si>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</si>
  <si>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</si>
  <si>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</si>
  <si>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</si>
  <si>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</si>
  <si>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</si>
  <si>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</si>
  <si>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</si>
  <si>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</si>
  <si>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</si>
  <si>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</si>
  <si>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</si>
  <si>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</si>
  <si>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</si>
  <si>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</si>
  <si>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</si>
  <si>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</si>
  <si>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</si>
  <si>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</si>
  <si>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</si>
  <si>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</si>
  <si>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</si>
  <si>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</si>
  <si>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</si>
  <si>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</si>
  <si>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</si>
  <si>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</si>
  <si>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</si>
  <si>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</si>
  <si>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</si>
  <si>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</si>
  <si>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</si>
  <si>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</si>
  <si>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</si>
  <si>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</si>
  <si>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</si>
  <si>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</si>
  <si>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</si>
  <si>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</si>
  <si>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</si>
  <si>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</si>
  <si>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</si>
  <si>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</si>
  <si>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</si>
  <si>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</si>
  <si>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</si>
  <si>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</si>
  <si>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</si>
  <si>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</si>
  <si>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</si>
  <si>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</si>
  <si>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</si>
  <si>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</si>
  <si>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</si>
  <si>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</si>
  <si>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</si>
  <si>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</si>
  <si>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</si>
  <si>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</si>
  <si>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</si>
  <si>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</si>
  <si>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</si>
  <si>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</si>
  <si>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</si>
  <si>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</si>
  <si>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</si>
  <si>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</si>
  <si>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</si>
  <si>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</si>
  <si>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</si>
  <si>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</si>
  <si>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</si>
  <si>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</si>
  <si>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</si>
  <si>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</si>
  <si>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</si>
  <si>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</si>
  <si>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</si>
  <si>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</si>
  <si>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</si>
  <si>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</si>
  <si>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</si>
  <si>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</si>
  <si>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</si>
  <si>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</si>
  <si>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</si>
  <si>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</si>
  <si>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</si>
  <si>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</si>
  <si>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</si>
  <si>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</si>
  <si>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</si>
  <si>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</si>
  <si>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</si>
  <si>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</si>
  <si>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</si>
  <si>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</si>
  <si>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</si>
  <si>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</si>
  <si>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</si>
  <si>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</si>
  <si>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</si>
  <si>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</si>
  <si>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</si>
  <si>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</si>
  <si>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</si>
  <si>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</si>
  <si>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</si>
  <si>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</si>
  <si>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</si>
  <si>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</si>
  <si>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</si>
  <si>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</si>
  <si>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</si>
  <si>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</si>
  <si>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</si>
  <si>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</si>
  <si>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</si>
  <si>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</si>
  <si>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</si>
  <si>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</si>
  <si>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</si>
  <si>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</si>
  <si>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</si>
  <si>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</si>
  <si>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</si>
  <si>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</si>
  <si>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</si>
  <si>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</si>
  <si>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</si>
  <si>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</si>
  <si>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</si>
  <si>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</si>
  <si>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</si>
  <si>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</si>
  <si>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</si>
  <si>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</si>
  <si>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</si>
  <si>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</si>
  <si>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</si>
  <si>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</si>
  <si>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</si>
  <si>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</si>
  <si>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</si>
  <si>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</si>
  <si>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</si>
  <si>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</si>
  <si>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</si>
  <si>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</si>
  <si>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</si>
  <si>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</si>
  <si>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</si>
  <si>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</si>
  <si>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</si>
  <si>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</si>
  <si>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</si>
  <si>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</si>
  <si>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</si>
  <si>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</si>
  <si>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</si>
  <si>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</si>
  <si>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</si>
  <si>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</si>
  <si>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</si>
  <si>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鉄道安全対策等</t>
    <phoneticPr fontId="5"/>
  </si>
  <si>
    <t>安全監理官</t>
    <phoneticPr fontId="5"/>
  </si>
  <si>
    <t>鉄道局</t>
    <phoneticPr fontId="5"/>
  </si>
  <si>
    <t>国土交通省</t>
  </si>
  <si>
    <t>安全監理官　佐々木　純</t>
    <rPh sb="0" eb="5">
      <t>アンゼンカンリカン</t>
    </rPh>
    <rPh sb="6" eb="9">
      <t>ササキ</t>
    </rPh>
    <rPh sb="10" eb="11">
      <t>ジュン</t>
    </rPh>
    <phoneticPr fontId="5"/>
  </si>
  <si>
    <t>交通安全対策基本法第３０条、第３１条
鉄道事業法第５６条
軌道法第２６条で準用する鉄道事業法第５６条</t>
    <phoneticPr fontId="5"/>
  </si>
  <si>
    <t>第１０次交通安全基本計画
国土交通省交通安全業務計画</t>
    <phoneticPr fontId="5"/>
  </si>
  <si>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phoneticPr fontId="5"/>
  </si>
  <si>
    <t>　鉄軌道事業者に対し、輸送の安全の確保に関する取り組みが適切であるか等について保安監査を実施するほか、保安度向上に資するため、国土交通省と鉄軌道事業者等で構成する会議を開催。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</si>
  <si>
    <t>職員旅費</t>
    <phoneticPr fontId="5"/>
  </si>
  <si>
    <t>公共交通等安全対策調査費</t>
    <phoneticPr fontId="5"/>
  </si>
  <si>
    <t>鉄道網充実・活性化推進調査費</t>
    <phoneticPr fontId="5"/>
  </si>
  <si>
    <t>諸謝金</t>
    <phoneticPr fontId="5"/>
  </si>
  <si>
    <t>委員等旅費</t>
    <phoneticPr fontId="5"/>
  </si>
  <si>
    <t>鉄道運転事故による乗客の死者数0人</t>
    <phoneticPr fontId="5"/>
  </si>
  <si>
    <t>鉄道運転事故による乗客の死亡者数</t>
    <phoneticPr fontId="5"/>
  </si>
  <si>
    <t>鉄道事故等報告規則及び軌道事故等報告規則に基づく運転事故の報告（各年度）</t>
    <phoneticPr fontId="5"/>
  </si>
  <si>
    <t>人</t>
    <phoneticPr fontId="5"/>
  </si>
  <si>
    <t>-</t>
    <phoneticPr fontId="5"/>
  </si>
  <si>
    <t>％</t>
    <phoneticPr fontId="5"/>
  </si>
  <si>
    <t>地方運輸局等において実施した保安監査件数を本省にて集計</t>
    <phoneticPr fontId="5"/>
  </si>
  <si>
    <t>保安監査の実施回数</t>
    <phoneticPr fontId="5"/>
  </si>
  <si>
    <t>保安連絡会議の開催回数</t>
    <phoneticPr fontId="5"/>
  </si>
  <si>
    <t>保安監査に係る旅費／実施回数　　　　　　　　　　　　</t>
    <phoneticPr fontId="5"/>
  </si>
  <si>
    <t>保安連絡会議に係る旅費／実施回数　</t>
    <phoneticPr fontId="5"/>
  </si>
  <si>
    <t>回</t>
    <phoneticPr fontId="5"/>
  </si>
  <si>
    <t>万円</t>
    <phoneticPr fontId="5"/>
  </si>
  <si>
    <t>　万円/回</t>
    <phoneticPr fontId="5"/>
  </si>
  <si>
    <t>26百万円/70回</t>
    <phoneticPr fontId="5"/>
  </si>
  <si>
    <t>25百万円/66回</t>
    <phoneticPr fontId="5"/>
  </si>
  <si>
    <t>20万円/14回</t>
    <phoneticPr fontId="5"/>
  </si>
  <si>
    <t>15万円/13回</t>
    <phoneticPr fontId="5"/>
  </si>
  <si>
    <t>５　安全で安心できる交通の確保、治安・生活安全の確保</t>
    <phoneticPr fontId="5"/>
  </si>
  <si>
    <t>１４　公共交通の安全確保・鉄道の安全性向上、ハイジャック・航空機テロ防止を推進する</t>
    <phoneticPr fontId="5"/>
  </si>
  <si>
    <t>九州運輸局</t>
    <phoneticPr fontId="5"/>
  </si>
  <si>
    <t>四国運輸局</t>
    <phoneticPr fontId="5"/>
  </si>
  <si>
    <t>鉄道の安全の確保に関する行政指導、保安監査、事故等調査、事故防止活動等</t>
    <phoneticPr fontId="5"/>
  </si>
  <si>
    <t>旅費等</t>
    <phoneticPr fontId="5"/>
  </si>
  <si>
    <t>保安監査や事故調査等旅費及び事故速報に関する通信装置維持費等、事故防止対策に要する費用</t>
    <phoneticPr fontId="5"/>
  </si>
  <si>
    <t>292</t>
    <phoneticPr fontId="5"/>
  </si>
  <si>
    <t>269</t>
    <phoneticPr fontId="5"/>
  </si>
  <si>
    <t>276</t>
    <phoneticPr fontId="5"/>
  </si>
  <si>
    <t>143</t>
    <phoneticPr fontId="5"/>
  </si>
  <si>
    <t>160</t>
    <phoneticPr fontId="5"/>
  </si>
  <si>
    <t>148</t>
    <phoneticPr fontId="5"/>
  </si>
  <si>
    <t>139</t>
    <phoneticPr fontId="5"/>
  </si>
  <si>
    <t>○</t>
  </si>
  <si>
    <t>無</t>
  </si>
  <si>
    <t>本事業は、鉄道の保安度向上に資するものであり、鉄道の安全確保に必要なものである。</t>
    <phoneticPr fontId="5"/>
  </si>
  <si>
    <t>本事業は、鉄道の安全確保に必要なものであり、その性格上、地方自治体や民間に委ねることができるものではない。</t>
    <phoneticPr fontId="5"/>
  </si>
  <si>
    <t>本事業は、鉄道の安全確保に必要なものであり、優先度の高いものである。</t>
    <phoneticPr fontId="5"/>
  </si>
  <si>
    <t>事業目的に合致した支出先となっている。</t>
    <phoneticPr fontId="5"/>
  </si>
  <si>
    <t>‐</t>
  </si>
  <si>
    <t>鉄道の安全確保に必要な事業としてのコストとなっている。</t>
    <phoneticPr fontId="5"/>
  </si>
  <si>
    <t>費目・使途は事業目的に即して必要なものとなっている。</t>
    <phoneticPr fontId="5"/>
  </si>
  <si>
    <t>優先度を精査して実施し、鉄道の安全確保に必要なものとなっている。</t>
    <phoneticPr fontId="5"/>
  </si>
  <si>
    <t>鉄道運転事故による乗客の死亡者数は平成１８年度より目標である０人を達成している。</t>
    <phoneticPr fontId="5"/>
  </si>
  <si>
    <t>鉄道の安全確保のためには、保安監査等の実施が必要である。</t>
    <phoneticPr fontId="5"/>
  </si>
  <si>
    <t>得られた成果は、鉄道事業者に周知し活用されている。</t>
    <phoneticPr fontId="5"/>
  </si>
  <si>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phoneticPr fontId="5"/>
  </si>
  <si>
    <t>今後も引き続き、効率的な庁費・旅費等の執行に努める。</t>
    <phoneticPr fontId="5"/>
  </si>
  <si>
    <t>153</t>
    <phoneticPr fontId="5"/>
  </si>
  <si>
    <t>-</t>
    <phoneticPr fontId="5"/>
  </si>
  <si>
    <t>-</t>
    <phoneticPr fontId="5"/>
  </si>
  <si>
    <t>-</t>
    <phoneticPr fontId="5"/>
  </si>
  <si>
    <t>北海道運輸局</t>
    <phoneticPr fontId="5"/>
  </si>
  <si>
    <t>関東運輸局</t>
    <phoneticPr fontId="5"/>
  </si>
  <si>
    <t>中部運輸局</t>
    <phoneticPr fontId="5"/>
  </si>
  <si>
    <t>北陸信越運輸局</t>
    <phoneticPr fontId="5"/>
  </si>
  <si>
    <t>東北運輸局</t>
    <phoneticPr fontId="5"/>
  </si>
  <si>
    <t>中国運輸局</t>
    <phoneticPr fontId="5"/>
  </si>
  <si>
    <t>近畿運輸局</t>
    <phoneticPr fontId="5"/>
  </si>
  <si>
    <t>A.北海道運輸局</t>
    <phoneticPr fontId="5"/>
  </si>
  <si>
    <t>全国の鉄軌道事業者のうち保安監査を行う事業者の割合
（保安監査を行う事業者数／全国の鉄軌道事業者数）</t>
    <phoneticPr fontId="5"/>
  </si>
  <si>
    <t>全国の鉄軌道事業者のうち保安監査を行う事業者の割合20%</t>
    <phoneticPr fontId="5"/>
  </si>
  <si>
    <t>　　14万円/1１回</t>
    <phoneticPr fontId="5"/>
  </si>
  <si>
    <t>鉄軌道事業者（全国に約２００社）に対する６１回の保安監査により、輸送の安全の確保に関係する取組が適切に行われているかを監査し、また、国土交通省と鉄軌道事業者等で構成する保安連絡会議を１１回開催し、鉄軌道の保安度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rPh sb="125" eb="127">
      <t>セイサク</t>
    </rPh>
    <rPh sb="155" eb="157">
      <t>シサク</t>
    </rPh>
    <phoneticPr fontId="5"/>
  </si>
  <si>
    <t>28百万円/61回</t>
    <phoneticPr fontId="5"/>
  </si>
  <si>
    <t>豪雨災害や事故等の突発的な事象の影響もあり、保安連絡会議等の回数が当初見込みにはいたらなかったが、事故や災害等の情報を会議内容等に反映し、事業目的に見合った保安度向上ができているものとなっている。</t>
    <rPh sb="30" eb="32">
      <t>カイスウ</t>
    </rPh>
    <rPh sb="56" eb="58">
      <t>ジョウホウ</t>
    </rPh>
    <rPh sb="61" eb="63">
      <t>ナイヨウ</t>
    </rPh>
    <phoneticPr fontId="5"/>
  </si>
  <si>
    <t>豪雨災害や事故等の突発的な事象の影響もあり、保安連絡会議等の回数が当初見込みにはいたらなかったが、事故や災害等の情報を会議内容等に反映し、事業目的に見合った保安度向上ができているものとなっている。</t>
    <rPh sb="61" eb="63">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</si>
</sst>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102972</xdr:colOff>
      <xdr:row>740</xdr:row>
      <xdr:rowOff>154459</xdr:rowOff>
    </xdr:from>
    <xdr:to>
      <xdr:col>19</xdr:col>
      <xdr:colOff>179363</xdr:colOff>
      <xdr:row>742</xdr:row>
      <xdr:rowOff>249275</xdr:rowOff>
    </xdr:to>
    <xdr:sp macro="" textlink="">
      <xdr:nvSpPr>
        <xdr:cNvPr id="35" name="テキスト ボックス 34"/>
        <xdr:cNvSpPr txBox="1"/>
      </xdr:nvSpPr>
      <xdr:spPr bwMode="auto">
        <a:xfrm>
          <a:off x="1956486" y="42823885"/>
          <a:ext cx="2135850" cy="78988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４４百万円</a:t>
          </a:r>
        </a:p>
      </xdr:txBody>
    </xdr:sp>
    <xdr:clientData/>
  </xdr:twoCellAnchor>
  <xdr:twoCellAnchor>
    <xdr:from>
      <xdr:col>20</xdr:col>
      <xdr:colOff>72767</xdr:colOff>
      <xdr:row>741</xdr:row>
      <xdr:rowOff>162526</xdr:rowOff>
    </xdr:from>
    <xdr:to>
      <xdr:col>32</xdr:col>
      <xdr:colOff>82336</xdr:colOff>
      <xdr:row>741</xdr:row>
      <xdr:rowOff>162526</xdr:rowOff>
    </xdr:to>
    <xdr:cxnSp macro="">
      <xdr:nvCxnSpPr>
        <xdr:cNvPr id="37" name="直線矢印コネクタ 36"/>
        <xdr:cNvCxnSpPr/>
      </xdr:nvCxnSpPr>
      <xdr:spPr bwMode="auto">
        <a:xfrm>
          <a:off x="4191686" y="43179485"/>
          <a:ext cx="2480920"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32</xdr:col>
      <xdr:colOff>140669</xdr:colOff>
      <xdr:row>740</xdr:row>
      <xdr:rowOff>154459</xdr:rowOff>
    </xdr:from>
    <xdr:to>
      <xdr:col>47</xdr:col>
      <xdr:colOff>54892</xdr:colOff>
      <xdr:row>742</xdr:row>
      <xdr:rowOff>249275</xdr:rowOff>
    </xdr:to>
    <xdr:sp macro="" textlink="">
      <xdr:nvSpPr>
        <xdr:cNvPr id="38" name="テキスト ボックス 5"/>
        <xdr:cNvSpPr txBox="1"/>
      </xdr:nvSpPr>
      <xdr:spPr bwMode="auto">
        <a:xfrm>
          <a:off x="6730939" y="42823885"/>
          <a:ext cx="3003412" cy="78988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Ａ．地方運輸局（９局）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clientData/>
  </xdr:twoCellAnchor>
  <xdr:twoCellAnchor>
    <xdr:from>
      <xdr:col>17</xdr:col>
      <xdr:colOff>63263</xdr:colOff>
      <xdr:row>743</xdr:row>
      <xdr:rowOff>39891</xdr:rowOff>
    </xdr:from>
    <xdr:to>
      <xdr:col>28</xdr:col>
      <xdr:colOff>132172</xdr:colOff>
      <xdr:row>744</xdr:row>
      <xdr:rowOff>161324</xdr:rowOff>
    </xdr:to>
    <xdr:sp macro="" textlink="">
      <xdr:nvSpPr>
        <xdr:cNvPr id="39" name="テキスト ボックス 38"/>
        <xdr:cNvSpPr txBox="1"/>
      </xdr:nvSpPr>
      <xdr:spPr bwMode="auto">
        <a:xfrm>
          <a:off x="3564344" y="43751918"/>
          <a:ext cx="2334314" cy="46896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鉄道等の安全の確保に関する指導監督、地方運輸局への予算配分</a:t>
          </a:r>
        </a:p>
      </xdr:txBody>
    </xdr:sp>
    <xdr:clientData/>
  </xdr:twoCellAnchor>
  <xdr:twoCellAnchor>
    <xdr:from>
      <xdr:col>33</xdr:col>
      <xdr:colOff>37070</xdr:colOff>
      <xdr:row>743</xdr:row>
      <xdr:rowOff>178658</xdr:rowOff>
    </xdr:from>
    <xdr:to>
      <xdr:col>47</xdr:col>
      <xdr:colOff>48233</xdr:colOff>
      <xdr:row>744</xdr:row>
      <xdr:rowOff>321195</xdr:rowOff>
    </xdr:to>
    <xdr:sp macro="" textlink="">
      <xdr:nvSpPr>
        <xdr:cNvPr id="40" name="Text Box 4"/>
        <xdr:cNvSpPr txBox="1">
          <a:spLocks noChangeArrowheads="1"/>
        </xdr:cNvSpPr>
      </xdr:nvSpPr>
      <xdr:spPr bwMode="auto">
        <a:xfrm>
          <a:off x="6833286" y="43890685"/>
          <a:ext cx="2894406" cy="490071"/>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32</xdr:col>
      <xdr:colOff>140670</xdr:colOff>
      <xdr:row>743</xdr:row>
      <xdr:rowOff>80792</xdr:rowOff>
    </xdr:from>
    <xdr:to>
      <xdr:col>47</xdr:col>
      <xdr:colOff>134698</xdr:colOff>
      <xdr:row>745</xdr:row>
      <xdr:rowOff>84119</xdr:rowOff>
    </xdr:to>
    <xdr:sp macro="" textlink="">
      <xdr:nvSpPr>
        <xdr:cNvPr id="41" name="大かっこ 40"/>
        <xdr:cNvSpPr/>
      </xdr:nvSpPr>
      <xdr:spPr bwMode="auto">
        <a:xfrm>
          <a:off x="6730940" y="43792819"/>
          <a:ext cx="3083217" cy="6983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24602</xdr:colOff>
      <xdr:row>742</xdr:row>
      <xdr:rowOff>347404</xdr:rowOff>
    </xdr:from>
    <xdr:to>
      <xdr:col>28</xdr:col>
      <xdr:colOff>181474</xdr:colOff>
      <xdr:row>745</xdr:row>
      <xdr:rowOff>43297</xdr:rowOff>
    </xdr:to>
    <xdr:sp macro="" textlink="">
      <xdr:nvSpPr>
        <xdr:cNvPr id="42" name="大かっこ 41"/>
        <xdr:cNvSpPr/>
      </xdr:nvSpPr>
      <xdr:spPr bwMode="auto">
        <a:xfrm>
          <a:off x="3525683" y="43711897"/>
          <a:ext cx="2422277" cy="7384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112326</xdr:colOff>
      <xdr:row>746</xdr:row>
      <xdr:rowOff>122121</xdr:rowOff>
    </xdr:from>
    <xdr:to>
      <xdr:col>28</xdr:col>
      <xdr:colOff>63252</xdr:colOff>
      <xdr:row>748</xdr:row>
      <xdr:rowOff>138304</xdr:rowOff>
    </xdr:to>
    <xdr:sp macro="" textlink="">
      <xdr:nvSpPr>
        <xdr:cNvPr id="43" name="大かっこ 42"/>
        <xdr:cNvSpPr/>
      </xdr:nvSpPr>
      <xdr:spPr bwMode="auto">
        <a:xfrm>
          <a:off x="3407461" y="44876749"/>
          <a:ext cx="2422277" cy="7112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159951</xdr:colOff>
      <xdr:row>746</xdr:row>
      <xdr:rowOff>142532</xdr:rowOff>
    </xdr:from>
    <xdr:to>
      <xdr:col>28</xdr:col>
      <xdr:colOff>19739</xdr:colOff>
      <xdr:row>748</xdr:row>
      <xdr:rowOff>198676</xdr:rowOff>
    </xdr:to>
    <xdr:sp macro="" textlink="">
      <xdr:nvSpPr>
        <xdr:cNvPr id="44" name="テキスト ボックス 43"/>
        <xdr:cNvSpPr txBox="1"/>
      </xdr:nvSpPr>
      <xdr:spPr bwMode="auto">
        <a:xfrm>
          <a:off x="3455086" y="44897160"/>
          <a:ext cx="2331139" cy="75121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鉄道等の安全の確保に関する指導監督、保安監査等に関する事務経費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94735</xdr:colOff>
      <xdr:row>742</xdr:row>
      <xdr:rowOff>275367</xdr:rowOff>
    </xdr:from>
    <xdr:to>
      <xdr:col>12</xdr:col>
      <xdr:colOff>94735</xdr:colOff>
      <xdr:row>745</xdr:row>
      <xdr:rowOff>337665</xdr:rowOff>
    </xdr:to>
    <xdr:cxnSp macro="">
      <xdr:nvCxnSpPr>
        <xdr:cNvPr id="45" name="直線矢印コネクタ 44"/>
        <xdr:cNvCxnSpPr/>
      </xdr:nvCxnSpPr>
      <xdr:spPr bwMode="auto">
        <a:xfrm>
          <a:off x="2566086" y="43639860"/>
          <a:ext cx="0" cy="110490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160122</xdr:colOff>
      <xdr:row>746</xdr:row>
      <xdr:rowOff>66332</xdr:rowOff>
    </xdr:from>
    <xdr:to>
      <xdr:col>15</xdr:col>
      <xdr:colOff>153172</xdr:colOff>
      <xdr:row>748</xdr:row>
      <xdr:rowOff>168189</xdr:rowOff>
    </xdr:to>
    <xdr:sp macro="" textlink="">
      <xdr:nvSpPr>
        <xdr:cNvPr id="46" name="テキスト ボックス 45"/>
        <xdr:cNvSpPr txBox="1"/>
      </xdr:nvSpPr>
      <xdr:spPr bwMode="auto">
        <a:xfrm>
          <a:off x="2013636" y="44820960"/>
          <a:ext cx="1228725" cy="79692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147</v>
      </c>
      <c r="AT2" s="951"/>
      <c r="AU2" s="951"/>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572</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178</v>
      </c>
      <c r="H5" s="849"/>
      <c r="I5" s="849"/>
      <c r="J5" s="849"/>
      <c r="K5" s="849"/>
      <c r="L5" s="849"/>
      <c r="M5" s="850" t="s">
        <v>66</v>
      </c>
      <c r="N5" s="851"/>
      <c r="O5" s="851"/>
      <c r="P5" s="851"/>
      <c r="Q5" s="851"/>
      <c r="R5" s="852"/>
      <c r="S5" s="853" t="s">
        <v>131</v>
      </c>
      <c r="T5" s="849"/>
      <c r="U5" s="849"/>
      <c r="V5" s="849"/>
      <c r="W5" s="849"/>
      <c r="X5" s="854"/>
      <c r="Y5" s="702" t="s">
        <v>3</v>
      </c>
      <c r="Z5" s="547"/>
      <c r="AA5" s="547"/>
      <c r="AB5" s="547"/>
      <c r="AC5" s="547"/>
      <c r="AD5" s="548"/>
      <c r="AE5" s="703" t="s">
        <v>570</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574</v>
      </c>
      <c r="H7" s="503"/>
      <c r="I7" s="503"/>
      <c r="J7" s="503"/>
      <c r="K7" s="503"/>
      <c r="L7" s="503"/>
      <c r="M7" s="503"/>
      <c r="N7" s="503"/>
      <c r="O7" s="503"/>
      <c r="P7" s="503"/>
      <c r="Q7" s="503"/>
      <c r="R7" s="503"/>
      <c r="S7" s="503"/>
      <c r="T7" s="503"/>
      <c r="U7" s="503"/>
      <c r="V7" s="503"/>
      <c r="W7" s="503"/>
      <c r="X7" s="504"/>
      <c r="Y7" s="932" t="s">
        <v>515</v>
      </c>
      <c r="Z7" s="447"/>
      <c r="AA7" s="447"/>
      <c r="AB7" s="447"/>
      <c r="AC7" s="447"/>
      <c r="AD7" s="933"/>
      <c r="AE7" s="922" t="s">
        <v>575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378</v>
      </c>
      <c r="B8" s="500"/>
      <c r="C8" s="500"/>
      <c r="D8" s="500"/>
      <c r="E8" s="500"/>
      <c r="F8" s="501"/>
      <c r="G8" s="952" t="str">
        <f>入力規則等!A28</f>
        <v>交通安全対策</v>
      </c>
      <c r="H8" s="725"/>
      <c r="I8" s="725"/>
      <c r="J8" s="725"/>
      <c r="K8" s="725"/>
      <c r="L8" s="725"/>
      <c r="M8" s="725"/>
      <c r="N8" s="725"/>
      <c r="O8" s="725"/>
      <c r="P8" s="725"/>
      <c r="Q8" s="725"/>
      <c r="R8" s="725"/>
      <c r="S8" s="725"/>
      <c r="T8" s="725"/>
      <c r="U8" s="725"/>
      <c r="V8" s="725"/>
      <c r="W8" s="725"/>
      <c r="X8" s="953"/>
      <c r="Y8" s="855" t="s">
        <v>379</v>
      </c>
      <c r="Z8" s="856"/>
      <c r="AA8" s="856"/>
      <c r="AB8" s="856"/>
      <c r="AC8" s="856"/>
      <c r="AD8" s="857"/>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60" t="s">
        <v>577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6"/>
      <c r="H12" s="767"/>
      <c r="I12" s="767"/>
      <c r="J12" s="767"/>
      <c r="K12" s="767"/>
      <c r="L12" s="767"/>
      <c r="M12" s="767"/>
      <c r="N12" s="767"/>
      <c r="O12" s="767"/>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7"/>
    </row>
    <row r="13" spans="1:50" ht="21" customHeight="1" x14ac:dyDescent="0.15">
      <c r="A13" s="618"/>
      <c r="B13" s="619"/>
      <c r="C13" s="619"/>
      <c r="D13" s="619"/>
      <c r="E13" s="619"/>
      <c r="F13" s="620"/>
      <c r="G13" s="728" t="s">
        <v>6</v>
      </c>
      <c r="H13" s="729"/>
      <c r="I13" s="770" t="s">
        <v>7</v>
      </c>
      <c r="J13" s="771"/>
      <c r="K13" s="771"/>
      <c r="L13" s="771"/>
      <c r="M13" s="771"/>
      <c r="N13" s="771"/>
      <c r="O13" s="772"/>
      <c r="P13" s="661">
        <v>57</v>
      </c>
      <c r="Q13" s="662"/>
      <c r="R13" s="662"/>
      <c r="S13" s="662"/>
      <c r="T13" s="662"/>
      <c r="U13" s="662"/>
      <c r="V13" s="663"/>
      <c r="W13" s="661">
        <v>60</v>
      </c>
      <c r="X13" s="662"/>
      <c r="Y13" s="662"/>
      <c r="Z13" s="662"/>
      <c r="AA13" s="662"/>
      <c r="AB13" s="662"/>
      <c r="AC13" s="663"/>
      <c r="AD13" s="661">
        <v>60</v>
      </c>
      <c r="AE13" s="662"/>
      <c r="AF13" s="662"/>
      <c r="AG13" s="662"/>
      <c r="AH13" s="662"/>
      <c r="AI13" s="662"/>
      <c r="AJ13" s="663"/>
      <c r="AK13" s="661">
        <v>63</v>
      </c>
      <c r="AL13" s="662"/>
      <c r="AM13" s="662"/>
      <c r="AN13" s="662"/>
      <c r="AO13" s="662"/>
      <c r="AP13" s="662"/>
      <c r="AQ13" s="663"/>
      <c r="AR13" s="929"/>
      <c r="AS13" s="930"/>
      <c r="AT13" s="930"/>
      <c r="AU13" s="930"/>
      <c r="AV13" s="930"/>
      <c r="AW13" s="930"/>
      <c r="AX13" s="931"/>
    </row>
    <row r="14" spans="1:50" ht="21" customHeight="1" x14ac:dyDescent="0.15">
      <c r="A14" s="618"/>
      <c r="B14" s="619"/>
      <c r="C14" s="619"/>
      <c r="D14" s="619"/>
      <c r="E14" s="619"/>
      <c r="F14" s="620"/>
      <c r="G14" s="730"/>
      <c r="H14" s="731"/>
      <c r="I14" s="716" t="s">
        <v>8</v>
      </c>
      <c r="J14" s="768"/>
      <c r="K14" s="768"/>
      <c r="L14" s="768"/>
      <c r="M14" s="768"/>
      <c r="N14" s="768"/>
      <c r="O14" s="769"/>
      <c r="P14" s="712" t="s">
        <v>633</v>
      </c>
      <c r="Q14" s="662"/>
      <c r="R14" s="662"/>
      <c r="S14" s="662"/>
      <c r="T14" s="662"/>
      <c r="U14" s="662"/>
      <c r="V14" s="663"/>
      <c r="W14" s="712" t="s">
        <v>633</v>
      </c>
      <c r="X14" s="662"/>
      <c r="Y14" s="662"/>
      <c r="Z14" s="662"/>
      <c r="AA14" s="662"/>
      <c r="AB14" s="662"/>
      <c r="AC14" s="663"/>
      <c r="AD14" s="712" t="s">
        <v>633</v>
      </c>
      <c r="AE14" s="662"/>
      <c r="AF14" s="662"/>
      <c r="AG14" s="662"/>
      <c r="AH14" s="662"/>
      <c r="AI14" s="662"/>
      <c r="AJ14" s="663"/>
      <c r="AK14" s="712" t="s">
        <v>633</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0"/>
      <c r="H15" s="731"/>
      <c r="I15" s="716" t="s">
        <v>51</v>
      </c>
      <c r="J15" s="717"/>
      <c r="K15" s="717"/>
      <c r="L15" s="717"/>
      <c r="M15" s="717"/>
      <c r="N15" s="717"/>
      <c r="O15" s="718"/>
      <c r="P15" s="712" t="s">
        <v>633</v>
      </c>
      <c r="Q15" s="662"/>
      <c r="R15" s="662"/>
      <c r="S15" s="662"/>
      <c r="T15" s="662"/>
      <c r="U15" s="662"/>
      <c r="V15" s="663"/>
      <c r="W15" s="712" t="s">
        <v>633</v>
      </c>
      <c r="X15" s="662"/>
      <c r="Y15" s="662"/>
      <c r="Z15" s="662"/>
      <c r="AA15" s="662"/>
      <c r="AB15" s="662"/>
      <c r="AC15" s="663"/>
      <c r="AD15" s="712" t="s">
        <v>633</v>
      </c>
      <c r="AE15" s="662"/>
      <c r="AF15" s="662"/>
      <c r="AG15" s="662"/>
      <c r="AH15" s="662"/>
      <c r="AI15" s="662"/>
      <c r="AJ15" s="663"/>
      <c r="AK15" s="712" t="s">
        <v>633</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30"/>
      <c r="H16" s="731"/>
      <c r="I16" s="716" t="s">
        <v>52</v>
      </c>
      <c r="J16" s="717"/>
      <c r="K16" s="717"/>
      <c r="L16" s="717"/>
      <c r="M16" s="717"/>
      <c r="N16" s="717"/>
      <c r="O16" s="718"/>
      <c r="P16" s="712" t="s">
        <v>633</v>
      </c>
      <c r="Q16" s="662"/>
      <c r="R16" s="662"/>
      <c r="S16" s="662"/>
      <c r="T16" s="662"/>
      <c r="U16" s="662"/>
      <c r="V16" s="663"/>
      <c r="W16" s="712" t="s">
        <v>633</v>
      </c>
      <c r="X16" s="662"/>
      <c r="Y16" s="662"/>
      <c r="Z16" s="662"/>
      <c r="AA16" s="662"/>
      <c r="AB16" s="662"/>
      <c r="AC16" s="663"/>
      <c r="AD16" s="712" t="s">
        <v>633</v>
      </c>
      <c r="AE16" s="662"/>
      <c r="AF16" s="662"/>
      <c r="AG16" s="662"/>
      <c r="AH16" s="662"/>
      <c r="AI16" s="662"/>
      <c r="AJ16" s="663"/>
      <c r="AK16" s="712" t="s">
        <v>633</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0"/>
      <c r="H17" s="731"/>
      <c r="I17" s="716" t="s">
        <v>50</v>
      </c>
      <c r="J17" s="768"/>
      <c r="K17" s="768"/>
      <c r="L17" s="768"/>
      <c r="M17" s="768"/>
      <c r="N17" s="768"/>
      <c r="O17" s="769"/>
      <c r="P17" s="712" t="s">
        <v>633</v>
      </c>
      <c r="Q17" s="662"/>
      <c r="R17" s="662"/>
      <c r="S17" s="662"/>
      <c r="T17" s="662"/>
      <c r="U17" s="662"/>
      <c r="V17" s="663"/>
      <c r="W17" s="712" t="s">
        <v>633</v>
      </c>
      <c r="X17" s="662"/>
      <c r="Y17" s="662"/>
      <c r="Z17" s="662"/>
      <c r="AA17" s="662"/>
      <c r="AB17" s="662"/>
      <c r="AC17" s="663"/>
      <c r="AD17" s="712" t="s">
        <v>633</v>
      </c>
      <c r="AE17" s="662"/>
      <c r="AF17" s="662"/>
      <c r="AG17" s="662"/>
      <c r="AH17" s="662"/>
      <c r="AI17" s="662"/>
      <c r="AJ17" s="663"/>
      <c r="AK17" s="712" t="s">
        <v>633</v>
      </c>
      <c r="AL17" s="662"/>
      <c r="AM17" s="662"/>
      <c r="AN17" s="662"/>
      <c r="AO17" s="662"/>
      <c r="AP17" s="662"/>
      <c r="AQ17" s="663"/>
      <c r="AR17" s="927"/>
      <c r="AS17" s="927"/>
      <c r="AT17" s="927"/>
      <c r="AU17" s="927"/>
      <c r="AV17" s="927"/>
      <c r="AW17" s="927"/>
      <c r="AX17" s="928"/>
    </row>
    <row r="18" spans="1:50" ht="24.75" customHeight="1" x14ac:dyDescent="0.15">
      <c r="A18" s="618"/>
      <c r="B18" s="619"/>
      <c r="C18" s="619"/>
      <c r="D18" s="619"/>
      <c r="E18" s="619"/>
      <c r="F18" s="620"/>
      <c r="G18" s="732"/>
      <c r="H18" s="733"/>
      <c r="I18" s="721" t="s">
        <v>20</v>
      </c>
      <c r="J18" s="722"/>
      <c r="K18" s="722"/>
      <c r="L18" s="722"/>
      <c r="M18" s="722"/>
      <c r="N18" s="722"/>
      <c r="O18" s="723"/>
      <c r="P18" s="887">
        <f>SUM(P13:V17)</f>
        <v>57</v>
      </c>
      <c r="Q18" s="888"/>
      <c r="R18" s="888"/>
      <c r="S18" s="888"/>
      <c r="T18" s="888"/>
      <c r="U18" s="888"/>
      <c r="V18" s="889"/>
      <c r="W18" s="887">
        <f>SUM(W13:AC17)</f>
        <v>60</v>
      </c>
      <c r="X18" s="888"/>
      <c r="Y18" s="888"/>
      <c r="Z18" s="888"/>
      <c r="AA18" s="888"/>
      <c r="AB18" s="888"/>
      <c r="AC18" s="889"/>
      <c r="AD18" s="887">
        <f>SUM(AD13:AJ17)</f>
        <v>60</v>
      </c>
      <c r="AE18" s="888"/>
      <c r="AF18" s="888"/>
      <c r="AG18" s="888"/>
      <c r="AH18" s="888"/>
      <c r="AI18" s="888"/>
      <c r="AJ18" s="889"/>
      <c r="AK18" s="887">
        <f>SUM(AK13:AQ17)</f>
        <v>63</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44</v>
      </c>
      <c r="Q19" s="662"/>
      <c r="R19" s="662"/>
      <c r="S19" s="662"/>
      <c r="T19" s="662"/>
      <c r="U19" s="662"/>
      <c r="V19" s="663"/>
      <c r="W19" s="661">
        <v>47</v>
      </c>
      <c r="X19" s="662"/>
      <c r="Y19" s="662"/>
      <c r="Z19" s="662"/>
      <c r="AA19" s="662"/>
      <c r="AB19" s="662"/>
      <c r="AC19" s="663"/>
      <c r="AD19" s="661">
        <v>44</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5" t="s">
        <v>10</v>
      </c>
      <c r="H20" s="886"/>
      <c r="I20" s="886"/>
      <c r="J20" s="886"/>
      <c r="K20" s="886"/>
      <c r="L20" s="886"/>
      <c r="M20" s="886"/>
      <c r="N20" s="886"/>
      <c r="O20" s="886"/>
      <c r="P20" s="319">
        <f>IF(P18=0, "-", SUM(P19)/P18)</f>
        <v>0.77192982456140347</v>
      </c>
      <c r="Q20" s="319"/>
      <c r="R20" s="319"/>
      <c r="S20" s="319"/>
      <c r="T20" s="319"/>
      <c r="U20" s="319"/>
      <c r="V20" s="319"/>
      <c r="W20" s="319">
        <f t="shared" ref="W20" si="0">IF(W18=0, "-", SUM(W19)/W18)</f>
        <v>0.78333333333333333</v>
      </c>
      <c r="X20" s="319"/>
      <c r="Y20" s="319"/>
      <c r="Z20" s="319"/>
      <c r="AA20" s="319"/>
      <c r="AB20" s="319"/>
      <c r="AC20" s="319"/>
      <c r="AD20" s="319">
        <f t="shared" ref="AD20" si="1">IF(AD18=0, "-", SUM(AD19)/AD18)</f>
        <v>0.73333333333333328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57"/>
      <c r="G21" s="317" t="s">
        <v>478</v>
      </c>
      <c r="H21" s="318"/>
      <c r="I21" s="318"/>
      <c r="J21" s="318"/>
      <c r="K21" s="318"/>
      <c r="L21" s="318"/>
      <c r="M21" s="318"/>
      <c r="N21" s="318"/>
      <c r="O21" s="318"/>
      <c r="P21" s="319">
        <f>IF(P19=0, "-", SUM(P19)/SUM(P13,P14))</f>
        <v>0.77192982456140347</v>
      </c>
      <c r="Q21" s="319"/>
      <c r="R21" s="319"/>
      <c r="S21" s="319"/>
      <c r="T21" s="319"/>
      <c r="U21" s="319"/>
      <c r="V21" s="319"/>
      <c r="W21" s="319">
        <f t="shared" ref="W21" si="2">IF(W19=0, "-", SUM(W19)/SUM(W13,W14))</f>
        <v>0.78333333333333333</v>
      </c>
      <c r="X21" s="319"/>
      <c r="Y21" s="319"/>
      <c r="Z21" s="319"/>
      <c r="AA21" s="319"/>
      <c r="AB21" s="319"/>
      <c r="AC21" s="319"/>
      <c r="AD21" s="319">
        <f t="shared" ref="AD21" si="3">IF(AD19=0, "-", SUM(AD19)/SUM(AD13,AD14))</f>
        <v>0.73333333333333328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5" t="s">
        <v>559</v>
      </c>
      <c r="B22" s="976"/>
      <c r="C22" s="976"/>
      <c r="D22" s="976"/>
      <c r="E22" s="976"/>
      <c r="F22" s="977"/>
      <c r="G22" s="962" t="s">
        <v>457</v>
      </c>
      <c r="H22" s="223"/>
      <c r="I22" s="223"/>
      <c r="J22" s="223"/>
      <c r="K22" s="223"/>
      <c r="L22" s="223"/>
      <c r="M22" s="223"/>
      <c r="N22" s="223"/>
      <c r="O22" s="224"/>
      <c r="P22" s="947" t="s">
        <v>520</v>
      </c>
      <c r="Q22" s="223"/>
      <c r="R22" s="223"/>
      <c r="S22" s="223"/>
      <c r="T22" s="223"/>
      <c r="U22" s="223"/>
      <c r="V22" s="224"/>
      <c r="W22" s="947" t="s">
        <v>516</v>
      </c>
      <c r="X22" s="223"/>
      <c r="Y22" s="223"/>
      <c r="Z22" s="223"/>
      <c r="AA22" s="223"/>
      <c r="AB22" s="223"/>
      <c r="AC22" s="224"/>
      <c r="AD22" s="947" t="s">
        <v>456</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63" t="s">
        <v>578</v>
      </c>
      <c r="H23" s="964"/>
      <c r="I23" s="964"/>
      <c r="J23" s="964"/>
      <c r="K23" s="964"/>
      <c r="L23" s="964"/>
      <c r="M23" s="964"/>
      <c r="N23" s="964"/>
      <c r="O23" s="965"/>
      <c r="P23" s="929">
        <v>38</v>
      </c>
      <c r="Q23" s="930"/>
      <c r="R23" s="930"/>
      <c r="S23" s="930"/>
      <c r="T23" s="930"/>
      <c r="U23" s="930"/>
      <c r="V23" s="948"/>
      <c r="W23" s="929"/>
      <c r="X23" s="930"/>
      <c r="Y23" s="930"/>
      <c r="Z23" s="930"/>
      <c r="AA23" s="930"/>
      <c r="AB23" s="930"/>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579</v>
      </c>
      <c r="H24" s="967"/>
      <c r="I24" s="967"/>
      <c r="J24" s="967"/>
      <c r="K24" s="967"/>
      <c r="L24" s="967"/>
      <c r="M24" s="967"/>
      <c r="N24" s="967"/>
      <c r="O24" s="968"/>
      <c r="P24" s="661">
        <v>23</v>
      </c>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580</v>
      </c>
      <c r="H25" s="967"/>
      <c r="I25" s="967"/>
      <c r="J25" s="967"/>
      <c r="K25" s="967"/>
      <c r="L25" s="967"/>
      <c r="M25" s="967"/>
      <c r="N25" s="967"/>
      <c r="O25" s="968"/>
      <c r="P25" s="661">
        <v>0.8</v>
      </c>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582</v>
      </c>
      <c r="H26" s="967"/>
      <c r="I26" s="967"/>
      <c r="J26" s="967"/>
      <c r="K26" s="967"/>
      <c r="L26" s="967"/>
      <c r="M26" s="967"/>
      <c r="N26" s="967"/>
      <c r="O26" s="968"/>
      <c r="P26" s="661">
        <v>0.7</v>
      </c>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581</v>
      </c>
      <c r="H27" s="967"/>
      <c r="I27" s="967"/>
      <c r="J27" s="967"/>
      <c r="K27" s="967"/>
      <c r="L27" s="967"/>
      <c r="M27" s="967"/>
      <c r="N27" s="967"/>
      <c r="O27" s="968"/>
      <c r="P27" s="661">
        <v>0.5</v>
      </c>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461</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1">
        <f>AK13</f>
        <v>63</v>
      </c>
      <c r="Q29" s="662"/>
      <c r="R29" s="662"/>
      <c r="S29" s="662"/>
      <c r="T29" s="662"/>
      <c r="U29" s="662"/>
      <c r="V29" s="663"/>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535</v>
      </c>
      <c r="AF30" s="868"/>
      <c r="AG30" s="868"/>
      <c r="AH30" s="869"/>
      <c r="AI30" s="867" t="s">
        <v>532</v>
      </c>
      <c r="AJ30" s="868"/>
      <c r="AK30" s="868"/>
      <c r="AL30" s="869"/>
      <c r="AM30" s="925" t="s">
        <v>527</v>
      </c>
      <c r="AN30" s="925"/>
      <c r="AO30" s="925"/>
      <c r="AP30" s="867"/>
      <c r="AQ30" s="773" t="s">
        <v>354</v>
      </c>
      <c r="AR30" s="774"/>
      <c r="AS30" s="774"/>
      <c r="AT30" s="775"/>
      <c r="AU30" s="780" t="s">
        <v>253</v>
      </c>
      <c r="AV30" s="780"/>
      <c r="AW30" s="780"/>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750">
        <v>31</v>
      </c>
      <c r="AR31" s="201"/>
      <c r="AS31" s="134" t="s">
        <v>355</v>
      </c>
      <c r="AT31" s="135"/>
      <c r="AU31" s="934" t="s">
        <v>631</v>
      </c>
      <c r="AV31" s="200"/>
      <c r="AW31" s="402" t="s">
        <v>300</v>
      </c>
      <c r="AX31" s="403"/>
    </row>
    <row r="32" spans="1:50" ht="23.25" customHeight="1" x14ac:dyDescent="0.15">
      <c r="A32" s="407"/>
      <c r="B32" s="405"/>
      <c r="C32" s="405"/>
      <c r="D32" s="405"/>
      <c r="E32" s="405"/>
      <c r="F32" s="406"/>
      <c r="G32" s="568" t="s">
        <v>583</v>
      </c>
      <c r="H32" s="569"/>
      <c r="I32" s="569"/>
      <c r="J32" s="569"/>
      <c r="K32" s="569"/>
      <c r="L32" s="569"/>
      <c r="M32" s="569"/>
      <c r="N32" s="569"/>
      <c r="O32" s="570"/>
      <c r="P32" s="106" t="s">
        <v>584</v>
      </c>
      <c r="Q32" s="106"/>
      <c r="R32" s="106"/>
      <c r="S32" s="106"/>
      <c r="T32" s="106"/>
      <c r="U32" s="106"/>
      <c r="V32" s="106"/>
      <c r="W32" s="106"/>
      <c r="X32" s="107"/>
      <c r="Y32" s="475" t="s">
        <v>12</v>
      </c>
      <c r="Z32" s="535"/>
      <c r="AA32" s="536"/>
      <c r="AB32" s="465" t="s">
        <v>586</v>
      </c>
      <c r="AC32" s="465"/>
      <c r="AD32" s="465"/>
      <c r="AE32" s="219">
        <v>0</v>
      </c>
      <c r="AF32" s="220"/>
      <c r="AG32" s="220"/>
      <c r="AH32" s="220"/>
      <c r="AI32" s="219">
        <v>0</v>
      </c>
      <c r="AJ32" s="220"/>
      <c r="AK32" s="220"/>
      <c r="AL32" s="220"/>
      <c r="AM32" s="219">
        <v>0</v>
      </c>
      <c r="AN32" s="220"/>
      <c r="AO32" s="220"/>
      <c r="AP32" s="220"/>
      <c r="AQ32" s="341"/>
      <c r="AR32" s="208"/>
      <c r="AS32" s="208"/>
      <c r="AT32" s="342"/>
      <c r="AU32" s="921" t="s">
        <v>587</v>
      </c>
      <c r="AV32" s="220"/>
      <c r="AW32" s="220"/>
      <c r="AX32" s="222"/>
    </row>
    <row r="33" spans="1:50" ht="23.25" customHeight="1" x14ac:dyDescent="0.15">
      <c r="A33" s="408"/>
      <c r="B33" s="409"/>
      <c r="C33" s="409"/>
      <c r="D33" s="409"/>
      <c r="E33" s="409"/>
      <c r="F33" s="410"/>
      <c r="G33" s="571"/>
      <c r="H33" s="572"/>
      <c r="I33" s="572"/>
      <c r="J33" s="572"/>
      <c r="K33" s="572"/>
      <c r="L33" s="572"/>
      <c r="M33" s="572"/>
      <c r="N33" s="572"/>
      <c r="O33" s="573"/>
      <c r="P33" s="109"/>
      <c r="Q33" s="109"/>
      <c r="R33" s="109"/>
      <c r="S33" s="109"/>
      <c r="T33" s="109"/>
      <c r="U33" s="109"/>
      <c r="V33" s="109"/>
      <c r="W33" s="109"/>
      <c r="X33" s="110"/>
      <c r="Y33" s="419" t="s">
        <v>54</v>
      </c>
      <c r="Z33" s="420"/>
      <c r="AA33" s="421"/>
      <c r="AB33" s="527" t="s">
        <v>586</v>
      </c>
      <c r="AC33" s="527"/>
      <c r="AD33" s="527"/>
      <c r="AE33" s="219">
        <v>0</v>
      </c>
      <c r="AF33" s="220"/>
      <c r="AG33" s="220"/>
      <c r="AH33" s="220"/>
      <c r="AI33" s="219">
        <v>0</v>
      </c>
      <c r="AJ33" s="220"/>
      <c r="AK33" s="220"/>
      <c r="AL33" s="220"/>
      <c r="AM33" s="219">
        <v>0</v>
      </c>
      <c r="AN33" s="220"/>
      <c r="AO33" s="220"/>
      <c r="AP33" s="220"/>
      <c r="AQ33" s="341">
        <v>0</v>
      </c>
      <c r="AR33" s="208"/>
      <c r="AS33" s="208"/>
      <c r="AT33" s="342"/>
      <c r="AU33" s="921" t="s">
        <v>587</v>
      </c>
      <c r="AV33" s="220"/>
      <c r="AW33" s="220"/>
      <c r="AX33" s="222"/>
    </row>
    <row r="34" spans="1:50" ht="23.25" customHeight="1" x14ac:dyDescent="0.15">
      <c r="A34" s="407"/>
      <c r="B34" s="405"/>
      <c r="C34" s="405"/>
      <c r="D34" s="405"/>
      <c r="E34" s="405"/>
      <c r="F34" s="406"/>
      <c r="G34" s="574"/>
      <c r="H34" s="575"/>
      <c r="I34" s="575"/>
      <c r="J34" s="575"/>
      <c r="K34" s="575"/>
      <c r="L34" s="575"/>
      <c r="M34" s="575"/>
      <c r="N34" s="575"/>
      <c r="O34" s="576"/>
      <c r="P34" s="112"/>
      <c r="Q34" s="112"/>
      <c r="R34" s="112"/>
      <c r="S34" s="112"/>
      <c r="T34" s="112"/>
      <c r="U34" s="112"/>
      <c r="V34" s="112"/>
      <c r="W34" s="112"/>
      <c r="X34" s="113"/>
      <c r="Y34" s="419" t="s">
        <v>13</v>
      </c>
      <c r="Z34" s="420"/>
      <c r="AA34" s="421"/>
      <c r="AB34" s="560" t="s">
        <v>301</v>
      </c>
      <c r="AC34" s="560"/>
      <c r="AD34" s="560"/>
      <c r="AE34" s="219">
        <v>100</v>
      </c>
      <c r="AF34" s="220"/>
      <c r="AG34" s="220"/>
      <c r="AH34" s="220"/>
      <c r="AI34" s="219">
        <v>100</v>
      </c>
      <c r="AJ34" s="220"/>
      <c r="AK34" s="220"/>
      <c r="AL34" s="220"/>
      <c r="AM34" s="219">
        <v>100</v>
      </c>
      <c r="AN34" s="220"/>
      <c r="AO34" s="220"/>
      <c r="AP34" s="220"/>
      <c r="AQ34" s="341"/>
      <c r="AR34" s="208"/>
      <c r="AS34" s="208"/>
      <c r="AT34" s="342"/>
      <c r="AU34" s="921" t="s">
        <v>587</v>
      </c>
      <c r="AV34" s="220"/>
      <c r="AW34" s="220"/>
      <c r="AX34" s="222"/>
    </row>
    <row r="35" spans="1:50" ht="23.25" customHeight="1" x14ac:dyDescent="0.15">
      <c r="A35" s="227" t="s">
        <v>505</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6" t="s">
        <v>473</v>
      </c>
      <c r="B37" s="777"/>
      <c r="C37" s="777"/>
      <c r="D37" s="777"/>
      <c r="E37" s="777"/>
      <c r="F37" s="778"/>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5" t="s">
        <v>253</v>
      </c>
      <c r="AV37" s="415"/>
      <c r="AW37" s="415"/>
      <c r="AX37" s="919"/>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750">
        <v>31</v>
      </c>
      <c r="AR38" s="201"/>
      <c r="AS38" s="134" t="s">
        <v>355</v>
      </c>
      <c r="AT38" s="135"/>
      <c r="AU38" s="934" t="s">
        <v>631</v>
      </c>
      <c r="AV38" s="200"/>
      <c r="AW38" s="402" t="s">
        <v>300</v>
      </c>
      <c r="AX38" s="403"/>
    </row>
    <row r="39" spans="1:50" ht="23.25" customHeight="1" x14ac:dyDescent="0.15">
      <c r="A39" s="407"/>
      <c r="B39" s="405"/>
      <c r="C39" s="405"/>
      <c r="D39" s="405"/>
      <c r="E39" s="405"/>
      <c r="F39" s="406"/>
      <c r="G39" s="568" t="s">
        <v>643</v>
      </c>
      <c r="H39" s="569"/>
      <c r="I39" s="569"/>
      <c r="J39" s="569"/>
      <c r="K39" s="569"/>
      <c r="L39" s="569"/>
      <c r="M39" s="569"/>
      <c r="N39" s="569"/>
      <c r="O39" s="570"/>
      <c r="P39" s="106" t="s">
        <v>642</v>
      </c>
      <c r="Q39" s="106"/>
      <c r="R39" s="106"/>
      <c r="S39" s="106"/>
      <c r="T39" s="106"/>
      <c r="U39" s="106"/>
      <c r="V39" s="106"/>
      <c r="W39" s="106"/>
      <c r="X39" s="107"/>
      <c r="Y39" s="475" t="s">
        <v>12</v>
      </c>
      <c r="Z39" s="535"/>
      <c r="AA39" s="536"/>
      <c r="AB39" s="465" t="s">
        <v>588</v>
      </c>
      <c r="AC39" s="465"/>
      <c r="AD39" s="465"/>
      <c r="AE39" s="219">
        <v>27</v>
      </c>
      <c r="AF39" s="220"/>
      <c r="AG39" s="220"/>
      <c r="AH39" s="220"/>
      <c r="AI39" s="219">
        <v>27</v>
      </c>
      <c r="AJ39" s="220"/>
      <c r="AK39" s="220"/>
      <c r="AL39" s="220"/>
      <c r="AM39" s="219">
        <v>21</v>
      </c>
      <c r="AN39" s="220"/>
      <c r="AO39" s="220"/>
      <c r="AP39" s="220"/>
      <c r="AQ39" s="341"/>
      <c r="AR39" s="208"/>
      <c r="AS39" s="208"/>
      <c r="AT39" s="342"/>
      <c r="AU39" s="220"/>
      <c r="AV39" s="220"/>
      <c r="AW39" s="220"/>
      <c r="AX39" s="222"/>
    </row>
    <row r="40" spans="1:50" ht="23.25" customHeight="1" x14ac:dyDescent="0.15">
      <c r="A40" s="408"/>
      <c r="B40" s="409"/>
      <c r="C40" s="409"/>
      <c r="D40" s="409"/>
      <c r="E40" s="409"/>
      <c r="F40" s="410"/>
      <c r="G40" s="571"/>
      <c r="H40" s="572"/>
      <c r="I40" s="572"/>
      <c r="J40" s="572"/>
      <c r="K40" s="572"/>
      <c r="L40" s="572"/>
      <c r="M40" s="572"/>
      <c r="N40" s="572"/>
      <c r="O40" s="573"/>
      <c r="P40" s="109"/>
      <c r="Q40" s="109"/>
      <c r="R40" s="109"/>
      <c r="S40" s="109"/>
      <c r="T40" s="109"/>
      <c r="U40" s="109"/>
      <c r="V40" s="109"/>
      <c r="W40" s="109"/>
      <c r="X40" s="110"/>
      <c r="Y40" s="419" t="s">
        <v>54</v>
      </c>
      <c r="Z40" s="420"/>
      <c r="AA40" s="421"/>
      <c r="AB40" s="527" t="s">
        <v>588</v>
      </c>
      <c r="AC40" s="527"/>
      <c r="AD40" s="527"/>
      <c r="AE40" s="219">
        <v>20</v>
      </c>
      <c r="AF40" s="220"/>
      <c r="AG40" s="220"/>
      <c r="AH40" s="220"/>
      <c r="AI40" s="219">
        <v>20</v>
      </c>
      <c r="AJ40" s="220"/>
      <c r="AK40" s="220"/>
      <c r="AL40" s="220"/>
      <c r="AM40" s="219">
        <v>20</v>
      </c>
      <c r="AN40" s="220"/>
      <c r="AO40" s="220"/>
      <c r="AP40" s="220"/>
      <c r="AQ40" s="341">
        <v>20</v>
      </c>
      <c r="AR40" s="208"/>
      <c r="AS40" s="208"/>
      <c r="AT40" s="342"/>
      <c r="AU40" s="220"/>
      <c r="AV40" s="220"/>
      <c r="AW40" s="220"/>
      <c r="AX40" s="222"/>
    </row>
    <row r="41" spans="1:50" ht="23.25" customHeight="1" x14ac:dyDescent="0.15">
      <c r="A41" s="411"/>
      <c r="B41" s="412"/>
      <c r="C41" s="412"/>
      <c r="D41" s="412"/>
      <c r="E41" s="412"/>
      <c r="F41" s="413"/>
      <c r="G41" s="574"/>
      <c r="H41" s="575"/>
      <c r="I41" s="575"/>
      <c r="J41" s="575"/>
      <c r="K41" s="575"/>
      <c r="L41" s="575"/>
      <c r="M41" s="575"/>
      <c r="N41" s="575"/>
      <c r="O41" s="576"/>
      <c r="P41" s="112"/>
      <c r="Q41" s="112"/>
      <c r="R41" s="112"/>
      <c r="S41" s="112"/>
      <c r="T41" s="112"/>
      <c r="U41" s="112"/>
      <c r="V41" s="112"/>
      <c r="W41" s="112"/>
      <c r="X41" s="113"/>
      <c r="Y41" s="419" t="s">
        <v>13</v>
      </c>
      <c r="Z41" s="420"/>
      <c r="AA41" s="421"/>
      <c r="AB41" s="560" t="s">
        <v>301</v>
      </c>
      <c r="AC41" s="560"/>
      <c r="AD41" s="560"/>
      <c r="AE41" s="219">
        <v>135</v>
      </c>
      <c r="AF41" s="220"/>
      <c r="AG41" s="220"/>
      <c r="AH41" s="220"/>
      <c r="AI41" s="219">
        <v>135</v>
      </c>
      <c r="AJ41" s="220"/>
      <c r="AK41" s="220"/>
      <c r="AL41" s="220"/>
      <c r="AM41" s="219">
        <v>105</v>
      </c>
      <c r="AN41" s="220"/>
      <c r="AO41" s="220"/>
      <c r="AP41" s="220"/>
      <c r="AQ41" s="341"/>
      <c r="AR41" s="208"/>
      <c r="AS41" s="208"/>
      <c r="AT41" s="342"/>
      <c r="AU41" s="220"/>
      <c r="AV41" s="220"/>
      <c r="AW41" s="220"/>
      <c r="AX41" s="222"/>
    </row>
    <row r="42" spans="1:50" ht="23.25" customHeight="1" x14ac:dyDescent="0.15">
      <c r="A42" s="227" t="s">
        <v>505</v>
      </c>
      <c r="B42" s="228"/>
      <c r="C42" s="228"/>
      <c r="D42" s="228"/>
      <c r="E42" s="228"/>
      <c r="F42" s="229"/>
      <c r="G42" s="233" t="s">
        <v>589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6" t="s">
        <v>473</v>
      </c>
      <c r="B44" s="777"/>
      <c r="C44" s="777"/>
      <c r="D44" s="777"/>
      <c r="E44" s="777"/>
      <c r="F44" s="778"/>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5" t="s">
        <v>253</v>
      </c>
      <c r="AV44" s="415"/>
      <c r="AW44" s="415"/>
      <c r="AX44" s="919"/>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750"/>
      <c r="AR45" s="201"/>
      <c r="AS45" s="134" t="s">
        <v>355</v>
      </c>
      <c r="AT45" s="135"/>
      <c r="AU45" s="200"/>
      <c r="AV45" s="200"/>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1"/>
      <c r="H47" s="572"/>
      <c r="I47" s="572"/>
      <c r="J47" s="572"/>
      <c r="K47" s="572"/>
      <c r="L47" s="572"/>
      <c r="M47" s="572"/>
      <c r="N47" s="572"/>
      <c r="O47" s="573"/>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4"/>
      <c r="H48" s="575"/>
      <c r="I48" s="575"/>
      <c r="J48" s="575"/>
      <c r="K48" s="575"/>
      <c r="L48" s="575"/>
      <c r="M48" s="575"/>
      <c r="N48" s="575"/>
      <c r="O48" s="576"/>
      <c r="P48" s="112"/>
      <c r="Q48" s="112"/>
      <c r="R48" s="112"/>
      <c r="S48" s="112"/>
      <c r="T48" s="112"/>
      <c r="U48" s="112"/>
      <c r="V48" s="112"/>
      <c r="W48" s="112"/>
      <c r="X48" s="113"/>
      <c r="Y48" s="419" t="s">
        <v>13</v>
      </c>
      <c r="Z48" s="420"/>
      <c r="AA48" s="421"/>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5" t="s">
        <v>253</v>
      </c>
      <c r="AV51" s="935"/>
      <c r="AW51" s="935"/>
      <c r="AX51" s="936"/>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750"/>
      <c r="AR52" s="201"/>
      <c r="AS52" s="134" t="s">
        <v>355</v>
      </c>
      <c r="AT52" s="135"/>
      <c r="AU52" s="200"/>
      <c r="AV52" s="200"/>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1"/>
      <c r="H54" s="572"/>
      <c r="I54" s="572"/>
      <c r="J54" s="572"/>
      <c r="K54" s="572"/>
      <c r="L54" s="572"/>
      <c r="M54" s="572"/>
      <c r="N54" s="572"/>
      <c r="O54" s="573"/>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4"/>
      <c r="H55" s="575"/>
      <c r="I55" s="575"/>
      <c r="J55" s="575"/>
      <c r="K55" s="575"/>
      <c r="L55" s="575"/>
      <c r="M55" s="575"/>
      <c r="N55" s="575"/>
      <c r="O55" s="576"/>
      <c r="P55" s="112"/>
      <c r="Q55" s="112"/>
      <c r="R55" s="112"/>
      <c r="S55" s="112"/>
      <c r="T55" s="112"/>
      <c r="U55" s="112"/>
      <c r="V55" s="112"/>
      <c r="W55" s="112"/>
      <c r="X55" s="113"/>
      <c r="Y55" s="419" t="s">
        <v>13</v>
      </c>
      <c r="Z55" s="420"/>
      <c r="AA55" s="421"/>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5" t="s">
        <v>253</v>
      </c>
      <c r="AV58" s="935"/>
      <c r="AW58" s="935"/>
      <c r="AX58" s="936"/>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750"/>
      <c r="AR59" s="201"/>
      <c r="AS59" s="134" t="s">
        <v>355</v>
      </c>
      <c r="AT59" s="135"/>
      <c r="AU59" s="200"/>
      <c r="AV59" s="200"/>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1"/>
      <c r="H61" s="572"/>
      <c r="I61" s="572"/>
      <c r="J61" s="572"/>
      <c r="K61" s="572"/>
      <c r="L61" s="572"/>
      <c r="M61" s="572"/>
      <c r="N61" s="572"/>
      <c r="O61" s="573"/>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4"/>
      <c r="H62" s="575"/>
      <c r="I62" s="575"/>
      <c r="J62" s="575"/>
      <c r="K62" s="575"/>
      <c r="L62" s="575"/>
      <c r="M62" s="575"/>
      <c r="N62" s="575"/>
      <c r="O62" s="576"/>
      <c r="P62" s="112"/>
      <c r="Q62" s="112"/>
      <c r="R62" s="112"/>
      <c r="S62" s="112"/>
      <c r="T62" s="112"/>
      <c r="U62" s="112"/>
      <c r="V62" s="112"/>
      <c r="W62" s="112"/>
      <c r="X62" s="113"/>
      <c r="Y62" s="419" t="s">
        <v>13</v>
      </c>
      <c r="Z62" s="420"/>
      <c r="AA62" s="421"/>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469</v>
      </c>
      <c r="X65" s="492"/>
      <c r="Y65" s="495"/>
      <c r="Z65" s="495"/>
      <c r="AA65" s="496"/>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479</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474</v>
      </c>
      <c r="B73" s="511"/>
      <c r="C73" s="511"/>
      <c r="D73" s="511"/>
      <c r="E73" s="511"/>
      <c r="F73" s="512"/>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750"/>
      <c r="AR74" s="201"/>
      <c r="AS74" s="134" t="s">
        <v>355</v>
      </c>
      <c r="AT74" s="135"/>
      <c r="AU74" s="750"/>
      <c r="AV74" s="201"/>
      <c r="AW74" s="134" t="s">
        <v>300</v>
      </c>
      <c r="AX74" s="196"/>
    </row>
    <row r="75" spans="1:50" ht="23.25" hidden="1" customHeight="1" x14ac:dyDescent="0.15">
      <c r="A75" s="513"/>
      <c r="B75" s="514"/>
      <c r="C75" s="514"/>
      <c r="D75" s="514"/>
      <c r="E75" s="514"/>
      <c r="F75" s="515"/>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8"/>
    </row>
    <row r="80" spans="1:50" ht="18.75" hidden="1" customHeight="1" x14ac:dyDescent="0.15">
      <c r="A80" s="873"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4"/>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4"/>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1" t="s">
        <v>11</v>
      </c>
      <c r="AC85" s="562"/>
      <c r="AD85" s="563"/>
      <c r="AE85" s="245" t="s">
        <v>535</v>
      </c>
      <c r="AF85" s="246"/>
      <c r="AG85" s="246"/>
      <c r="AH85" s="247"/>
      <c r="AI85" s="245" t="s">
        <v>532</v>
      </c>
      <c r="AJ85" s="246"/>
      <c r="AK85" s="246"/>
      <c r="AL85" s="247"/>
      <c r="AM85" s="251" t="s">
        <v>527</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74"/>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4"/>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4"/>
      <c r="B89" s="533"/>
      <c r="C89" s="533"/>
      <c r="D89" s="533"/>
      <c r="E89" s="533"/>
      <c r="F89" s="534"/>
      <c r="G89" s="111"/>
      <c r="H89" s="112"/>
      <c r="I89" s="112"/>
      <c r="J89" s="112"/>
      <c r="K89" s="112"/>
      <c r="L89" s="112"/>
      <c r="M89" s="112"/>
      <c r="N89" s="112"/>
      <c r="O89" s="113"/>
      <c r="P89" s="177"/>
      <c r="Q89" s="177"/>
      <c r="R89" s="177"/>
      <c r="S89" s="177"/>
      <c r="T89" s="177"/>
      <c r="U89" s="177"/>
      <c r="V89" s="177"/>
      <c r="W89" s="177"/>
      <c r="X89" s="564"/>
      <c r="Y89" s="462" t="s">
        <v>13</v>
      </c>
      <c r="Z89" s="463"/>
      <c r="AA89" s="464"/>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1" t="s">
        <v>11</v>
      </c>
      <c r="AC90" s="562"/>
      <c r="AD90" s="563"/>
      <c r="AE90" s="245" t="s">
        <v>535</v>
      </c>
      <c r="AF90" s="246"/>
      <c r="AG90" s="246"/>
      <c r="AH90" s="247"/>
      <c r="AI90" s="245" t="s">
        <v>532</v>
      </c>
      <c r="AJ90" s="246"/>
      <c r="AK90" s="246"/>
      <c r="AL90" s="247"/>
      <c r="AM90" s="251" t="s">
        <v>527</v>
      </c>
      <c r="AN90" s="251"/>
      <c r="AO90" s="251"/>
      <c r="AP90" s="245"/>
      <c r="AQ90" s="160" t="s">
        <v>354</v>
      </c>
      <c r="AR90" s="131"/>
      <c r="AS90" s="131"/>
      <c r="AT90" s="132"/>
      <c r="AU90" s="537" t="s">
        <v>253</v>
      </c>
      <c r="AV90" s="537"/>
      <c r="AW90" s="537"/>
      <c r="AX90" s="538"/>
    </row>
    <row r="91" spans="1:60" ht="18.75" hidden="1" customHeight="1" x14ac:dyDescent="0.15">
      <c r="A91" s="87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74"/>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33"/>
      <c r="C94" s="533"/>
      <c r="D94" s="533"/>
      <c r="E94" s="533"/>
      <c r="F94" s="534"/>
      <c r="G94" s="111"/>
      <c r="H94" s="112"/>
      <c r="I94" s="112"/>
      <c r="J94" s="112"/>
      <c r="K94" s="112"/>
      <c r="L94" s="112"/>
      <c r="M94" s="112"/>
      <c r="N94" s="112"/>
      <c r="O94" s="113"/>
      <c r="P94" s="177"/>
      <c r="Q94" s="177"/>
      <c r="R94" s="177"/>
      <c r="S94" s="177"/>
      <c r="T94" s="177"/>
      <c r="U94" s="177"/>
      <c r="V94" s="177"/>
      <c r="W94" s="177"/>
      <c r="X94" s="564"/>
      <c r="Y94" s="462" t="s">
        <v>13</v>
      </c>
      <c r="Z94" s="463"/>
      <c r="AA94" s="464"/>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1" t="s">
        <v>11</v>
      </c>
      <c r="AC95" s="562"/>
      <c r="AD95" s="563"/>
      <c r="AE95" s="245" t="s">
        <v>535</v>
      </c>
      <c r="AF95" s="246"/>
      <c r="AG95" s="246"/>
      <c r="AH95" s="247"/>
      <c r="AI95" s="245" t="s">
        <v>532</v>
      </c>
      <c r="AJ95" s="246"/>
      <c r="AK95" s="246"/>
      <c r="AL95" s="247"/>
      <c r="AM95" s="251" t="s">
        <v>527</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74"/>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34"/>
      <c r="C99" s="434"/>
      <c r="D99" s="434"/>
      <c r="E99" s="434"/>
      <c r="F99" s="435"/>
      <c r="G99" s="584"/>
      <c r="H99" s="216"/>
      <c r="I99" s="216"/>
      <c r="J99" s="216"/>
      <c r="K99" s="216"/>
      <c r="L99" s="216"/>
      <c r="M99" s="216"/>
      <c r="N99" s="216"/>
      <c r="O99" s="585"/>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535</v>
      </c>
      <c r="AF100" s="544"/>
      <c r="AG100" s="544"/>
      <c r="AH100" s="545"/>
      <c r="AI100" s="543" t="s">
        <v>532</v>
      </c>
      <c r="AJ100" s="544"/>
      <c r="AK100" s="544"/>
      <c r="AL100" s="545"/>
      <c r="AM100" s="543" t="s">
        <v>528</v>
      </c>
      <c r="AN100" s="544"/>
      <c r="AO100" s="544"/>
      <c r="AP100" s="545"/>
      <c r="AQ100" s="321" t="s">
        <v>521</v>
      </c>
      <c r="AR100" s="322"/>
      <c r="AS100" s="322"/>
      <c r="AT100" s="323"/>
      <c r="AU100" s="321" t="s">
        <v>518</v>
      </c>
      <c r="AV100" s="322"/>
      <c r="AW100" s="322"/>
      <c r="AX100" s="324"/>
    </row>
    <row r="101" spans="1:60" ht="23.25" customHeight="1" x14ac:dyDescent="0.15">
      <c r="A101" s="426"/>
      <c r="B101" s="427"/>
      <c r="C101" s="427"/>
      <c r="D101" s="427"/>
      <c r="E101" s="427"/>
      <c r="F101" s="428"/>
      <c r="G101" s="106" t="s">
        <v>590</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594</v>
      </c>
      <c r="AC101" s="465"/>
      <c r="AD101" s="465"/>
      <c r="AE101" s="219">
        <v>70</v>
      </c>
      <c r="AF101" s="220"/>
      <c r="AG101" s="220"/>
      <c r="AH101" s="221"/>
      <c r="AI101" s="219">
        <v>66</v>
      </c>
      <c r="AJ101" s="220"/>
      <c r="AK101" s="220"/>
      <c r="AL101" s="221"/>
      <c r="AM101" s="219">
        <v>61</v>
      </c>
      <c r="AN101" s="220"/>
      <c r="AO101" s="220"/>
      <c r="AP101" s="221"/>
      <c r="AQ101" s="219"/>
      <c r="AR101" s="220"/>
      <c r="AS101" s="220"/>
      <c r="AT101" s="221"/>
      <c r="AU101" s="219"/>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594</v>
      </c>
      <c r="AC102" s="465"/>
      <c r="AD102" s="465"/>
      <c r="AE102" s="422">
        <v>72</v>
      </c>
      <c r="AF102" s="422"/>
      <c r="AG102" s="422"/>
      <c r="AH102" s="422"/>
      <c r="AI102" s="422">
        <v>69</v>
      </c>
      <c r="AJ102" s="422"/>
      <c r="AK102" s="422"/>
      <c r="AL102" s="422"/>
      <c r="AM102" s="422">
        <v>63</v>
      </c>
      <c r="AN102" s="422"/>
      <c r="AO102" s="422"/>
      <c r="AP102" s="422"/>
      <c r="AQ102" s="274">
        <v>75</v>
      </c>
      <c r="AR102" s="275"/>
      <c r="AS102" s="275"/>
      <c r="AT102" s="320"/>
      <c r="AU102" s="274"/>
      <c r="AV102" s="275"/>
      <c r="AW102" s="275"/>
      <c r="AX102" s="320"/>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535</v>
      </c>
      <c r="AF103" s="420"/>
      <c r="AG103" s="420"/>
      <c r="AH103" s="421"/>
      <c r="AI103" s="419" t="s">
        <v>532</v>
      </c>
      <c r="AJ103" s="420"/>
      <c r="AK103" s="420"/>
      <c r="AL103" s="421"/>
      <c r="AM103" s="419" t="s">
        <v>528</v>
      </c>
      <c r="AN103" s="420"/>
      <c r="AO103" s="420"/>
      <c r="AP103" s="421"/>
      <c r="AQ103" s="285" t="s">
        <v>521</v>
      </c>
      <c r="AR103" s="286"/>
      <c r="AS103" s="286"/>
      <c r="AT103" s="325"/>
      <c r="AU103" s="285" t="s">
        <v>518</v>
      </c>
      <c r="AV103" s="286"/>
      <c r="AW103" s="286"/>
      <c r="AX103" s="287"/>
    </row>
    <row r="104" spans="1:60" ht="23.25" customHeight="1" x14ac:dyDescent="0.15">
      <c r="A104" s="426"/>
      <c r="B104" s="427"/>
      <c r="C104" s="427"/>
      <c r="D104" s="427"/>
      <c r="E104" s="427"/>
      <c r="F104" s="428"/>
      <c r="G104" s="106" t="s">
        <v>591</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9" t="s">
        <v>594</v>
      </c>
      <c r="AC104" s="550"/>
      <c r="AD104" s="551"/>
      <c r="AE104" s="219">
        <v>14</v>
      </c>
      <c r="AF104" s="220"/>
      <c r="AG104" s="220"/>
      <c r="AH104" s="221"/>
      <c r="AI104" s="219">
        <v>13</v>
      </c>
      <c r="AJ104" s="220"/>
      <c r="AK104" s="220"/>
      <c r="AL104" s="221"/>
      <c r="AM104" s="219">
        <v>11</v>
      </c>
      <c r="AN104" s="220"/>
      <c r="AO104" s="220"/>
      <c r="AP104" s="221"/>
      <c r="AQ104" s="219"/>
      <c r="AR104" s="220"/>
      <c r="AS104" s="220"/>
      <c r="AT104" s="221"/>
      <c r="AU104" s="219"/>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2"/>
      <c r="AA105" s="553"/>
      <c r="AB105" s="472" t="s">
        <v>594</v>
      </c>
      <c r="AC105" s="473"/>
      <c r="AD105" s="474"/>
      <c r="AE105" s="422">
        <v>13</v>
      </c>
      <c r="AF105" s="422"/>
      <c r="AG105" s="422"/>
      <c r="AH105" s="422"/>
      <c r="AI105" s="422">
        <v>13</v>
      </c>
      <c r="AJ105" s="422"/>
      <c r="AK105" s="422"/>
      <c r="AL105" s="422"/>
      <c r="AM105" s="422">
        <v>13</v>
      </c>
      <c r="AN105" s="422"/>
      <c r="AO105" s="422"/>
      <c r="AP105" s="422"/>
      <c r="AQ105" s="219">
        <v>12</v>
      </c>
      <c r="AR105" s="220"/>
      <c r="AS105" s="220"/>
      <c r="AT105" s="221"/>
      <c r="AU105" s="274"/>
      <c r="AV105" s="275"/>
      <c r="AW105" s="275"/>
      <c r="AX105" s="3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535</v>
      </c>
      <c r="AF106" s="420"/>
      <c r="AG106" s="420"/>
      <c r="AH106" s="421"/>
      <c r="AI106" s="419" t="s">
        <v>532</v>
      </c>
      <c r="AJ106" s="420"/>
      <c r="AK106" s="420"/>
      <c r="AL106" s="421"/>
      <c r="AM106" s="419" t="s">
        <v>527</v>
      </c>
      <c r="AN106" s="420"/>
      <c r="AO106" s="420"/>
      <c r="AP106" s="421"/>
      <c r="AQ106" s="285" t="s">
        <v>521</v>
      </c>
      <c r="AR106" s="286"/>
      <c r="AS106" s="286"/>
      <c r="AT106" s="325"/>
      <c r="AU106" s="285" t="s">
        <v>518</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9"/>
      <c r="AC107" s="550"/>
      <c r="AD107" s="551"/>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2"/>
      <c r="AA108" s="553"/>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535</v>
      </c>
      <c r="AF109" s="420"/>
      <c r="AG109" s="420"/>
      <c r="AH109" s="421"/>
      <c r="AI109" s="419" t="s">
        <v>532</v>
      </c>
      <c r="AJ109" s="420"/>
      <c r="AK109" s="420"/>
      <c r="AL109" s="421"/>
      <c r="AM109" s="419" t="s">
        <v>528</v>
      </c>
      <c r="AN109" s="420"/>
      <c r="AO109" s="420"/>
      <c r="AP109" s="421"/>
      <c r="AQ109" s="285" t="s">
        <v>521</v>
      </c>
      <c r="AR109" s="286"/>
      <c r="AS109" s="286"/>
      <c r="AT109" s="325"/>
      <c r="AU109" s="285" t="s">
        <v>518</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9"/>
      <c r="AC110" s="550"/>
      <c r="AD110" s="551"/>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2"/>
      <c r="AA111" s="553"/>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535</v>
      </c>
      <c r="AF112" s="420"/>
      <c r="AG112" s="420"/>
      <c r="AH112" s="421"/>
      <c r="AI112" s="419" t="s">
        <v>532</v>
      </c>
      <c r="AJ112" s="420"/>
      <c r="AK112" s="420"/>
      <c r="AL112" s="421"/>
      <c r="AM112" s="419" t="s">
        <v>527</v>
      </c>
      <c r="AN112" s="420"/>
      <c r="AO112" s="420"/>
      <c r="AP112" s="421"/>
      <c r="AQ112" s="285" t="s">
        <v>521</v>
      </c>
      <c r="AR112" s="286"/>
      <c r="AS112" s="286"/>
      <c r="AT112" s="325"/>
      <c r="AU112" s="285" t="s">
        <v>518</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9"/>
      <c r="AC113" s="550"/>
      <c r="AD113" s="551"/>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2"/>
      <c r="AA114" s="553"/>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535</v>
      </c>
      <c r="AF115" s="420"/>
      <c r="AG115" s="420"/>
      <c r="AH115" s="421"/>
      <c r="AI115" s="419" t="s">
        <v>532</v>
      </c>
      <c r="AJ115" s="420"/>
      <c r="AK115" s="420"/>
      <c r="AL115" s="421"/>
      <c r="AM115" s="419" t="s">
        <v>527</v>
      </c>
      <c r="AN115" s="420"/>
      <c r="AO115" s="420"/>
      <c r="AP115" s="421"/>
      <c r="AQ115" s="595" t="s">
        <v>522</v>
      </c>
      <c r="AR115" s="596"/>
      <c r="AS115" s="596"/>
      <c r="AT115" s="596"/>
      <c r="AU115" s="596"/>
      <c r="AV115" s="596"/>
      <c r="AW115" s="596"/>
      <c r="AX115" s="597"/>
    </row>
    <row r="116" spans="1:50" ht="23.25" customHeight="1" x14ac:dyDescent="0.15">
      <c r="A116" s="443"/>
      <c r="B116" s="444"/>
      <c r="C116" s="444"/>
      <c r="D116" s="444"/>
      <c r="E116" s="444"/>
      <c r="F116" s="445"/>
      <c r="G116" s="395" t="s">
        <v>592</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t="s">
        <v>595</v>
      </c>
      <c r="AC116" s="467"/>
      <c r="AD116" s="468"/>
      <c r="AE116" s="422">
        <v>37</v>
      </c>
      <c r="AF116" s="422"/>
      <c r="AG116" s="422"/>
      <c r="AH116" s="422"/>
      <c r="AI116" s="422">
        <v>38</v>
      </c>
      <c r="AJ116" s="422"/>
      <c r="AK116" s="422"/>
      <c r="AL116" s="422"/>
      <c r="AM116" s="422">
        <v>46</v>
      </c>
      <c r="AN116" s="422"/>
      <c r="AO116" s="422"/>
      <c r="AP116" s="422"/>
      <c r="AQ116" s="219"/>
      <c r="AR116" s="220"/>
      <c r="AS116" s="220"/>
      <c r="AT116" s="220"/>
      <c r="AU116" s="220"/>
      <c r="AV116" s="220"/>
      <c r="AW116" s="220"/>
      <c r="AX116" s="222"/>
    </row>
    <row r="117" spans="1:50"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596</v>
      </c>
      <c r="AC117" s="477"/>
      <c r="AD117" s="478"/>
      <c r="AE117" s="555" t="s">
        <v>597</v>
      </c>
      <c r="AF117" s="555"/>
      <c r="AG117" s="555"/>
      <c r="AH117" s="555"/>
      <c r="AI117" s="555" t="s">
        <v>598</v>
      </c>
      <c r="AJ117" s="555"/>
      <c r="AK117" s="555"/>
      <c r="AL117" s="555"/>
      <c r="AM117" s="555" t="s">
        <v>646</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535</v>
      </c>
      <c r="AF118" s="420"/>
      <c r="AG118" s="420"/>
      <c r="AH118" s="421"/>
      <c r="AI118" s="419" t="s">
        <v>532</v>
      </c>
      <c r="AJ118" s="420"/>
      <c r="AK118" s="420"/>
      <c r="AL118" s="421"/>
      <c r="AM118" s="419" t="s">
        <v>527</v>
      </c>
      <c r="AN118" s="420"/>
      <c r="AO118" s="420"/>
      <c r="AP118" s="421"/>
      <c r="AQ118" s="595" t="s">
        <v>522</v>
      </c>
      <c r="AR118" s="596"/>
      <c r="AS118" s="596"/>
      <c r="AT118" s="596"/>
      <c r="AU118" s="596"/>
      <c r="AV118" s="596"/>
      <c r="AW118" s="596"/>
      <c r="AX118" s="597"/>
    </row>
    <row r="119" spans="1:50" ht="23.25" customHeight="1" x14ac:dyDescent="0.15">
      <c r="A119" s="443"/>
      <c r="B119" s="444"/>
      <c r="C119" s="444"/>
      <c r="D119" s="444"/>
      <c r="E119" s="444"/>
      <c r="F119" s="445"/>
      <c r="G119" s="395" t="s">
        <v>593</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t="s">
        <v>595</v>
      </c>
      <c r="AC119" s="467"/>
      <c r="AD119" s="468"/>
      <c r="AE119" s="422">
        <v>1.4</v>
      </c>
      <c r="AF119" s="422"/>
      <c r="AG119" s="422"/>
      <c r="AH119" s="422"/>
      <c r="AI119" s="422">
        <v>1.2</v>
      </c>
      <c r="AJ119" s="422"/>
      <c r="AK119" s="422"/>
      <c r="AL119" s="422"/>
      <c r="AM119" s="422">
        <v>1.3</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596</v>
      </c>
      <c r="AC120" s="477"/>
      <c r="AD120" s="478"/>
      <c r="AE120" s="555" t="s">
        <v>599</v>
      </c>
      <c r="AF120" s="555"/>
      <c r="AG120" s="555"/>
      <c r="AH120" s="555"/>
      <c r="AI120" s="555" t="s">
        <v>600</v>
      </c>
      <c r="AJ120" s="555"/>
      <c r="AK120" s="555"/>
      <c r="AL120" s="555"/>
      <c r="AM120" s="555" t="s">
        <v>644</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535</v>
      </c>
      <c r="AF121" s="420"/>
      <c r="AG121" s="420"/>
      <c r="AH121" s="421"/>
      <c r="AI121" s="419" t="s">
        <v>532</v>
      </c>
      <c r="AJ121" s="420"/>
      <c r="AK121" s="420"/>
      <c r="AL121" s="421"/>
      <c r="AM121" s="419" t="s">
        <v>527</v>
      </c>
      <c r="AN121" s="420"/>
      <c r="AO121" s="420"/>
      <c r="AP121" s="421"/>
      <c r="AQ121" s="595" t="s">
        <v>522</v>
      </c>
      <c r="AR121" s="596"/>
      <c r="AS121" s="596"/>
      <c r="AT121" s="596"/>
      <c r="AU121" s="596"/>
      <c r="AV121" s="596"/>
      <c r="AW121" s="596"/>
      <c r="AX121" s="597"/>
    </row>
    <row r="122" spans="1:50" ht="23.25" hidden="1" customHeight="1" x14ac:dyDescent="0.15">
      <c r="A122" s="443"/>
      <c r="B122" s="444"/>
      <c r="C122" s="444"/>
      <c r="D122" s="444"/>
      <c r="E122" s="444"/>
      <c r="F122" s="445"/>
      <c r="G122" s="395" t="s">
        <v>483</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484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536</v>
      </c>
      <c r="AF124" s="420"/>
      <c r="AG124" s="420"/>
      <c r="AH124" s="421"/>
      <c r="AI124" s="419" t="s">
        <v>532</v>
      </c>
      <c r="AJ124" s="420"/>
      <c r="AK124" s="420"/>
      <c r="AL124" s="421"/>
      <c r="AM124" s="419" t="s">
        <v>527</v>
      </c>
      <c r="AN124" s="420"/>
      <c r="AO124" s="420"/>
      <c r="AP124" s="421"/>
      <c r="AQ124" s="595" t="s">
        <v>522</v>
      </c>
      <c r="AR124" s="596"/>
      <c r="AS124" s="596"/>
      <c r="AT124" s="596"/>
      <c r="AU124" s="596"/>
      <c r="AV124" s="596"/>
      <c r="AW124" s="596"/>
      <c r="AX124" s="597"/>
    </row>
    <row r="125" spans="1:50" ht="23.25" hidden="1" customHeight="1" x14ac:dyDescent="0.15">
      <c r="A125" s="443"/>
      <c r="B125" s="444"/>
      <c r="C125" s="444"/>
      <c r="D125" s="444"/>
      <c r="E125" s="444"/>
      <c r="F125" s="445"/>
      <c r="G125" s="395" t="s">
        <v>483</v>
      </c>
      <c r="H125" s="395"/>
      <c r="I125" s="395"/>
      <c r="J125" s="395"/>
      <c r="K125" s="395"/>
      <c r="L125" s="395"/>
      <c r="M125" s="395"/>
      <c r="N125" s="395"/>
      <c r="O125" s="395"/>
      <c r="P125" s="395"/>
      <c r="Q125" s="395"/>
      <c r="R125" s="395"/>
      <c r="S125" s="395"/>
      <c r="T125" s="395"/>
      <c r="U125" s="395"/>
      <c r="V125" s="395"/>
      <c r="W125" s="395"/>
      <c r="X125" s="94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1"/>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7"/>
      <c r="Z127" s="938"/>
      <c r="AA127" s="939"/>
      <c r="AB127" s="248" t="s">
        <v>11</v>
      </c>
      <c r="AC127" s="249"/>
      <c r="AD127" s="250"/>
      <c r="AE127" s="419" t="s">
        <v>535</v>
      </c>
      <c r="AF127" s="420"/>
      <c r="AG127" s="420"/>
      <c r="AH127" s="421"/>
      <c r="AI127" s="419" t="s">
        <v>532</v>
      </c>
      <c r="AJ127" s="420"/>
      <c r="AK127" s="420"/>
      <c r="AL127" s="421"/>
      <c r="AM127" s="419" t="s">
        <v>527</v>
      </c>
      <c r="AN127" s="420"/>
      <c r="AO127" s="420"/>
      <c r="AP127" s="421"/>
      <c r="AQ127" s="595" t="s">
        <v>522</v>
      </c>
      <c r="AR127" s="596"/>
      <c r="AS127" s="596"/>
      <c r="AT127" s="596"/>
      <c r="AU127" s="596"/>
      <c r="AV127" s="596"/>
      <c r="AW127" s="596"/>
      <c r="AX127" s="597"/>
    </row>
    <row r="128" spans="1:50" ht="23.25" hidden="1" customHeight="1" x14ac:dyDescent="0.15">
      <c r="A128" s="443"/>
      <c r="B128" s="444"/>
      <c r="C128" s="444"/>
      <c r="D128" s="444"/>
      <c r="E128" s="444"/>
      <c r="F128" s="445"/>
      <c r="G128" s="395" t="s">
        <v>483</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482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565</v>
      </c>
      <c r="B130" s="186"/>
      <c r="C130" s="185" t="s">
        <v>358</v>
      </c>
      <c r="D130" s="186"/>
      <c r="E130" s="170" t="s">
        <v>387</v>
      </c>
      <c r="F130" s="171"/>
      <c r="G130" s="172" t="s">
        <v>601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31</v>
      </c>
      <c r="AR133" s="200"/>
      <c r="AS133" s="134" t="s">
        <v>355</v>
      </c>
      <c r="AT133" s="135"/>
      <c r="AU133" s="814" t="s">
        <v>632</v>
      </c>
      <c r="AV133" s="201"/>
      <c r="AW133" s="134" t="s">
        <v>300</v>
      </c>
      <c r="AX133" s="196"/>
    </row>
    <row r="134" spans="1:50" ht="39.75" customHeight="1" x14ac:dyDescent="0.15">
      <c r="A134" s="190"/>
      <c r="B134" s="187"/>
      <c r="C134" s="181"/>
      <c r="D134" s="187"/>
      <c r="E134" s="181"/>
      <c r="F134" s="182"/>
      <c r="G134" s="105" t="s">
        <v>584</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586</v>
      </c>
      <c r="AC134" s="206"/>
      <c r="AD134" s="206"/>
      <c r="AE134" s="207">
        <v>0</v>
      </c>
      <c r="AF134" s="208"/>
      <c r="AG134" s="208"/>
      <c r="AH134" s="208"/>
      <c r="AI134" s="207">
        <v>0</v>
      </c>
      <c r="AJ134" s="208"/>
      <c r="AK134" s="208"/>
      <c r="AL134" s="208"/>
      <c r="AM134" s="207">
        <v>0</v>
      </c>
      <c r="AN134" s="208"/>
      <c r="AO134" s="208"/>
      <c r="AP134" s="208"/>
      <c r="AQ134" s="389"/>
      <c r="AR134" s="208"/>
      <c r="AS134" s="208"/>
      <c r="AT134" s="208"/>
      <c r="AU134" s="389" t="s">
        <v>587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v>0</v>
      </c>
      <c r="AF135" s="208"/>
      <c r="AG135" s="208"/>
      <c r="AH135" s="208"/>
      <c r="AI135" s="207">
        <v>0</v>
      </c>
      <c r="AJ135" s="208"/>
      <c r="AK135" s="208"/>
      <c r="AL135" s="208"/>
      <c r="AM135" s="207">
        <v>0</v>
      </c>
      <c r="AN135" s="208"/>
      <c r="AO135" s="208"/>
      <c r="AP135" s="208"/>
      <c r="AQ135" s="207">
        <v>0</v>
      </c>
      <c r="AR135" s="208"/>
      <c r="AS135" s="208"/>
      <c r="AT135" s="208"/>
      <c r="AU135" s="389" t="s">
        <v>587</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645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6"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2"/>
      <c r="E430" s="175" t="s">
        <v>545</v>
      </c>
      <c r="F430" s="907"/>
      <c r="G430" s="908" t="s">
        <v>374</v>
      </c>
      <c r="H430" s="124"/>
      <c r="I430" s="124"/>
      <c r="J430" s="909"/>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814" t="s">
        <v>587</v>
      </c>
      <c r="AF432" s="201"/>
      <c r="AG432" s="134" t="s">
        <v>355</v>
      </c>
      <c r="AH432" s="135"/>
      <c r="AI432" s="157"/>
      <c r="AJ432" s="157"/>
      <c r="AK432" s="157"/>
      <c r="AL432" s="155"/>
      <c r="AM432" s="157"/>
      <c r="AN432" s="157"/>
      <c r="AO432" s="157"/>
      <c r="AP432" s="155"/>
      <c r="AQ432" s="594" t="s">
        <v>587</v>
      </c>
      <c r="AR432" s="201"/>
      <c r="AS432" s="134" t="s">
        <v>355</v>
      </c>
      <c r="AT432" s="135"/>
      <c r="AU432" s="814" t="s">
        <v>587</v>
      </c>
      <c r="AV432" s="201"/>
      <c r="AW432" s="134" t="s">
        <v>300</v>
      </c>
      <c r="AX432" s="196"/>
    </row>
    <row r="433" spans="1:50" ht="23.25"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824" t="s">
        <v>587</v>
      </c>
      <c r="AC433" s="214"/>
      <c r="AD433" s="214"/>
      <c r="AE433" s="400" t="s">
        <v>587</v>
      </c>
      <c r="AF433" s="208"/>
      <c r="AG433" s="208"/>
      <c r="AH433" s="208"/>
      <c r="AI433" s="400" t="s">
        <v>587</v>
      </c>
      <c r="AJ433" s="208"/>
      <c r="AK433" s="208"/>
      <c r="AL433" s="208"/>
      <c r="AM433" s="400" t="s">
        <v>587</v>
      </c>
      <c r="AN433" s="208"/>
      <c r="AO433" s="208"/>
      <c r="AP433" s="342"/>
      <c r="AQ433" s="400" t="s">
        <v>587</v>
      </c>
      <c r="AR433" s="208"/>
      <c r="AS433" s="208"/>
      <c r="AT433" s="342"/>
      <c r="AU433" s="401" t="s">
        <v>587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790" t="s">
        <v>587</v>
      </c>
      <c r="AC434" s="206"/>
      <c r="AD434" s="206"/>
      <c r="AE434" s="400" t="s">
        <v>587</v>
      </c>
      <c r="AF434" s="208"/>
      <c r="AG434" s="208"/>
      <c r="AH434" s="342"/>
      <c r="AI434" s="400" t="s">
        <v>587</v>
      </c>
      <c r="AJ434" s="208"/>
      <c r="AK434" s="208"/>
      <c r="AL434" s="208"/>
      <c r="AM434" s="400" t="s">
        <v>587</v>
      </c>
      <c r="AN434" s="208"/>
      <c r="AO434" s="208"/>
      <c r="AP434" s="342"/>
      <c r="AQ434" s="400" t="s">
        <v>587</v>
      </c>
      <c r="AR434" s="208"/>
      <c r="AS434" s="208"/>
      <c r="AT434" s="342"/>
      <c r="AU434" s="401" t="s">
        <v>587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400" t="s">
        <v>587</v>
      </c>
      <c r="AF435" s="208"/>
      <c r="AG435" s="208"/>
      <c r="AH435" s="342"/>
      <c r="AI435" s="400" t="s">
        <v>587</v>
      </c>
      <c r="AJ435" s="208"/>
      <c r="AK435" s="208"/>
      <c r="AL435" s="208"/>
      <c r="AM435" s="400" t="s">
        <v>587</v>
      </c>
      <c r="AN435" s="208"/>
      <c r="AO435" s="208"/>
      <c r="AP435" s="342"/>
      <c r="AQ435" s="400" t="s">
        <v>587</v>
      </c>
      <c r="AR435" s="208"/>
      <c r="AS435" s="208"/>
      <c r="AT435" s="342"/>
      <c r="AU435" s="401" t="s">
        <v>587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750"/>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750"/>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750"/>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750"/>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814" t="s">
        <v>587</v>
      </c>
      <c r="AF457" s="201"/>
      <c r="AG457" s="134" t="s">
        <v>355</v>
      </c>
      <c r="AH457" s="135"/>
      <c r="AI457" s="157"/>
      <c r="AJ457" s="157"/>
      <c r="AK457" s="157"/>
      <c r="AL457" s="155"/>
      <c r="AM457" s="157"/>
      <c r="AN457" s="157"/>
      <c r="AO457" s="157"/>
      <c r="AP457" s="155"/>
      <c r="AQ457" s="594" t="s">
        <v>587</v>
      </c>
      <c r="AR457" s="201"/>
      <c r="AS457" s="134" t="s">
        <v>355</v>
      </c>
      <c r="AT457" s="135"/>
      <c r="AU457" s="814" t="s">
        <v>587</v>
      </c>
      <c r="AV457" s="201"/>
      <c r="AW457" s="134" t="s">
        <v>300</v>
      </c>
      <c r="AX457" s="196"/>
    </row>
    <row r="458" spans="1:50" ht="23.25"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824" t="s">
        <v>587</v>
      </c>
      <c r="AC458" s="214"/>
      <c r="AD458" s="214"/>
      <c r="AE458" s="400" t="s">
        <v>587</v>
      </c>
      <c r="AF458" s="208"/>
      <c r="AG458" s="208"/>
      <c r="AH458" s="208"/>
      <c r="AI458" s="400" t="s">
        <v>587</v>
      </c>
      <c r="AJ458" s="208"/>
      <c r="AK458" s="208"/>
      <c r="AL458" s="208"/>
      <c r="AM458" s="400" t="s">
        <v>587</v>
      </c>
      <c r="AN458" s="208"/>
      <c r="AO458" s="208"/>
      <c r="AP458" s="342"/>
      <c r="AQ458" s="400" t="s">
        <v>587</v>
      </c>
      <c r="AR458" s="208"/>
      <c r="AS458" s="208"/>
      <c r="AT458" s="342"/>
      <c r="AU458" s="401" t="s">
        <v>587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790" t="s">
        <v>587</v>
      </c>
      <c r="AC459" s="206"/>
      <c r="AD459" s="206"/>
      <c r="AE459" s="400" t="s">
        <v>587</v>
      </c>
      <c r="AF459" s="208"/>
      <c r="AG459" s="208"/>
      <c r="AH459" s="342"/>
      <c r="AI459" s="400" t="s">
        <v>587</v>
      </c>
      <c r="AJ459" s="208"/>
      <c r="AK459" s="208"/>
      <c r="AL459" s="208"/>
      <c r="AM459" s="400" t="s">
        <v>587</v>
      </c>
      <c r="AN459" s="208"/>
      <c r="AO459" s="208"/>
      <c r="AP459" s="342"/>
      <c r="AQ459" s="400" t="s">
        <v>587</v>
      </c>
      <c r="AR459" s="208"/>
      <c r="AS459" s="208"/>
      <c r="AT459" s="342"/>
      <c r="AU459" s="401" t="s">
        <v>587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400" t="s">
        <v>587</v>
      </c>
      <c r="AF460" s="208"/>
      <c r="AG460" s="208"/>
      <c r="AH460" s="342"/>
      <c r="AI460" s="400" t="s">
        <v>587</v>
      </c>
      <c r="AJ460" s="208"/>
      <c r="AK460" s="208"/>
      <c r="AL460" s="208"/>
      <c r="AM460" s="400" t="s">
        <v>587</v>
      </c>
      <c r="AN460" s="208"/>
      <c r="AO460" s="208"/>
      <c r="AP460" s="342"/>
      <c r="AQ460" s="400" t="s">
        <v>587</v>
      </c>
      <c r="AR460" s="208"/>
      <c r="AS460" s="208"/>
      <c r="AT460" s="342"/>
      <c r="AU460" s="401" t="s">
        <v>587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750"/>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750"/>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750"/>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750"/>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8" t="s">
        <v>374</v>
      </c>
      <c r="H484" s="124"/>
      <c r="I484" s="124"/>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750"/>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750"/>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750"/>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750"/>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750"/>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750"/>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750"/>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750"/>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750"/>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750"/>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8" t="s">
        <v>374</v>
      </c>
      <c r="H538" s="124"/>
      <c r="I538" s="124"/>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750"/>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750"/>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750"/>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750"/>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750"/>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750"/>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750"/>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750"/>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750"/>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750"/>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8" t="s">
        <v>374</v>
      </c>
      <c r="H592" s="124"/>
      <c r="I592" s="124"/>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750"/>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750"/>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750"/>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750"/>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750"/>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750"/>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750"/>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750"/>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750"/>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750"/>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8" t="s">
        <v>374</v>
      </c>
      <c r="H646" s="124"/>
      <c r="I646" s="124"/>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750"/>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750"/>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750"/>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750"/>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750"/>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750"/>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750"/>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750"/>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750"/>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750"/>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4"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3" t="s">
        <v>31</v>
      </c>
      <c r="AH701" s="383"/>
      <c r="AI701" s="383"/>
      <c r="AJ701" s="383"/>
      <c r="AK701" s="383"/>
      <c r="AL701" s="383"/>
      <c r="AM701" s="383"/>
      <c r="AN701" s="383"/>
      <c r="AO701" s="383"/>
      <c r="AP701" s="383"/>
      <c r="AQ701" s="383"/>
      <c r="AR701" s="383"/>
      <c r="AS701" s="383"/>
      <c r="AT701" s="383"/>
      <c r="AU701" s="383"/>
      <c r="AV701" s="383"/>
      <c r="AW701" s="383"/>
      <c r="AX701" s="834"/>
    </row>
    <row r="702" spans="1:50" ht="27"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615</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4"/>
      <c r="AD703" s="329" t="s">
        <v>615</v>
      </c>
      <c r="AE703" s="330"/>
      <c r="AF703" s="330"/>
      <c r="AG703" s="102" t="s">
        <v>618</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8" t="s">
        <v>615</v>
      </c>
      <c r="AE704" s="789"/>
      <c r="AF704" s="789"/>
      <c r="AG704" s="168" t="s">
        <v>619</v>
      </c>
      <c r="AH704" s="109"/>
      <c r="AI704" s="109"/>
      <c r="AJ704" s="109"/>
      <c r="AK704" s="109"/>
      <c r="AL704" s="109"/>
      <c r="AM704" s="109"/>
      <c r="AN704" s="109"/>
      <c r="AO704" s="109"/>
      <c r="AP704" s="109"/>
      <c r="AQ704" s="109"/>
      <c r="AR704" s="109"/>
      <c r="AS704" s="109"/>
      <c r="AT704" s="109"/>
      <c r="AU704" s="109"/>
      <c r="AV704" s="109"/>
      <c r="AW704" s="109"/>
      <c r="AX704" s="169"/>
    </row>
    <row r="705" spans="1:50" ht="24" customHeight="1" x14ac:dyDescent="0.15">
      <c r="A705" s="644" t="s">
        <v>39</v>
      </c>
      <c r="B705" s="645"/>
      <c r="C705" s="830" t="s">
        <v>41</v>
      </c>
      <c r="D705" s="83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2"/>
      <c r="AD705" s="719" t="s">
        <v>615</v>
      </c>
      <c r="AE705" s="720"/>
      <c r="AF705" s="720"/>
      <c r="AG705" s="126" t="s">
        <v>620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801"/>
      <c r="D706" s="802"/>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616</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4" customHeight="1" x14ac:dyDescent="0.15">
      <c r="A707" s="646"/>
      <c r="B707" s="647"/>
      <c r="C707" s="803"/>
      <c r="D707" s="804"/>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616</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24"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621</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615</v>
      </c>
      <c r="AE709" s="330"/>
      <c r="AF709" s="330"/>
      <c r="AG709" s="102" t="s">
        <v>622</v>
      </c>
      <c r="AH709" s="103"/>
      <c r="AI709" s="103"/>
      <c r="AJ709" s="103"/>
      <c r="AK709" s="103"/>
      <c r="AL709" s="103"/>
      <c r="AM709" s="103"/>
      <c r="AN709" s="103"/>
      <c r="AO709" s="103"/>
      <c r="AP709" s="103"/>
      <c r="AQ709" s="103"/>
      <c r="AR709" s="103"/>
      <c r="AS709" s="103"/>
      <c r="AT709" s="103"/>
      <c r="AU709" s="103"/>
      <c r="AV709" s="103"/>
      <c r="AW709" s="103"/>
      <c r="AX709" s="104"/>
    </row>
    <row r="710" spans="1:50" ht="24"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621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4"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9" t="s">
        <v>615</v>
      </c>
      <c r="AE711" s="330"/>
      <c r="AF711" s="330"/>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5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8" t="s">
        <v>615</v>
      </c>
      <c r="AE712" s="789"/>
      <c r="AF712" s="789"/>
      <c r="AG712" s="818" t="s">
        <v>647</v>
      </c>
      <c r="AH712" s="819"/>
      <c r="AI712" s="819"/>
      <c r="AJ712" s="819"/>
      <c r="AK712" s="819"/>
      <c r="AL712" s="819"/>
      <c r="AM712" s="819"/>
      <c r="AN712" s="819"/>
      <c r="AO712" s="819"/>
      <c r="AP712" s="819"/>
      <c r="AQ712" s="819"/>
      <c r="AR712" s="819"/>
      <c r="AS712" s="819"/>
      <c r="AT712" s="819"/>
      <c r="AU712" s="819"/>
      <c r="AV712" s="819"/>
      <c r="AW712" s="819"/>
      <c r="AX712" s="820"/>
    </row>
    <row r="713" spans="1:50" ht="24" customHeight="1" x14ac:dyDescent="0.15">
      <c r="A713" s="646"/>
      <c r="B713" s="648"/>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9" t="s">
        <v>621</v>
      </c>
      <c r="AE713" s="330"/>
      <c r="AF713" s="66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615</v>
      </c>
      <c r="AE714" s="816"/>
      <c r="AF714" s="817"/>
      <c r="AG714" s="741" t="s">
        <v>624</v>
      </c>
      <c r="AH714" s="742"/>
      <c r="AI714" s="742"/>
      <c r="AJ714" s="742"/>
      <c r="AK714" s="742"/>
      <c r="AL714" s="742"/>
      <c r="AM714" s="742"/>
      <c r="AN714" s="742"/>
      <c r="AO714" s="742"/>
      <c r="AP714" s="742"/>
      <c r="AQ714" s="742"/>
      <c r="AR714" s="742"/>
      <c r="AS714" s="742"/>
      <c r="AT714" s="742"/>
      <c r="AU714" s="742"/>
      <c r="AV714" s="742"/>
      <c r="AW714" s="742"/>
      <c r="AX714" s="743"/>
    </row>
    <row r="715" spans="1:50" ht="31.5" customHeight="1" x14ac:dyDescent="0.15">
      <c r="A715" s="644"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615</v>
      </c>
      <c r="AE715" s="609"/>
      <c r="AF715" s="660"/>
      <c r="AG715" s="747" t="s">
        <v>625</v>
      </c>
      <c r="AH715" s="748"/>
      <c r="AI715" s="748"/>
      <c r="AJ715" s="748"/>
      <c r="AK715" s="748"/>
      <c r="AL715" s="748"/>
      <c r="AM715" s="748"/>
      <c r="AN715" s="748"/>
      <c r="AO715" s="748"/>
      <c r="AP715" s="748"/>
      <c r="AQ715" s="748"/>
      <c r="AR715" s="748"/>
      <c r="AS715" s="748"/>
      <c r="AT715" s="748"/>
      <c r="AU715" s="748"/>
      <c r="AV715" s="748"/>
      <c r="AW715" s="748"/>
      <c r="AX715" s="749"/>
    </row>
    <row r="716" spans="1:50" ht="31.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615</v>
      </c>
      <c r="AE716" s="631"/>
      <c r="AF716" s="631"/>
      <c r="AG716" s="102" t="s">
        <v>626</v>
      </c>
      <c r="AH716" s="103"/>
      <c r="AI716" s="103"/>
      <c r="AJ716" s="103"/>
      <c r="AK716" s="103"/>
      <c r="AL716" s="103"/>
      <c r="AM716" s="103"/>
      <c r="AN716" s="103"/>
      <c r="AO716" s="103"/>
      <c r="AP716" s="103"/>
      <c r="AQ716" s="103"/>
      <c r="AR716" s="103"/>
      <c r="AS716" s="103"/>
      <c r="AT716" s="103"/>
      <c r="AU716" s="103"/>
      <c r="AV716" s="103"/>
      <c r="AW716" s="103"/>
      <c r="AX716" s="104"/>
    </row>
    <row r="717" spans="1:50" ht="56.25"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615</v>
      </c>
      <c r="AE717" s="330"/>
      <c r="AF717" s="330"/>
      <c r="AG717" s="102" t="s">
        <v>648</v>
      </c>
      <c r="AH717" s="103"/>
      <c r="AI717" s="103"/>
      <c r="AJ717" s="103"/>
      <c r="AK717" s="103"/>
      <c r="AL717" s="103"/>
      <c r="AM717" s="103"/>
      <c r="AN717" s="103"/>
      <c r="AO717" s="103"/>
      <c r="AP717" s="103"/>
      <c r="AQ717" s="103"/>
      <c r="AR717" s="103"/>
      <c r="AS717" s="103"/>
      <c r="AT717" s="103"/>
      <c r="AU717" s="103"/>
      <c r="AV717" s="103"/>
      <c r="AW717" s="103"/>
      <c r="AX717" s="104"/>
    </row>
    <row r="718" spans="1:50" ht="25.5"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615</v>
      </c>
      <c r="AE718" s="330"/>
      <c r="AF718" s="330"/>
      <c r="AG718" s="128" t="s">
        <v>627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621</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9"/>
      <c r="C726" s="823" t="s">
        <v>53</v>
      </c>
      <c r="D726" s="846"/>
      <c r="E726" s="846"/>
      <c r="F726" s="847"/>
      <c r="G726" s="581" t="s">
        <v>628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4.25" customHeight="1" thickBot="1" x14ac:dyDescent="0.2">
      <c r="A727" s="810"/>
      <c r="B727" s="811"/>
      <c r="C727" s="754" t="s">
        <v>57</v>
      </c>
      <c r="D727" s="755"/>
      <c r="E727" s="755"/>
      <c r="F727" s="756"/>
      <c r="G727" s="579" t="s">
        <v>629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c r="B731" s="807"/>
      <c r="C731" s="807"/>
      <c r="D731" s="807"/>
      <c r="E731" s="808"/>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2" t="s">
        <v>549</v>
      </c>
      <c r="B737" s="211"/>
      <c r="C737" s="211"/>
      <c r="D737" s="212"/>
      <c r="E737" s="1001" t="s">
        <v>608</v>
      </c>
      <c r="F737" s="1001"/>
      <c r="G737" s="1001"/>
      <c r="H737" s="1001"/>
      <c r="I737" s="1001"/>
      <c r="J737" s="1001"/>
      <c r="K737" s="1001"/>
      <c r="L737" s="1001"/>
      <c r="M737" s="1001"/>
      <c r="N737" s="366" t="s">
        <v>542</v>
      </c>
      <c r="O737" s="366"/>
      <c r="P737" s="366"/>
      <c r="Q737" s="366"/>
      <c r="R737" s="1001" t="s">
        <v>609</v>
      </c>
      <c r="S737" s="1001"/>
      <c r="T737" s="1001"/>
      <c r="U737" s="1001"/>
      <c r="V737" s="1001"/>
      <c r="W737" s="1001"/>
      <c r="X737" s="1001"/>
      <c r="Y737" s="1001"/>
      <c r="Z737" s="1001"/>
      <c r="AA737" s="366" t="s">
        <v>541</v>
      </c>
      <c r="AB737" s="366"/>
      <c r="AC737" s="366"/>
      <c r="AD737" s="366"/>
      <c r="AE737" s="1001" t="s">
        <v>610</v>
      </c>
      <c r="AF737" s="1001"/>
      <c r="AG737" s="1001"/>
      <c r="AH737" s="1001"/>
      <c r="AI737" s="1001"/>
      <c r="AJ737" s="1001"/>
      <c r="AK737" s="1001"/>
      <c r="AL737" s="1001"/>
      <c r="AM737" s="1001"/>
      <c r="AN737" s="366" t="s">
        <v>540</v>
      </c>
      <c r="AO737" s="366"/>
      <c r="AP737" s="366"/>
      <c r="AQ737" s="366"/>
      <c r="AR737" s="993" t="s">
        <v>611</v>
      </c>
      <c r="AS737" s="994"/>
      <c r="AT737" s="994"/>
      <c r="AU737" s="994"/>
      <c r="AV737" s="994"/>
      <c r="AW737" s="994"/>
      <c r="AX737" s="995"/>
      <c r="AY737" s="89"/>
      <c r="AZ737" s="89"/>
    </row>
    <row r="738" spans="1:52" ht="24.75" customHeight="1" x14ac:dyDescent="0.15">
      <c r="A738" s="1002" t="s">
        <v>539</v>
      </c>
      <c r="B738" s="211"/>
      <c r="C738" s="211"/>
      <c r="D738" s="212"/>
      <c r="E738" s="1001" t="s">
        <v>614</v>
      </c>
      <c r="F738" s="1001"/>
      <c r="G738" s="1001"/>
      <c r="H738" s="1001"/>
      <c r="I738" s="1001"/>
      <c r="J738" s="1001"/>
      <c r="K738" s="1001"/>
      <c r="L738" s="1001"/>
      <c r="M738" s="1001"/>
      <c r="N738" s="366" t="s">
        <v>538</v>
      </c>
      <c r="O738" s="366"/>
      <c r="P738" s="366"/>
      <c r="Q738" s="366"/>
      <c r="R738" s="1001" t="s">
        <v>613</v>
      </c>
      <c r="S738" s="1001"/>
      <c r="T738" s="1001"/>
      <c r="U738" s="1001"/>
      <c r="V738" s="1001"/>
      <c r="W738" s="1001"/>
      <c r="X738" s="1001"/>
      <c r="Y738" s="1001"/>
      <c r="Z738" s="1001"/>
      <c r="AA738" s="366" t="s">
        <v>537</v>
      </c>
      <c r="AB738" s="366"/>
      <c r="AC738" s="366"/>
      <c r="AD738" s="366"/>
      <c r="AE738" s="1001" t="s">
        <v>612</v>
      </c>
      <c r="AF738" s="1001"/>
      <c r="AG738" s="1001"/>
      <c r="AH738" s="1001"/>
      <c r="AI738" s="1001"/>
      <c r="AJ738" s="1001"/>
      <c r="AK738" s="1001"/>
      <c r="AL738" s="1001"/>
      <c r="AM738" s="1001"/>
      <c r="AN738" s="366" t="s">
        <v>533</v>
      </c>
      <c r="AO738" s="366"/>
      <c r="AP738" s="366"/>
      <c r="AQ738" s="366"/>
      <c r="AR738" s="993" t="s">
        <v>630</v>
      </c>
      <c r="AS738" s="994"/>
      <c r="AT738" s="994"/>
      <c r="AU738" s="994"/>
      <c r="AV738" s="994"/>
      <c r="AW738" s="994"/>
      <c r="AX738" s="995"/>
    </row>
    <row r="739" spans="1:52" ht="24.75" customHeight="1" thickBot="1" x14ac:dyDescent="0.2">
      <c r="A739" s="1003" t="s">
        <v>529</v>
      </c>
      <c r="B739" s="1004"/>
      <c r="C739" s="1004"/>
      <c r="D739" s="1005"/>
      <c r="E739" s="1006" t="s">
        <v>572</v>
      </c>
      <c r="F739" s="996"/>
      <c r="G739" s="996"/>
      <c r="H739" s="93" t="str">
        <f>IF(E739="", "", "(")</f>
        <v>(</v>
      </c>
      <c r="I739" s="996"/>
      <c r="J739" s="996"/>
      <c r="K739" s="93" t="str">
        <f>IF(OR(I739="　", I739=""), "", "-")</f>
        <v/>
      </c>
      <c r="L739" s="997">
        <v>152</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101"/>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641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3"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3"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5.75" customHeight="1" x14ac:dyDescent="0.15">
      <c r="A781" s="635"/>
      <c r="B781" s="636"/>
      <c r="C781" s="636"/>
      <c r="D781" s="636"/>
      <c r="E781" s="636"/>
      <c r="F781" s="637"/>
      <c r="G781" s="674" t="s">
        <v>606</v>
      </c>
      <c r="H781" s="675"/>
      <c r="I781" s="675"/>
      <c r="J781" s="675"/>
      <c r="K781" s="676"/>
      <c r="L781" s="668" t="s">
        <v>607</v>
      </c>
      <c r="M781" s="669"/>
      <c r="N781" s="669"/>
      <c r="O781" s="669"/>
      <c r="P781" s="669"/>
      <c r="Q781" s="669"/>
      <c r="R781" s="669"/>
      <c r="S781" s="669"/>
      <c r="T781" s="669"/>
      <c r="U781" s="669"/>
      <c r="V781" s="669"/>
      <c r="W781" s="669"/>
      <c r="X781" s="670"/>
      <c r="Y781" s="390">
        <v>5</v>
      </c>
      <c r="Z781" s="391"/>
      <c r="AA781" s="391"/>
      <c r="AB781" s="812"/>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5" t="s">
        <v>20</v>
      </c>
      <c r="H791" s="836"/>
      <c r="I791" s="836"/>
      <c r="J791" s="836"/>
      <c r="K791" s="836"/>
      <c r="L791" s="837"/>
      <c r="M791" s="838"/>
      <c r="N791" s="838"/>
      <c r="O791" s="838"/>
      <c r="P791" s="838"/>
      <c r="Q791" s="838"/>
      <c r="R791" s="838"/>
      <c r="S791" s="838"/>
      <c r="T791" s="838"/>
      <c r="U791" s="838"/>
      <c r="V791" s="838"/>
      <c r="W791" s="838"/>
      <c r="X791" s="839"/>
      <c r="Y791" s="840">
        <f>SUM(Y781:AB790)</f>
        <v>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23"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3"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12"/>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23"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3"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12"/>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3"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3"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12"/>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1.25" customHeight="1" x14ac:dyDescent="0.15">
      <c r="A837" s="377">
        <v>1</v>
      </c>
      <c r="B837" s="377">
        <v>1</v>
      </c>
      <c r="C837" s="362" t="s">
        <v>634</v>
      </c>
      <c r="D837" s="348"/>
      <c r="E837" s="348"/>
      <c r="F837" s="348"/>
      <c r="G837" s="348"/>
      <c r="H837" s="348"/>
      <c r="I837" s="348"/>
      <c r="J837" s="349">
        <v>2000012100001</v>
      </c>
      <c r="K837" s="350"/>
      <c r="L837" s="350"/>
      <c r="M837" s="350"/>
      <c r="N837" s="350"/>
      <c r="O837" s="350"/>
      <c r="P837" s="363" t="s">
        <v>605</v>
      </c>
      <c r="Q837" s="351"/>
      <c r="R837" s="351"/>
      <c r="S837" s="351"/>
      <c r="T837" s="351"/>
      <c r="U837" s="351"/>
      <c r="V837" s="351"/>
      <c r="W837" s="351"/>
      <c r="X837" s="351"/>
      <c r="Y837" s="352">
        <v>5</v>
      </c>
      <c r="Z837" s="353"/>
      <c r="AA837" s="353"/>
      <c r="AB837" s="354"/>
      <c r="AC837" s="364" t="s">
        <v>196</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41.25" customHeight="1" x14ac:dyDescent="0.15">
      <c r="A838" s="377">
        <v>2</v>
      </c>
      <c r="B838" s="377">
        <v>1</v>
      </c>
      <c r="C838" s="362" t="s">
        <v>635</v>
      </c>
      <c r="D838" s="348"/>
      <c r="E838" s="348"/>
      <c r="F838" s="348"/>
      <c r="G838" s="348"/>
      <c r="H838" s="348"/>
      <c r="I838" s="348"/>
      <c r="J838" s="349">
        <v>2000012100001</v>
      </c>
      <c r="K838" s="350"/>
      <c r="L838" s="350"/>
      <c r="M838" s="350"/>
      <c r="N838" s="350"/>
      <c r="O838" s="350"/>
      <c r="P838" s="363" t="s">
        <v>605</v>
      </c>
      <c r="Q838" s="351"/>
      <c r="R838" s="351"/>
      <c r="S838" s="351"/>
      <c r="T838" s="351"/>
      <c r="U838" s="351"/>
      <c r="V838" s="351"/>
      <c r="W838" s="351"/>
      <c r="X838" s="351"/>
      <c r="Y838" s="352">
        <v>5</v>
      </c>
      <c r="Z838" s="353"/>
      <c r="AA838" s="353"/>
      <c r="AB838" s="354"/>
      <c r="AC838" s="364" t="s">
        <v>196</v>
      </c>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41.25" customHeight="1" x14ac:dyDescent="0.15">
      <c r="A839" s="377">
        <v>3</v>
      </c>
      <c r="B839" s="377">
        <v>1</v>
      </c>
      <c r="C839" s="362" t="s">
        <v>636</v>
      </c>
      <c r="D839" s="348"/>
      <c r="E839" s="348"/>
      <c r="F839" s="348"/>
      <c r="G839" s="348"/>
      <c r="H839" s="348"/>
      <c r="I839" s="348"/>
      <c r="J839" s="349">
        <v>2000012100001</v>
      </c>
      <c r="K839" s="350"/>
      <c r="L839" s="350"/>
      <c r="M839" s="350"/>
      <c r="N839" s="350"/>
      <c r="O839" s="350"/>
      <c r="P839" s="363" t="s">
        <v>605</v>
      </c>
      <c r="Q839" s="351"/>
      <c r="R839" s="351"/>
      <c r="S839" s="351"/>
      <c r="T839" s="351"/>
      <c r="U839" s="351"/>
      <c r="V839" s="351"/>
      <c r="W839" s="351"/>
      <c r="X839" s="351"/>
      <c r="Y839" s="352">
        <v>5</v>
      </c>
      <c r="Z839" s="353"/>
      <c r="AA839" s="353"/>
      <c r="AB839" s="354"/>
      <c r="AC839" s="364" t="s">
        <v>196</v>
      </c>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41.25" customHeight="1" x14ac:dyDescent="0.15">
      <c r="A840" s="377">
        <v>4</v>
      </c>
      <c r="B840" s="377">
        <v>1</v>
      </c>
      <c r="C840" s="362" t="s">
        <v>637</v>
      </c>
      <c r="D840" s="348"/>
      <c r="E840" s="348"/>
      <c r="F840" s="348"/>
      <c r="G840" s="348"/>
      <c r="H840" s="348"/>
      <c r="I840" s="348"/>
      <c r="J840" s="349">
        <v>2000012100001</v>
      </c>
      <c r="K840" s="350"/>
      <c r="L840" s="350"/>
      <c r="M840" s="350"/>
      <c r="N840" s="350"/>
      <c r="O840" s="350"/>
      <c r="P840" s="363" t="s">
        <v>605</v>
      </c>
      <c r="Q840" s="351"/>
      <c r="R840" s="351"/>
      <c r="S840" s="351"/>
      <c r="T840" s="351"/>
      <c r="U840" s="351"/>
      <c r="V840" s="351"/>
      <c r="W840" s="351"/>
      <c r="X840" s="351"/>
      <c r="Y840" s="352">
        <v>4</v>
      </c>
      <c r="Z840" s="353"/>
      <c r="AA840" s="353"/>
      <c r="AB840" s="354"/>
      <c r="AC840" s="364" t="s">
        <v>196</v>
      </c>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41.25" customHeight="1" x14ac:dyDescent="0.15">
      <c r="A841" s="377">
        <v>5</v>
      </c>
      <c r="B841" s="377">
        <v>1</v>
      </c>
      <c r="C841" s="362" t="s">
        <v>638</v>
      </c>
      <c r="D841" s="348"/>
      <c r="E841" s="348"/>
      <c r="F841" s="348"/>
      <c r="G841" s="348"/>
      <c r="H841" s="348"/>
      <c r="I841" s="348"/>
      <c r="J841" s="349">
        <v>2000012100001</v>
      </c>
      <c r="K841" s="350"/>
      <c r="L841" s="350"/>
      <c r="M841" s="350"/>
      <c r="N841" s="350"/>
      <c r="O841" s="350"/>
      <c r="P841" s="363" t="s">
        <v>605</v>
      </c>
      <c r="Q841" s="351"/>
      <c r="R841" s="351"/>
      <c r="S841" s="351"/>
      <c r="T841" s="351"/>
      <c r="U841" s="351"/>
      <c r="V841" s="351"/>
      <c r="W841" s="351"/>
      <c r="X841" s="351"/>
      <c r="Y841" s="352">
        <v>4</v>
      </c>
      <c r="Z841" s="353"/>
      <c r="AA841" s="353"/>
      <c r="AB841" s="354"/>
      <c r="AC841" s="355" t="s">
        <v>196</v>
      </c>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41.25" customHeight="1" x14ac:dyDescent="0.15">
      <c r="A842" s="377">
        <v>6</v>
      </c>
      <c r="B842" s="377">
        <v>1</v>
      </c>
      <c r="C842" s="362" t="s">
        <v>639</v>
      </c>
      <c r="D842" s="348"/>
      <c r="E842" s="348"/>
      <c r="F842" s="348"/>
      <c r="G842" s="348"/>
      <c r="H842" s="348"/>
      <c r="I842" s="348"/>
      <c r="J842" s="349">
        <v>2000012100001</v>
      </c>
      <c r="K842" s="350"/>
      <c r="L842" s="350"/>
      <c r="M842" s="350"/>
      <c r="N842" s="350"/>
      <c r="O842" s="350"/>
      <c r="P842" s="363" t="s">
        <v>605</v>
      </c>
      <c r="Q842" s="351"/>
      <c r="R842" s="351"/>
      <c r="S842" s="351"/>
      <c r="T842" s="351"/>
      <c r="U842" s="351"/>
      <c r="V842" s="351"/>
      <c r="W842" s="351"/>
      <c r="X842" s="351"/>
      <c r="Y842" s="352">
        <v>4</v>
      </c>
      <c r="Z842" s="353"/>
      <c r="AA842" s="353"/>
      <c r="AB842" s="354"/>
      <c r="AC842" s="355" t="s">
        <v>196</v>
      </c>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41.25" customHeight="1" x14ac:dyDescent="0.15">
      <c r="A843" s="377">
        <v>7</v>
      </c>
      <c r="B843" s="377">
        <v>1</v>
      </c>
      <c r="C843" s="362" t="s">
        <v>603</v>
      </c>
      <c r="D843" s="348"/>
      <c r="E843" s="348"/>
      <c r="F843" s="348"/>
      <c r="G843" s="348"/>
      <c r="H843" s="348"/>
      <c r="I843" s="348"/>
      <c r="J843" s="349">
        <v>2000012100001</v>
      </c>
      <c r="K843" s="350"/>
      <c r="L843" s="350"/>
      <c r="M843" s="350"/>
      <c r="N843" s="350"/>
      <c r="O843" s="350"/>
      <c r="P843" s="363" t="s">
        <v>605</v>
      </c>
      <c r="Q843" s="351"/>
      <c r="R843" s="351"/>
      <c r="S843" s="351"/>
      <c r="T843" s="351"/>
      <c r="U843" s="351"/>
      <c r="V843" s="351"/>
      <c r="W843" s="351"/>
      <c r="X843" s="351"/>
      <c r="Y843" s="352">
        <v>4</v>
      </c>
      <c r="Z843" s="353"/>
      <c r="AA843" s="353"/>
      <c r="AB843" s="354"/>
      <c r="AC843" s="355" t="s">
        <v>196</v>
      </c>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41.25" customHeight="1" x14ac:dyDescent="0.15">
      <c r="A844" s="377">
        <v>8</v>
      </c>
      <c r="B844" s="377">
        <v>1</v>
      </c>
      <c r="C844" s="362" t="s">
        <v>640</v>
      </c>
      <c r="D844" s="348"/>
      <c r="E844" s="348"/>
      <c r="F844" s="348"/>
      <c r="G844" s="348"/>
      <c r="H844" s="348"/>
      <c r="I844" s="348"/>
      <c r="J844" s="349">
        <v>2000012100001</v>
      </c>
      <c r="K844" s="350"/>
      <c r="L844" s="350"/>
      <c r="M844" s="350"/>
      <c r="N844" s="350"/>
      <c r="O844" s="350"/>
      <c r="P844" s="363" t="s">
        <v>605</v>
      </c>
      <c r="Q844" s="351"/>
      <c r="R844" s="351"/>
      <c r="S844" s="351"/>
      <c r="T844" s="351"/>
      <c r="U844" s="351"/>
      <c r="V844" s="351"/>
      <c r="W844" s="351"/>
      <c r="X844" s="351"/>
      <c r="Y844" s="352">
        <v>4</v>
      </c>
      <c r="Z844" s="353"/>
      <c r="AA844" s="353"/>
      <c r="AB844" s="354"/>
      <c r="AC844" s="355" t="s">
        <v>196</v>
      </c>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41.25" customHeight="1" x14ac:dyDescent="0.15">
      <c r="A845" s="377">
        <v>9</v>
      </c>
      <c r="B845" s="377">
        <v>1</v>
      </c>
      <c r="C845" s="362" t="s">
        <v>604</v>
      </c>
      <c r="D845" s="348"/>
      <c r="E845" s="348"/>
      <c r="F845" s="348"/>
      <c r="G845" s="348"/>
      <c r="H845" s="348"/>
      <c r="I845" s="348"/>
      <c r="J845" s="349">
        <v>2000012100001</v>
      </c>
      <c r="K845" s="350"/>
      <c r="L845" s="350"/>
      <c r="M845" s="350"/>
      <c r="N845" s="350"/>
      <c r="O845" s="350"/>
      <c r="P845" s="363" t="s">
        <v>605</v>
      </c>
      <c r="Q845" s="351"/>
      <c r="R845" s="351"/>
      <c r="S845" s="351"/>
      <c r="T845" s="351"/>
      <c r="U845" s="351"/>
      <c r="V845" s="351"/>
      <c r="W845" s="351"/>
      <c r="X845" s="351"/>
      <c r="Y845" s="352">
        <v>3</v>
      </c>
      <c r="Z845" s="353"/>
      <c r="AA845" s="353"/>
      <c r="AB845" s="354"/>
      <c r="AC845" s="355" t="s">
        <v>196</v>
      </c>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615</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交通安全対策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3"/>
      <c r="Z2" s="838"/>
      <c r="AA2" s="839"/>
      <c r="AB2" s="1037" t="s">
        <v>11</v>
      </c>
      <c r="AC2" s="1038"/>
      <c r="AD2" s="1039"/>
      <c r="AE2" s="1043" t="s">
        <v>556</v>
      </c>
      <c r="AF2" s="1043"/>
      <c r="AG2" s="1043"/>
      <c r="AH2" s="1043"/>
      <c r="AI2" s="1043" t="s">
        <v>553</v>
      </c>
      <c r="AJ2" s="1043"/>
      <c r="AK2" s="1043"/>
      <c r="AL2" s="1043"/>
      <c r="AM2" s="1043" t="s">
        <v>527</v>
      </c>
      <c r="AN2" s="1043"/>
      <c r="AO2" s="1043"/>
      <c r="AP2" s="561"/>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4"/>
      <c r="Z3" s="1035"/>
      <c r="AA3" s="1036"/>
      <c r="AB3" s="1040"/>
      <c r="AC3" s="1041"/>
      <c r="AD3" s="1042"/>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68"/>
      <c r="H4" s="1010"/>
      <c r="I4" s="1010"/>
      <c r="J4" s="1010"/>
      <c r="K4" s="1010"/>
      <c r="L4" s="1010"/>
      <c r="M4" s="1010"/>
      <c r="N4" s="1010"/>
      <c r="O4" s="1011"/>
      <c r="P4" s="106"/>
      <c r="Q4" s="1018"/>
      <c r="R4" s="1018"/>
      <c r="S4" s="1018"/>
      <c r="T4" s="1018"/>
      <c r="U4" s="1018"/>
      <c r="V4" s="1018"/>
      <c r="W4" s="1018"/>
      <c r="X4" s="1019"/>
      <c r="Y4" s="1028" t="s">
        <v>12</v>
      </c>
      <c r="Z4" s="1029"/>
      <c r="AA4" s="1030"/>
      <c r="AB4" s="465"/>
      <c r="AC4" s="1032"/>
      <c r="AD4" s="103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2"/>
      <c r="H5" s="1013"/>
      <c r="I5" s="1013"/>
      <c r="J5" s="1013"/>
      <c r="K5" s="1013"/>
      <c r="L5" s="1013"/>
      <c r="M5" s="1013"/>
      <c r="N5" s="1013"/>
      <c r="O5" s="1014"/>
      <c r="P5" s="1020"/>
      <c r="Q5" s="1020"/>
      <c r="R5" s="1020"/>
      <c r="S5" s="1020"/>
      <c r="T5" s="1020"/>
      <c r="U5" s="1020"/>
      <c r="V5" s="1020"/>
      <c r="W5" s="1020"/>
      <c r="X5" s="1021"/>
      <c r="Y5" s="419" t="s">
        <v>54</v>
      </c>
      <c r="Z5" s="1025"/>
      <c r="AA5" s="1026"/>
      <c r="AB5" s="527"/>
      <c r="AC5" s="1031"/>
      <c r="AD5" s="103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3"/>
      <c r="Z9" s="838"/>
      <c r="AA9" s="839"/>
      <c r="AB9" s="1037" t="s">
        <v>11</v>
      </c>
      <c r="AC9" s="1038"/>
      <c r="AD9" s="1039"/>
      <c r="AE9" s="1043" t="s">
        <v>557</v>
      </c>
      <c r="AF9" s="1043"/>
      <c r="AG9" s="1043"/>
      <c r="AH9" s="1043"/>
      <c r="AI9" s="1043" t="s">
        <v>553</v>
      </c>
      <c r="AJ9" s="1043"/>
      <c r="AK9" s="1043"/>
      <c r="AL9" s="1043"/>
      <c r="AM9" s="1043" t="s">
        <v>527</v>
      </c>
      <c r="AN9" s="1043"/>
      <c r="AO9" s="1043"/>
      <c r="AP9" s="561"/>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4"/>
      <c r="Z10" s="1035"/>
      <c r="AA10" s="1036"/>
      <c r="AB10" s="1040"/>
      <c r="AC10" s="1041"/>
      <c r="AD10" s="1042"/>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68"/>
      <c r="H11" s="1010"/>
      <c r="I11" s="1010"/>
      <c r="J11" s="1010"/>
      <c r="K11" s="1010"/>
      <c r="L11" s="1010"/>
      <c r="M11" s="1010"/>
      <c r="N11" s="1010"/>
      <c r="O11" s="1011"/>
      <c r="P11" s="106"/>
      <c r="Q11" s="1018"/>
      <c r="R11" s="1018"/>
      <c r="S11" s="1018"/>
      <c r="T11" s="1018"/>
      <c r="U11" s="1018"/>
      <c r="V11" s="1018"/>
      <c r="W11" s="1018"/>
      <c r="X11" s="1019"/>
      <c r="Y11" s="1028" t="s">
        <v>12</v>
      </c>
      <c r="Z11" s="1029"/>
      <c r="AA11" s="1030"/>
      <c r="AB11" s="465"/>
      <c r="AC11" s="1032"/>
      <c r="AD11" s="103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2"/>
      <c r="H12" s="1013"/>
      <c r="I12" s="1013"/>
      <c r="J12" s="1013"/>
      <c r="K12" s="1013"/>
      <c r="L12" s="1013"/>
      <c r="M12" s="1013"/>
      <c r="N12" s="1013"/>
      <c r="O12" s="1014"/>
      <c r="P12" s="1020"/>
      <c r="Q12" s="1020"/>
      <c r="R12" s="1020"/>
      <c r="S12" s="1020"/>
      <c r="T12" s="1020"/>
      <c r="U12" s="1020"/>
      <c r="V12" s="1020"/>
      <c r="W12" s="1020"/>
      <c r="X12" s="1021"/>
      <c r="Y12" s="419" t="s">
        <v>54</v>
      </c>
      <c r="Z12" s="1025"/>
      <c r="AA12" s="1026"/>
      <c r="AB12" s="527"/>
      <c r="AC12" s="1031"/>
      <c r="AD12" s="103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61"/>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4"/>
      <c r="Z17" s="1035"/>
      <c r="AA17" s="1036"/>
      <c r="AB17" s="1040"/>
      <c r="AC17" s="1041"/>
      <c r="AD17" s="1042"/>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68"/>
      <c r="H18" s="1010"/>
      <c r="I18" s="1010"/>
      <c r="J18" s="1010"/>
      <c r="K18" s="1010"/>
      <c r="L18" s="1010"/>
      <c r="M18" s="1010"/>
      <c r="N18" s="1010"/>
      <c r="O18" s="1011"/>
      <c r="P18" s="106"/>
      <c r="Q18" s="1018"/>
      <c r="R18" s="1018"/>
      <c r="S18" s="1018"/>
      <c r="T18" s="1018"/>
      <c r="U18" s="1018"/>
      <c r="V18" s="1018"/>
      <c r="W18" s="1018"/>
      <c r="X18" s="1019"/>
      <c r="Y18" s="1028" t="s">
        <v>12</v>
      </c>
      <c r="Z18" s="1029"/>
      <c r="AA18" s="1030"/>
      <c r="AB18" s="465"/>
      <c r="AC18" s="1032"/>
      <c r="AD18" s="103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2"/>
      <c r="H19" s="1013"/>
      <c r="I19" s="1013"/>
      <c r="J19" s="1013"/>
      <c r="K19" s="1013"/>
      <c r="L19" s="1013"/>
      <c r="M19" s="1013"/>
      <c r="N19" s="1013"/>
      <c r="O19" s="1014"/>
      <c r="P19" s="1020"/>
      <c r="Q19" s="1020"/>
      <c r="R19" s="1020"/>
      <c r="S19" s="1020"/>
      <c r="T19" s="1020"/>
      <c r="U19" s="1020"/>
      <c r="V19" s="1020"/>
      <c r="W19" s="1020"/>
      <c r="X19" s="1021"/>
      <c r="Y19" s="419" t="s">
        <v>54</v>
      </c>
      <c r="Z19" s="1025"/>
      <c r="AA19" s="1026"/>
      <c r="AB19" s="527"/>
      <c r="AC19" s="1031"/>
      <c r="AD19" s="103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61"/>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4"/>
      <c r="Z24" s="1035"/>
      <c r="AA24" s="1036"/>
      <c r="AB24" s="1040"/>
      <c r="AC24" s="1041"/>
      <c r="AD24" s="1042"/>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68"/>
      <c r="H25" s="1010"/>
      <c r="I25" s="1010"/>
      <c r="J25" s="1010"/>
      <c r="K25" s="1010"/>
      <c r="L25" s="1010"/>
      <c r="M25" s="1010"/>
      <c r="N25" s="1010"/>
      <c r="O25" s="1011"/>
      <c r="P25" s="106"/>
      <c r="Q25" s="1018"/>
      <c r="R25" s="1018"/>
      <c r="S25" s="1018"/>
      <c r="T25" s="1018"/>
      <c r="U25" s="1018"/>
      <c r="V25" s="1018"/>
      <c r="W25" s="1018"/>
      <c r="X25" s="1019"/>
      <c r="Y25" s="1028" t="s">
        <v>12</v>
      </c>
      <c r="Z25" s="1029"/>
      <c r="AA25" s="1030"/>
      <c r="AB25" s="465"/>
      <c r="AC25" s="1032"/>
      <c r="AD25" s="103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2"/>
      <c r="H26" s="1013"/>
      <c r="I26" s="1013"/>
      <c r="J26" s="1013"/>
      <c r="K26" s="1013"/>
      <c r="L26" s="1013"/>
      <c r="M26" s="1013"/>
      <c r="N26" s="1013"/>
      <c r="O26" s="1014"/>
      <c r="P26" s="1020"/>
      <c r="Q26" s="1020"/>
      <c r="R26" s="1020"/>
      <c r="S26" s="1020"/>
      <c r="T26" s="1020"/>
      <c r="U26" s="1020"/>
      <c r="V26" s="1020"/>
      <c r="W26" s="1020"/>
      <c r="X26" s="1021"/>
      <c r="Y26" s="419" t="s">
        <v>54</v>
      </c>
      <c r="Z26" s="1025"/>
      <c r="AA26" s="1026"/>
      <c r="AB26" s="527"/>
      <c r="AC26" s="1031"/>
      <c r="AD26" s="103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61"/>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4"/>
      <c r="Z31" s="1035"/>
      <c r="AA31" s="1036"/>
      <c r="AB31" s="1040"/>
      <c r="AC31" s="1041"/>
      <c r="AD31" s="1042"/>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68"/>
      <c r="H32" s="1010"/>
      <c r="I32" s="1010"/>
      <c r="J32" s="1010"/>
      <c r="K32" s="1010"/>
      <c r="L32" s="1010"/>
      <c r="M32" s="1010"/>
      <c r="N32" s="1010"/>
      <c r="O32" s="1011"/>
      <c r="P32" s="106"/>
      <c r="Q32" s="1018"/>
      <c r="R32" s="1018"/>
      <c r="S32" s="1018"/>
      <c r="T32" s="1018"/>
      <c r="U32" s="1018"/>
      <c r="V32" s="1018"/>
      <c r="W32" s="1018"/>
      <c r="X32" s="1019"/>
      <c r="Y32" s="1028" t="s">
        <v>12</v>
      </c>
      <c r="Z32" s="1029"/>
      <c r="AA32" s="1030"/>
      <c r="AB32" s="465"/>
      <c r="AC32" s="1032"/>
      <c r="AD32" s="103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2"/>
      <c r="H33" s="1013"/>
      <c r="I33" s="1013"/>
      <c r="J33" s="1013"/>
      <c r="K33" s="1013"/>
      <c r="L33" s="1013"/>
      <c r="M33" s="1013"/>
      <c r="N33" s="1013"/>
      <c r="O33" s="1014"/>
      <c r="P33" s="1020"/>
      <c r="Q33" s="1020"/>
      <c r="R33" s="1020"/>
      <c r="S33" s="1020"/>
      <c r="T33" s="1020"/>
      <c r="U33" s="1020"/>
      <c r="V33" s="1020"/>
      <c r="W33" s="1020"/>
      <c r="X33" s="1021"/>
      <c r="Y33" s="419" t="s">
        <v>54</v>
      </c>
      <c r="Z33" s="1025"/>
      <c r="AA33" s="1026"/>
      <c r="AB33" s="527"/>
      <c r="AC33" s="1031"/>
      <c r="AD33" s="103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61"/>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4"/>
      <c r="Z38" s="1035"/>
      <c r="AA38" s="1036"/>
      <c r="AB38" s="1040"/>
      <c r="AC38" s="1041"/>
      <c r="AD38" s="1042"/>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68"/>
      <c r="H39" s="1010"/>
      <c r="I39" s="1010"/>
      <c r="J39" s="1010"/>
      <c r="K39" s="1010"/>
      <c r="L39" s="1010"/>
      <c r="M39" s="1010"/>
      <c r="N39" s="1010"/>
      <c r="O39" s="1011"/>
      <c r="P39" s="106"/>
      <c r="Q39" s="1018"/>
      <c r="R39" s="1018"/>
      <c r="S39" s="1018"/>
      <c r="T39" s="1018"/>
      <c r="U39" s="1018"/>
      <c r="V39" s="1018"/>
      <c r="W39" s="1018"/>
      <c r="X39" s="1019"/>
      <c r="Y39" s="1028" t="s">
        <v>12</v>
      </c>
      <c r="Z39" s="1029"/>
      <c r="AA39" s="1030"/>
      <c r="AB39" s="465"/>
      <c r="AC39" s="1032"/>
      <c r="AD39" s="103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2"/>
      <c r="H40" s="1013"/>
      <c r="I40" s="1013"/>
      <c r="J40" s="1013"/>
      <c r="K40" s="1013"/>
      <c r="L40" s="1013"/>
      <c r="M40" s="1013"/>
      <c r="N40" s="1013"/>
      <c r="O40" s="1014"/>
      <c r="P40" s="1020"/>
      <c r="Q40" s="1020"/>
      <c r="R40" s="1020"/>
      <c r="S40" s="1020"/>
      <c r="T40" s="1020"/>
      <c r="U40" s="1020"/>
      <c r="V40" s="1020"/>
      <c r="W40" s="1020"/>
      <c r="X40" s="1021"/>
      <c r="Y40" s="419" t="s">
        <v>54</v>
      </c>
      <c r="Z40" s="1025"/>
      <c r="AA40" s="1026"/>
      <c r="AB40" s="527"/>
      <c r="AC40" s="1031"/>
      <c r="AD40" s="103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61"/>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4"/>
      <c r="Z45" s="1035"/>
      <c r="AA45" s="1036"/>
      <c r="AB45" s="1040"/>
      <c r="AC45" s="1041"/>
      <c r="AD45" s="1042"/>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68"/>
      <c r="H46" s="1010"/>
      <c r="I46" s="1010"/>
      <c r="J46" s="1010"/>
      <c r="K46" s="1010"/>
      <c r="L46" s="1010"/>
      <c r="M46" s="1010"/>
      <c r="N46" s="1010"/>
      <c r="O46" s="1011"/>
      <c r="P46" s="106"/>
      <c r="Q46" s="1018"/>
      <c r="R46" s="1018"/>
      <c r="S46" s="1018"/>
      <c r="T46" s="1018"/>
      <c r="U46" s="1018"/>
      <c r="V46" s="1018"/>
      <c r="W46" s="1018"/>
      <c r="X46" s="1019"/>
      <c r="Y46" s="1028" t="s">
        <v>12</v>
      </c>
      <c r="Z46" s="1029"/>
      <c r="AA46" s="1030"/>
      <c r="AB46" s="465"/>
      <c r="AC46" s="1032"/>
      <c r="AD46" s="103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2"/>
      <c r="H47" s="1013"/>
      <c r="I47" s="1013"/>
      <c r="J47" s="1013"/>
      <c r="K47" s="1013"/>
      <c r="L47" s="1013"/>
      <c r="M47" s="1013"/>
      <c r="N47" s="1013"/>
      <c r="O47" s="1014"/>
      <c r="P47" s="1020"/>
      <c r="Q47" s="1020"/>
      <c r="R47" s="1020"/>
      <c r="S47" s="1020"/>
      <c r="T47" s="1020"/>
      <c r="U47" s="1020"/>
      <c r="V47" s="1020"/>
      <c r="W47" s="1020"/>
      <c r="X47" s="1021"/>
      <c r="Y47" s="419" t="s">
        <v>54</v>
      </c>
      <c r="Z47" s="1025"/>
      <c r="AA47" s="1026"/>
      <c r="AB47" s="527"/>
      <c r="AC47" s="1031"/>
      <c r="AD47" s="103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3"/>
      <c r="Z51" s="838"/>
      <c r="AA51" s="839"/>
      <c r="AB51" s="561" t="s">
        <v>11</v>
      </c>
      <c r="AC51" s="1038"/>
      <c r="AD51" s="1039"/>
      <c r="AE51" s="1043" t="s">
        <v>556</v>
      </c>
      <c r="AF51" s="1043"/>
      <c r="AG51" s="1043"/>
      <c r="AH51" s="1043"/>
      <c r="AI51" s="1043" t="s">
        <v>553</v>
      </c>
      <c r="AJ51" s="1043"/>
      <c r="AK51" s="1043"/>
      <c r="AL51" s="1043"/>
      <c r="AM51" s="1043" t="s">
        <v>527</v>
      </c>
      <c r="AN51" s="1043"/>
      <c r="AO51" s="1043"/>
      <c r="AP51" s="561"/>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4"/>
      <c r="Z52" s="1035"/>
      <c r="AA52" s="1036"/>
      <c r="AB52" s="1040"/>
      <c r="AC52" s="1041"/>
      <c r="AD52" s="1042"/>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68"/>
      <c r="H53" s="1010"/>
      <c r="I53" s="1010"/>
      <c r="J53" s="1010"/>
      <c r="K53" s="1010"/>
      <c r="L53" s="1010"/>
      <c r="M53" s="1010"/>
      <c r="N53" s="1010"/>
      <c r="O53" s="1011"/>
      <c r="P53" s="106"/>
      <c r="Q53" s="1018"/>
      <c r="R53" s="1018"/>
      <c r="S53" s="1018"/>
      <c r="T53" s="1018"/>
      <c r="U53" s="1018"/>
      <c r="V53" s="1018"/>
      <c r="W53" s="1018"/>
      <c r="X53" s="1019"/>
      <c r="Y53" s="1028" t="s">
        <v>12</v>
      </c>
      <c r="Z53" s="1029"/>
      <c r="AA53" s="1030"/>
      <c r="AB53" s="465"/>
      <c r="AC53" s="1032"/>
      <c r="AD53" s="103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2"/>
      <c r="H54" s="1013"/>
      <c r="I54" s="1013"/>
      <c r="J54" s="1013"/>
      <c r="K54" s="1013"/>
      <c r="L54" s="1013"/>
      <c r="M54" s="1013"/>
      <c r="N54" s="1013"/>
      <c r="O54" s="1014"/>
      <c r="P54" s="1020"/>
      <c r="Q54" s="1020"/>
      <c r="R54" s="1020"/>
      <c r="S54" s="1020"/>
      <c r="T54" s="1020"/>
      <c r="U54" s="1020"/>
      <c r="V54" s="1020"/>
      <c r="W54" s="1020"/>
      <c r="X54" s="1021"/>
      <c r="Y54" s="419" t="s">
        <v>54</v>
      </c>
      <c r="Z54" s="1025"/>
      <c r="AA54" s="1026"/>
      <c r="AB54" s="527"/>
      <c r="AC54" s="1031"/>
      <c r="AD54" s="103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61"/>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4"/>
      <c r="Z59" s="1035"/>
      <c r="AA59" s="1036"/>
      <c r="AB59" s="1040"/>
      <c r="AC59" s="1041"/>
      <c r="AD59" s="1042"/>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68"/>
      <c r="H60" s="1010"/>
      <c r="I60" s="1010"/>
      <c r="J60" s="1010"/>
      <c r="K60" s="1010"/>
      <c r="L60" s="1010"/>
      <c r="M60" s="1010"/>
      <c r="N60" s="1010"/>
      <c r="O60" s="1011"/>
      <c r="P60" s="106"/>
      <c r="Q60" s="1018"/>
      <c r="R60" s="1018"/>
      <c r="S60" s="1018"/>
      <c r="T60" s="1018"/>
      <c r="U60" s="1018"/>
      <c r="V60" s="1018"/>
      <c r="W60" s="1018"/>
      <c r="X60" s="1019"/>
      <c r="Y60" s="1028" t="s">
        <v>12</v>
      </c>
      <c r="Z60" s="1029"/>
      <c r="AA60" s="1030"/>
      <c r="AB60" s="465"/>
      <c r="AC60" s="1032"/>
      <c r="AD60" s="103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2"/>
      <c r="H61" s="1013"/>
      <c r="I61" s="1013"/>
      <c r="J61" s="1013"/>
      <c r="K61" s="1013"/>
      <c r="L61" s="1013"/>
      <c r="M61" s="1013"/>
      <c r="N61" s="1013"/>
      <c r="O61" s="1014"/>
      <c r="P61" s="1020"/>
      <c r="Q61" s="1020"/>
      <c r="R61" s="1020"/>
      <c r="S61" s="1020"/>
      <c r="T61" s="1020"/>
      <c r="U61" s="1020"/>
      <c r="V61" s="1020"/>
      <c r="W61" s="1020"/>
      <c r="X61" s="1021"/>
      <c r="Y61" s="419" t="s">
        <v>54</v>
      </c>
      <c r="Z61" s="1025"/>
      <c r="AA61" s="1026"/>
      <c r="AB61" s="527"/>
      <c r="AC61" s="1031"/>
      <c r="AD61" s="103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61"/>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4"/>
      <c r="Z66" s="1035"/>
      <c r="AA66" s="1036"/>
      <c r="AB66" s="1040"/>
      <c r="AC66" s="1041"/>
      <c r="AD66" s="1042"/>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68"/>
      <c r="H67" s="1010"/>
      <c r="I67" s="1010"/>
      <c r="J67" s="1010"/>
      <c r="K67" s="1010"/>
      <c r="L67" s="1010"/>
      <c r="M67" s="1010"/>
      <c r="N67" s="1010"/>
      <c r="O67" s="1011"/>
      <c r="P67" s="106"/>
      <c r="Q67" s="1018"/>
      <c r="R67" s="1018"/>
      <c r="S67" s="1018"/>
      <c r="T67" s="1018"/>
      <c r="U67" s="1018"/>
      <c r="V67" s="1018"/>
      <c r="W67" s="1018"/>
      <c r="X67" s="1019"/>
      <c r="Y67" s="1028" t="s">
        <v>12</v>
      </c>
      <c r="Z67" s="1029"/>
      <c r="AA67" s="1030"/>
      <c r="AB67" s="465"/>
      <c r="AC67" s="1032"/>
      <c r="AD67" s="103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2"/>
      <c r="H68" s="1013"/>
      <c r="I68" s="1013"/>
      <c r="J68" s="1013"/>
      <c r="K68" s="1013"/>
      <c r="L68" s="1013"/>
      <c r="M68" s="1013"/>
      <c r="N68" s="1013"/>
      <c r="O68" s="1014"/>
      <c r="P68" s="1020"/>
      <c r="Q68" s="1020"/>
      <c r="R68" s="1020"/>
      <c r="S68" s="1020"/>
      <c r="T68" s="1020"/>
      <c r="U68" s="1020"/>
      <c r="V68" s="1020"/>
      <c r="W68" s="1020"/>
      <c r="X68" s="1021"/>
      <c r="Y68" s="419" t="s">
        <v>54</v>
      </c>
      <c r="Z68" s="1025"/>
      <c r="AA68" s="1026"/>
      <c r="AB68" s="527"/>
      <c r="AC68" s="1031"/>
      <c r="AD68" s="103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5"/>
      <c r="H69" s="1016"/>
      <c r="I69" s="1016"/>
      <c r="J69" s="1016"/>
      <c r="K69" s="1016"/>
      <c r="L69" s="1016"/>
      <c r="M69" s="1016"/>
      <c r="N69" s="1016"/>
      <c r="O69" s="1017"/>
      <c r="P69" s="1022"/>
      <c r="Q69" s="1022"/>
      <c r="R69" s="1022"/>
      <c r="S69" s="1022"/>
      <c r="T69" s="1022"/>
      <c r="U69" s="1022"/>
      <c r="V69" s="1022"/>
      <c r="W69" s="1022"/>
      <c r="X69" s="1023"/>
      <c r="Y69" s="419" t="s">
        <v>13</v>
      </c>
      <c r="Z69" s="1025"/>
      <c r="AA69" s="1026"/>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3" t="s">
        <v>17</v>
      </c>
      <c r="H3" s="672"/>
      <c r="I3" s="672"/>
      <c r="J3" s="672"/>
      <c r="K3" s="672"/>
      <c r="L3" s="671" t="s">
        <v>18</v>
      </c>
      <c r="M3" s="672"/>
      <c r="N3" s="672"/>
      <c r="O3" s="672"/>
      <c r="P3" s="672"/>
      <c r="Q3" s="672"/>
      <c r="R3" s="672"/>
      <c r="S3" s="672"/>
      <c r="T3" s="672"/>
      <c r="U3" s="672"/>
      <c r="V3" s="672"/>
      <c r="W3" s="672"/>
      <c r="X3" s="673"/>
      <c r="Y3" s="657" t="s">
        <v>19</v>
      </c>
      <c r="Z3" s="658"/>
      <c r="AA3" s="658"/>
      <c r="AB3" s="805"/>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0"/>
      <c r="Z4" s="391"/>
      <c r="AA4" s="391"/>
      <c r="AB4" s="812"/>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6"/>
      <c r="B16" s="1057"/>
      <c r="C16" s="1057"/>
      <c r="D16" s="1057"/>
      <c r="E16" s="1057"/>
      <c r="F16" s="1058"/>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0"/>
      <c r="Z17" s="391"/>
      <c r="AA17" s="391"/>
      <c r="AB17" s="812"/>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6"/>
      <c r="B29" s="1057"/>
      <c r="C29" s="1057"/>
      <c r="D29" s="1057"/>
      <c r="E29" s="1057"/>
      <c r="F29" s="1058"/>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0"/>
      <c r="Z30" s="391"/>
      <c r="AA30" s="391"/>
      <c r="AB30" s="812"/>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6"/>
      <c r="B42" s="1057"/>
      <c r="C42" s="1057"/>
      <c r="D42" s="1057"/>
      <c r="E42" s="1057"/>
      <c r="F42" s="1058"/>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0"/>
      <c r="Z43" s="391"/>
      <c r="AA43" s="391"/>
      <c r="AB43" s="812"/>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6"/>
      <c r="B56" s="1057"/>
      <c r="C56" s="1057"/>
      <c r="D56" s="1057"/>
      <c r="E56" s="1057"/>
      <c r="F56" s="1058"/>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0"/>
      <c r="Z57" s="391"/>
      <c r="AA57" s="391"/>
      <c r="AB57" s="812"/>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6"/>
      <c r="B69" s="1057"/>
      <c r="C69" s="1057"/>
      <c r="D69" s="1057"/>
      <c r="E69" s="1057"/>
      <c r="F69" s="1058"/>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0"/>
      <c r="Z70" s="391"/>
      <c r="AA70" s="391"/>
      <c r="AB70" s="812"/>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6"/>
      <c r="B82" s="1057"/>
      <c r="C82" s="1057"/>
      <c r="D82" s="1057"/>
      <c r="E82" s="1057"/>
      <c r="F82" s="1058"/>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0"/>
      <c r="Z83" s="391"/>
      <c r="AA83" s="391"/>
      <c r="AB83" s="812"/>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6"/>
      <c r="B95" s="1057"/>
      <c r="C95" s="1057"/>
      <c r="D95" s="1057"/>
      <c r="E95" s="1057"/>
      <c r="F95" s="1058"/>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0"/>
      <c r="Z96" s="391"/>
      <c r="AA96" s="391"/>
      <c r="AB96" s="812"/>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6"/>
      <c r="B109" s="1057"/>
      <c r="C109" s="1057"/>
      <c r="D109" s="1057"/>
      <c r="E109" s="1057"/>
      <c r="F109" s="1058"/>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12"/>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6"/>
      <c r="B122" s="1057"/>
      <c r="C122" s="1057"/>
      <c r="D122" s="1057"/>
      <c r="E122" s="1057"/>
      <c r="F122" s="1058"/>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12"/>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6"/>
      <c r="B135" s="1057"/>
      <c r="C135" s="1057"/>
      <c r="D135" s="1057"/>
      <c r="E135" s="1057"/>
      <c r="F135" s="1058"/>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12"/>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6"/>
      <c r="B148" s="1057"/>
      <c r="C148" s="1057"/>
      <c r="D148" s="1057"/>
      <c r="E148" s="1057"/>
      <c r="F148" s="1058"/>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12"/>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6"/>
      <c r="B162" s="1057"/>
      <c r="C162" s="1057"/>
      <c r="D162" s="1057"/>
      <c r="E162" s="1057"/>
      <c r="F162" s="1058"/>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12"/>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6"/>
      <c r="B175" s="1057"/>
      <c r="C175" s="1057"/>
      <c r="D175" s="1057"/>
      <c r="E175" s="1057"/>
      <c r="F175" s="1058"/>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12"/>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6"/>
      <c r="B188" s="1057"/>
      <c r="C188" s="1057"/>
      <c r="D188" s="1057"/>
      <c r="E188" s="1057"/>
      <c r="F188" s="1058"/>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12"/>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6"/>
      <c r="B201" s="1057"/>
      <c r="C201" s="1057"/>
      <c r="D201" s="1057"/>
      <c r="E201" s="1057"/>
      <c r="F201" s="1058"/>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12"/>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6"/>
      <c r="B215" s="1057"/>
      <c r="C215" s="1057"/>
      <c r="D215" s="1057"/>
      <c r="E215" s="1057"/>
      <c r="F215" s="1058"/>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12"/>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6"/>
      <c r="B228" s="1057"/>
      <c r="C228" s="1057"/>
      <c r="D228" s="1057"/>
      <c r="E228" s="1057"/>
      <c r="F228" s="1058"/>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12"/>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6"/>
      <c r="B241" s="1057"/>
      <c r="C241" s="1057"/>
      <c r="D241" s="1057"/>
      <c r="E241" s="1057"/>
      <c r="F241" s="1058"/>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12"/>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6"/>
      <c r="B254" s="1057"/>
      <c r="C254" s="1057"/>
      <c r="D254" s="1057"/>
      <c r="E254" s="1057"/>
      <c r="F254" s="1058"/>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12"/>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2019-07-03T00:10:51Z</cp:lastPrinted>
  <dcterms:created xsi:type="dcterms:W3CDTF">2012-03-13T00:50:25Z</dcterms:created>
  <dcterms:modified xsi:type="dcterms:W3CDTF">2019-07-03T00:12:05Z</dcterms:modified>
</cp:coreProperties>
</file>