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1_各課より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<sst xmlns="http://schemas.openxmlformats.org/spreadsheetml/2006/main" count="2890" uniqueCount="650">
  <si>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</si>
  <si>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</si>
  <si>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</si>
  <si>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</si>
  <si>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</si>
  <si>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</si>
  <si>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</si>
  <si>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</si>
  <si>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</si>
  <si>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</si>
  <si>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</si>
  <si>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</si>
  <si>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</si>
  <si>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</si>
  <si>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</si>
  <si>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</si>
  <si>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</si>
  <si>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</si>
  <si>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</si>
  <si>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</si>
  <si>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</si>
  <si>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</si>
  <si>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</si>
  <si>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</si>
  <si>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</si>
  <si>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</si>
  <si>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</si>
  <si>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</si>
  <si>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</si>
  <si>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</si>
  <si>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</si>
  <si>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</si>
  <si>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</si>
  <si>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</si>
  <si>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</si>
  <si>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</si>
  <si>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</si>
  <si>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</si>
  <si>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</si>
  <si>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</si>
  <si>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</si>
  <si>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</si>
  <si>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</si>
  <si>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</si>
  <si>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</si>
  <si>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</si>
  <si>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</si>
  <si>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</si>
  <si>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</si>
  <si>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</si>
  <si>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</si>
  <si>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</si>
  <si>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</si>
  <si>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</si>
  <si>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</si>
  <si>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</si>
  <si>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</si>
  <si>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</si>
  <si>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</si>
  <si>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</si>
  <si>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</si>
  <si>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</si>
  <si>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</si>
  <si>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</si>
  <si>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</si>
  <si>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</si>
  <si>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</si>
  <si>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</si>
  <si>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</si>
  <si>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</si>
  <si>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</si>
  <si>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</si>
  <si>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</si>
  <si>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</si>
  <si>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</si>
  <si>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</si>
  <si>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</si>
  <si>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</si>
  <si>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</si>
  <si>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</si>
  <si>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</si>
  <si>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</si>
  <si>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</si>
  <si>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</si>
  <si>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</si>
  <si>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</si>
  <si>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</si>
  <si>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</si>
  <si>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</si>
  <si>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</si>
  <si>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</si>
  <si>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</si>
  <si>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</si>
  <si>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</si>
  <si>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</si>
  <si>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</si>
  <si>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</si>
  <si>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</si>
  <si>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</si>
  <si>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</si>
  <si>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</si>
  <si>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</si>
  <si>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</si>
  <si>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</si>
  <si>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</si>
  <si>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</si>
  <si>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</si>
  <si>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</si>
  <si>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</si>
  <si>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</si>
  <si>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</si>
  <si>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</si>
  <si>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</si>
  <si>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</si>
  <si>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</si>
  <si>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</si>
  <si>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</si>
  <si>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</si>
  <si>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</si>
  <si>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</si>
  <si>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</si>
  <si>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</si>
  <si>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</si>
  <si>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</si>
  <si>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</si>
  <si>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</si>
  <si>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</si>
  <si>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</si>
  <si>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</si>
  <si>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</si>
  <si>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</si>
  <si>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</si>
  <si>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</si>
  <si>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</si>
  <si>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</si>
  <si>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</si>
  <si>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</si>
  <si>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</si>
  <si>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</si>
  <si>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</si>
  <si>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</si>
  <si>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</si>
  <si>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</si>
  <si>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</si>
  <si>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</si>
  <si>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</si>
  <si>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</si>
  <si>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</si>
  <si>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</si>
  <si>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</si>
  <si>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</si>
  <si>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</si>
  <si>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</si>
  <si>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</si>
  <si>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</si>
  <si>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</si>
  <si>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</si>
  <si>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</si>
  <si>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</si>
  <si>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</si>
  <si>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</si>
  <si>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</si>
  <si>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</si>
  <si>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</si>
  <si>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</si>
  <si>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</si>
  <si>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</si>
  <si>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</si>
  <si>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</si>
  <si>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</si>
  <si>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</si>
  <si>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</si>
  <si>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</si>
  <si>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</si>
  <si>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</si>
  <si>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</si>
  <si>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</si>
  <si>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</si>
  <si>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</si>
  <si>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</si>
  <si>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</si>
  <si>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</si>
  <si>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</si>
  <si>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</si>
  <si>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</si>
  <si>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</si>
  <si>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</si>
  <si>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</si>
  <si>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</si>
  <si>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</si>
  <si>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</si>
  <si>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</si>
  <si>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</si>
  <si>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</si>
  <si>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</si>
  <si>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</si>
  <si>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</si>
  <si>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</si>
  <si>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</si>
  <si>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</si>
  <si>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</si>
  <si>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</si>
  <si>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</si>
  <si>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</si>
  <si>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</si>
  <si>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</si>
  <si>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</si>
  <si>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</si>
  <si>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</si>
  <si>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</si>
  <si>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</si>
  <si>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</si>
  <si>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</si>
  <si>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</si>
  <si>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</si>
  <si>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</si>
  <si>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</si>
  <si>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</si>
  <si>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</si>
  <si>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</si>
  <si>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</si>
  <si>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</si>
  <si>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</si>
  <si>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</si>
  <si>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</si>
  <si>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</si>
  <si>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</si>
  <si>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</si>
  <si>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</si>
  <si>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</si>
  <si>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</si>
  <si>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</si>
  <si>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</si>
  <si>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</si>
  <si>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</si>
  <si>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</si>
  <si>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</si>
  <si>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</si>
  <si>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</si>
  <si>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</si>
  <si>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</si>
  <si>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</si>
  <si>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</si>
  <si>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</si>
  <si>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</si>
  <si>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</si>
  <si>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</si>
  <si>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</si>
  <si>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</si>
  <si>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</si>
  <si>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</si>
  <si>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</si>
  <si>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</si>
  <si>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</si>
  <si>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</si>
  <si>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</si>
  <si>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</si>
  <si>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</si>
  <si>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</si>
  <si>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</si>
  <si>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</si>
  <si>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</si>
  <si>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</si>
  <si>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</si>
  <si>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</si>
  <si>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</si>
  <si>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</si>
  <si>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</si>
  <si>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</si>
  <si>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</si>
  <si>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</si>
  <si>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</si>
  <si>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</si>
  <si>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</si>
  <si>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</si>
  <si>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</si>
  <si>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</si>
  <si>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</si>
  <si>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</si>
  <si>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</si>
  <si>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</si>
  <si>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</si>
  <si>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</si>
  <si>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</si>
  <si>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</si>
  <si>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</si>
  <si>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</si>
  <si>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</si>
  <si>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</si>
  <si>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</si>
  <si>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</si>
  <si>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</si>
  <si>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</si>
  <si>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</si>
  <si>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</si>
  <si>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</si>
  <si>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</si>
  <si>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</si>
  <si>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</si>
  <si>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</si>
  <si>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</si>
  <si>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</si>
  <si>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</si>
  <si>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</si>
  <si>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</si>
  <si>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</si>
  <si>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</si>
  <si>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</si>
  <si>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</si>
  <si>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</si>
  <si>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</si>
  <si>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</si>
  <si>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</si>
  <si>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</si>
  <si>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</si>
  <si>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</si>
  <si>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</si>
  <si>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</si>
  <si>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</si>
  <si>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</si>
  <si>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</si>
  <si>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</si>
  <si>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</si>
  <si>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</si>
  <si>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</si>
  <si>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</si>
  <si>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</si>
  <si>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</si>
  <si>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</si>
  <si>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</si>
  <si>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</si>
  <si>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</si>
  <si>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</si>
  <si>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</si>
  <si>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</si>
  <si>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</si>
  <si>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</si>
  <si>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</si>
  <si>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</si>
  <si>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</si>
  <si>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</si>
  <si>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</si>
  <si>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</si>
  <si>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</si>
  <si>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</si>
  <si>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</si>
  <si>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</si>
  <si>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</si>
  <si>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</si>
  <si>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</si>
  <si>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</si>
  <si>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</si>
  <si>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</si>
  <si>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</si>
  <si>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</si>
  <si>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</si>
  <si>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</si>
  <si>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</si>
  <si>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</si>
  <si>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</si>
  <si>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</si>
  <si>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</si>
  <si>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</si>
  <si>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</si>
  <si>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</si>
  <si>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</si>
  <si>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</si>
  <si>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</si>
  <si>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</si>
  <si>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</si>
  <si>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</si>
  <si>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</si>
  <si>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</si>
  <si>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</si>
  <si>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</si>
  <si>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</si>
  <si>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</si>
  <si>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</si>
  <si>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</si>
  <si>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</si>
  <si>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</si>
  <si>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</si>
  <si>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</si>
  <si>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</si>
  <si>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</si>
  <si>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</si>
  <si>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</si>
  <si>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</si>
  <si>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</si>
  <si>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</si>
  <si>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</si>
  <si>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</si>
  <si>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</si>
  <si>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</si>
  <si>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</si>
  <si>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</si>
  <si>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</si>
  <si>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</si>
  <si>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</si>
  <si>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</si>
  <si>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</si>
  <si>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</si>
  <si>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</si>
  <si>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</si>
  <si>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</si>
  <si>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</si>
  <si>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</si>
  <si>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</si>
  <si>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</si>
  <si>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</si>
  <si>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</si>
  <si>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</si>
  <si>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</si>
  <si>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</si>
  <si>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</si>
  <si>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</si>
  <si>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</si>
  <si>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</si>
  <si>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</si>
  <si>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</si>
  <si>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</si>
  <si>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</si>
  <si>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</si>
  <si>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</si>
  <si>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</si>
  <si>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</si>
  <si>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</si>
  <si>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</si>
  <si>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</si>
  <si>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</si>
  <si>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</si>
  <si>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</si>
  <si>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</si>
  <si>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</si>
  <si>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</si>
  <si>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</si>
  <si>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</si>
  <si>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</si>
  <si>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</si>
  <si>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</si>
  <si>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</si>
  <si>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</si>
  <si>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</si>
  <si>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</si>
  <si>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</si>
  <si>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</si>
  <si>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</si>
  <si>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</si>
  <si>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</si>
  <si>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</si>
  <si>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</si>
  <si>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</si>
  <si>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</si>
  <si>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</si>
  <si>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</si>
  <si>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</si>
  <si>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</si>
  <si>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</si>
  <si>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</si>
  <si>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</si>
  <si>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</si>
  <si>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</si>
  <si>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</si>
  <si>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</si>
  <si>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</si>
  <si>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</si>
  <si>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</si>
  <si>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</si>
  <si>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</si>
  <si>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</si>
  <si>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</si>
  <si>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</si>
  <si>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</si>
  <si>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</si>
  <si>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</si>
  <si>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</si>
  <si>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</si>
  <si>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</si>
  <si>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</si>
  <si>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</si>
  <si>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</si>
  <si>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</si>
  <si>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</si>
  <si>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</si>
  <si>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</si>
  <si>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</si>
  <si>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</si>
  <si>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</si>
  <si>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</si>
  <si>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</si>
  <si>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</si>
  <si>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</si>
  <si>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</si>
  <si>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</si>
  <si>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</si>
  <si>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</si>
  <si>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</si>
  <si>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</si>
  <si>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</si>
  <si>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</si>
  <si>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</si>
  <si>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</si>
  <si>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</si>
  <si>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</si>
  <si>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</si>
  <si>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</si>
  <si>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</si>
  <si>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</si>
  <si>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</si>
  <si>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</si>
  <si>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</si>
  <si>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</si>
  <si>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</si>
  <si>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</si>
  <si>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</si>
  <si>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</si>
  <si>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</si>
  <si>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</si>
  <si>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</si>
  <si>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</si>
  <si>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</si>
  <si>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</si>
  <si>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</si>
  <si>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</si>
  <si>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</si>
  <si>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</si>
  <si>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</si>
  <si>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</si>
  <si>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</si>
  <si>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</si>
  <si>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</si>
  <si>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</si>
  <si>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</si>
  <si>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</si>
  <si>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</si>
  <si>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</si>
  <si>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</si>
  <si>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</si>
  <si>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</si>
  <si>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</si>
  <si>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</si>
  <si>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</si>
  <si>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</si>
  <si>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</si>
  <si>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</si>
  <si>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</si>
  <si>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</si>
  <si>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</si>
  <si>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</si>
  <si>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</si>
  <si>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</si>
  <si>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</si>
  <si>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</si>
  <si>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</si>
  <si>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</si>
  <si>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</si>
  <si>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</si>
  <si>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</si>
  <si>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</si>
  <si>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</si>
  <si>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</si>
  <si>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</si>
  <si>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</si>
  <si>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</si>
  <si>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</si>
  <si>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</si>
  <si>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</si>
  <si>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</si>
  <si>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</si>
  <si>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</si>
  <si>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マンション管理適正化・再生推進事業</t>
    <rPh sb="5" eb="7">
      <t>カンリ</t>
    </rPh>
    <rPh sb="7" eb="10">
      <t>テキセイカ</t>
    </rPh>
    <rPh sb="11" eb="13">
      <t>サイセイ</t>
    </rPh>
    <rPh sb="13" eb="15">
      <t>スイシン</t>
    </rPh>
    <rPh sb="15" eb="17">
      <t>ジギョウ</t>
    </rPh>
    <phoneticPr fontId="6"/>
  </si>
  <si>
    <t>平成２５年度</t>
    <rPh sb="0" eb="2">
      <t>ヘイセイ</t>
    </rPh>
    <rPh sb="4" eb="5">
      <t>ネン</t>
    </rPh>
    <rPh sb="5" eb="6">
      <t>ド</t>
    </rPh>
    <phoneticPr fontId="6"/>
  </si>
  <si>
    <t>住宅局</t>
    <rPh sb="0" eb="3">
      <t>ジュウタクキョク</t>
    </rPh>
    <phoneticPr fontId="6"/>
  </si>
  <si>
    <t>市街地建築課マンション政策室</t>
    <rPh sb="0" eb="3">
      <t>シガイチ</t>
    </rPh>
    <rPh sb="3" eb="5">
      <t>ケンチク</t>
    </rPh>
    <rPh sb="5" eb="6">
      <t>カ</t>
    </rPh>
    <rPh sb="11" eb="14">
      <t>セイサクシツ</t>
    </rPh>
    <phoneticPr fontId="6"/>
  </si>
  <si>
    <t>室長　野本 英伸</t>
    <rPh sb="0" eb="2">
      <t>シツチョウ</t>
    </rPh>
    <rPh sb="3" eb="5">
      <t>ノモト</t>
    </rPh>
    <rPh sb="6" eb="8">
      <t>ヒデノブ</t>
    </rPh>
    <phoneticPr fontId="6"/>
  </si>
  <si>
    <t>○</t>
  </si>
  <si>
    <t>住宅市場整備推進等事業費補助金交付要綱</t>
    <phoneticPr fontId="6"/>
  </si>
  <si>
    <t>マンションにおける課題の解決に向けた合意形成等の成功事例の蓄積を通じ、今後増大することが予想されている老朽化したマンションの管理適正化・再生推進に向けた環境整備を図る。</t>
    <phoneticPr fontId="6"/>
  </si>
  <si>
    <t>（項）住宅市場整備推進費</t>
    <rPh sb="1" eb="2">
      <t>コウ</t>
    </rPh>
    <rPh sb="3" eb="5">
      <t>ジュウタク</t>
    </rPh>
    <rPh sb="5" eb="7">
      <t>シジョウ</t>
    </rPh>
    <rPh sb="7" eb="9">
      <t>セイビ</t>
    </rPh>
    <rPh sb="9" eb="12">
      <t>スイシンヒ</t>
    </rPh>
    <phoneticPr fontId="6"/>
  </si>
  <si>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6"/>
  </si>
  <si>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6"/>
  </si>
  <si>
    <t>平成32年度までに、25年以上の長期修繕計画に基づく修繕積立金額を設定している管理組合の割合を60％以上とする。</t>
    <rPh sb="0" eb="2">
      <t>ヘイセイ</t>
    </rPh>
    <rPh sb="4" eb="6">
      <t>ネンド</t>
    </rPh>
    <rPh sb="50" eb="52">
      <t>イジョウ</t>
    </rPh>
    <phoneticPr fontId="6"/>
  </si>
  <si>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6"/>
  </si>
  <si>
    <t>マンションの建替え等の件数(昭和50年からの累計)
【成果実績／平成32年目標値】</t>
    <rPh sb="6" eb="8">
      <t>タテカエ</t>
    </rPh>
    <rPh sb="9" eb="10">
      <t>トウ</t>
    </rPh>
    <rPh sb="11" eb="13">
      <t>ケンスウ</t>
    </rPh>
    <rPh sb="14" eb="16">
      <t>ショウワ</t>
    </rPh>
    <rPh sb="18" eb="19">
      <t>ネン</t>
    </rPh>
    <rPh sb="22" eb="24">
      <t>ルイケイ</t>
    </rPh>
    <rPh sb="27" eb="29">
      <t>セイカ</t>
    </rPh>
    <rPh sb="29" eb="31">
      <t>ジッセキ</t>
    </rPh>
    <rPh sb="32" eb="34">
      <t>ヘイセイ</t>
    </rPh>
    <rPh sb="36" eb="37">
      <t>ネン</t>
    </rPh>
    <rPh sb="37" eb="40">
      <t>モクヒョウチ</t>
    </rPh>
    <phoneticPr fontId="6"/>
  </si>
  <si>
    <t>「住生活基本計画（全国計画）（平成28年3月18日閣議決定）第2　目標5」</t>
    <phoneticPr fontId="6"/>
  </si>
  <si>
    <t>％</t>
    <phoneticPr fontId="6"/>
  </si>
  <si>
    <t>件数</t>
    <rPh sb="0" eb="1">
      <t>ケン</t>
    </rPh>
    <rPh sb="1" eb="2">
      <t>スウ</t>
    </rPh>
    <phoneticPr fontId="6"/>
  </si>
  <si>
    <t>-</t>
    <phoneticPr fontId="6"/>
  </si>
  <si>
    <t>交付団体数</t>
    <rPh sb="0" eb="2">
      <t>コウフ</t>
    </rPh>
    <rPh sb="2" eb="4">
      <t>ダンタイ</t>
    </rPh>
    <rPh sb="4" eb="5">
      <t>スウ</t>
    </rPh>
    <phoneticPr fontId="6"/>
  </si>
  <si>
    <t>Ｘ：実績額（百万円）／Ｙ：交付団体数（団体）　　　　</t>
    <phoneticPr fontId="6"/>
  </si>
  <si>
    <t>1 少子・高齢化等に対応した住生活の安定の確保及び向上の促進</t>
    <phoneticPr fontId="6"/>
  </si>
  <si>
    <t>2 住宅の取得・賃貸・管理・修繕が円滑に行われる住宅市場を整備する</t>
    <phoneticPr fontId="6"/>
  </si>
  <si>
    <t>団体</t>
    <rPh sb="0" eb="2">
      <t>ダンタイ</t>
    </rPh>
    <phoneticPr fontId="6"/>
  </si>
  <si>
    <t>86/13</t>
  </si>
  <si>
    <t>92/13</t>
  </si>
  <si>
    <t>25年以上の長期修繕計画に基づく修繕積立金額を設定している管理組合の割合</t>
    <phoneticPr fontId="6"/>
  </si>
  <si>
    <t>マンションの建替え等の件数（昭和50年からの累計）</t>
    <phoneticPr fontId="6"/>
  </si>
  <si>
    <t>件数</t>
    <rPh sb="0" eb="2">
      <t>ケンスウ</t>
    </rPh>
    <phoneticPr fontId="6"/>
  </si>
  <si>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phoneticPr fontId="6"/>
  </si>
  <si>
    <t>無</t>
  </si>
  <si>
    <t>公募により補助事業者を採択しており、競争性が確保されている。</t>
    <phoneticPr fontId="6"/>
  </si>
  <si>
    <t>全国展開を前提とした有益な取組みに対し、必要経費の範囲内で交付しており、妥当である。</t>
  </si>
  <si>
    <t>公募申請書類の審査において、資金管理や事務の組織体制や費目・使途の妥当性について確認を行っており、妥当である。</t>
  </si>
  <si>
    <t>公募申請書類の審査において、資金管理や事務の組織体制、費目・使途の妥当性について確認を行っており、事業目的に即し真に必要なものに限定されている。</t>
  </si>
  <si>
    <t>各自治体において実施するよりも、国が統一的に実施する方が効率的である。</t>
  </si>
  <si>
    <t>採択された補助事業者と打合せを行い、事業の執行状況や活動実績の確認を行っており、見込みに合ったものである。</t>
  </si>
  <si>
    <t>‐</t>
  </si>
  <si>
    <t>A.(株)シティコンサルタンツ</t>
    <rPh sb="2" eb="5">
      <t>カブ</t>
    </rPh>
    <phoneticPr fontId="6"/>
  </si>
  <si>
    <t>B.（株）建設産業振興センター</t>
    <phoneticPr fontId="6"/>
  </si>
  <si>
    <t>（株）建設産業振興センター</t>
    <phoneticPr fontId="6"/>
  </si>
  <si>
    <t>老朽化マンションの建替え等の専門家による相談体制等の整備</t>
    <phoneticPr fontId="6"/>
  </si>
  <si>
    <t>（株）ぎょうせい</t>
    <phoneticPr fontId="6"/>
  </si>
  <si>
    <t>（公財）住宅リフォーム・紛争処理支援センター</t>
    <phoneticPr fontId="6"/>
  </si>
  <si>
    <t>マンションの新たな維持管理適正化・再生促進</t>
    <phoneticPr fontId="6"/>
  </si>
  <si>
    <t>補助金等交付</t>
  </si>
  <si>
    <t xml:space="preserve">大和ライフネクスト株式会社 </t>
    <rPh sb="0" eb="2">
      <t>ダイワ</t>
    </rPh>
    <rPh sb="9" eb="13">
      <t>カブシキガイシャ</t>
    </rPh>
    <phoneticPr fontId="1"/>
  </si>
  <si>
    <t>株式会社ＵＧ都市建築</t>
    <phoneticPr fontId="6"/>
  </si>
  <si>
    <t>（一社）日本マンション学会</t>
    <phoneticPr fontId="6"/>
  </si>
  <si>
    <t>－</t>
    <phoneticPr fontId="6"/>
  </si>
  <si>
    <t>マンションの新たな維持管理適正化・再生促進</t>
    <phoneticPr fontId="6"/>
  </si>
  <si>
    <t>三菱ＵＦＪリサーチ＆コンサルティング株式会社</t>
    <rPh sb="0" eb="2">
      <t>ミツビシ</t>
    </rPh>
    <rPh sb="18" eb="22">
      <t>カブシキガイシャ</t>
    </rPh>
    <phoneticPr fontId="1"/>
  </si>
  <si>
    <t>課題の解決に向けた成功事例の収集・分析等</t>
    <phoneticPr fontId="6"/>
  </si>
  <si>
    <t>NPO法人熊本県マンション管理組合連合会</t>
    <phoneticPr fontId="6"/>
  </si>
  <si>
    <t>株式会社ユーデーコンサルタンツ</t>
    <phoneticPr fontId="6"/>
  </si>
  <si>
    <t xml:space="preserve">一般社団法人日本マンション管理士会連合会 </t>
    <phoneticPr fontId="6"/>
  </si>
  <si>
    <t>（株）スタジオシンプトン一級建築士事務所</t>
    <phoneticPr fontId="6"/>
  </si>
  <si>
    <t>庁費</t>
    <rPh sb="0" eb="2">
      <t>チョウヒ</t>
    </rPh>
    <phoneticPr fontId="6"/>
  </si>
  <si>
    <t>庁費</t>
    <phoneticPr fontId="6"/>
  </si>
  <si>
    <t>研修会場賃借料、研修会場設営費、講師報酬等</t>
    <rPh sb="0" eb="2">
      <t>ケンシュウ</t>
    </rPh>
    <rPh sb="8" eb="10">
      <t>ケンシュウ</t>
    </rPh>
    <rPh sb="20" eb="21">
      <t>トウ</t>
    </rPh>
    <phoneticPr fontId="6"/>
  </si>
  <si>
    <t>人件費</t>
    <phoneticPr fontId="6"/>
  </si>
  <si>
    <t>事業運営・管理にかかる人件費</t>
    <rPh sb="0" eb="2">
      <t>ジギョウ</t>
    </rPh>
    <rPh sb="2" eb="4">
      <t>ウンエイ</t>
    </rPh>
    <rPh sb="11" eb="14">
      <t>ジンケンヒ</t>
    </rPh>
    <phoneticPr fontId="6"/>
  </si>
  <si>
    <t>旅費</t>
    <phoneticPr fontId="6"/>
  </si>
  <si>
    <t>講師・研修事務局にかかる旅費</t>
    <rPh sb="0" eb="2">
      <t>コウシ</t>
    </rPh>
    <rPh sb="3" eb="5">
      <t>ケンシュウ</t>
    </rPh>
    <rPh sb="5" eb="8">
      <t>ジムキョク</t>
    </rPh>
    <rPh sb="12" eb="14">
      <t>リョヒ</t>
    </rPh>
    <phoneticPr fontId="6"/>
  </si>
  <si>
    <t>団地型マンションの再生について、建替えや敷地売却に関する、管理組合の運営支援・事業計画策定・区分所有者の意向把握等に要する費用</t>
    <rPh sb="0" eb="2">
      <t>ダンチ</t>
    </rPh>
    <rPh sb="2" eb="3">
      <t>ガタ</t>
    </rPh>
    <rPh sb="16" eb="18">
      <t>タテカ</t>
    </rPh>
    <rPh sb="25" eb="26">
      <t>カン</t>
    </rPh>
    <rPh sb="29" eb="31">
      <t>カンリ</t>
    </rPh>
    <rPh sb="31" eb="33">
      <t>クミアイ</t>
    </rPh>
    <rPh sb="34" eb="36">
      <t>ウンエイ</t>
    </rPh>
    <rPh sb="36" eb="38">
      <t>シエン</t>
    </rPh>
    <rPh sb="39" eb="41">
      <t>ジギョウ</t>
    </rPh>
    <rPh sb="41" eb="43">
      <t>ケイカク</t>
    </rPh>
    <rPh sb="43" eb="45">
      <t>サクテイ</t>
    </rPh>
    <rPh sb="46" eb="48">
      <t>クブン</t>
    </rPh>
    <rPh sb="48" eb="51">
      <t>ショユウシャ</t>
    </rPh>
    <rPh sb="52" eb="54">
      <t>イコウ</t>
    </rPh>
    <rPh sb="54" eb="56">
      <t>ハアク</t>
    </rPh>
    <rPh sb="56" eb="57">
      <t>トウ</t>
    </rPh>
    <rPh sb="58" eb="59">
      <t>ヨウ</t>
    </rPh>
    <rPh sb="61" eb="63">
      <t>ヒヨウ</t>
    </rPh>
    <phoneticPr fontId="6"/>
  </si>
  <si>
    <t>株式会社 シティコンサルタンツ</t>
    <phoneticPr fontId="6"/>
  </si>
  <si>
    <t>新25-03</t>
    <phoneticPr fontId="6"/>
  </si>
  <si>
    <t>12</t>
    <phoneticPr fontId="6"/>
  </si>
  <si>
    <t>13</t>
    <phoneticPr fontId="6"/>
  </si>
  <si>
    <t>0010</t>
    <phoneticPr fontId="6"/>
  </si>
  <si>
    <t>国土交通省</t>
  </si>
  <si>
    <t>今後、高経年マンションが急激に増加することが見込まれる中で、マンション管理の適正化、団地型マンションの再生のモデル事業の実施、老朽化マンションの建替等の相談体制の整備等に資する本事業は、国民や社会のニーズを的確に反映している。</t>
    <rPh sb="42" eb="44">
      <t>ダンチ</t>
    </rPh>
    <rPh sb="44" eb="45">
      <t>ガタ</t>
    </rPh>
    <rPh sb="51" eb="53">
      <t>サイセイ</t>
    </rPh>
    <rPh sb="57" eb="59">
      <t>ジギョウ</t>
    </rPh>
    <rPh sb="60" eb="62">
      <t>ジッシ</t>
    </rPh>
    <phoneticPr fontId="6"/>
  </si>
  <si>
    <t>本事業により得られたマンションの新たな維持管理適正化・再生促進の成功事例については、全国に展開する必要があることから、各地方自治体や各民間団体で実施するよりも国により一括で示す方が効果的である。
また、建替え等については、市街地の再生に資するといった公益性があること及び地域によってノウハウの蓄積にばらつきがあることから、地方自治体、民間等に委ねることはできない。</t>
    <phoneticPr fontId="6"/>
  </si>
  <si>
    <t>マンションにおける課題解決のモデルを展開することにより管理組合や区分所有者の財産であるマンションの老朽化・耐震性不足による課題を解決することができることから有効な達成手段である。また、住生活基本計画等への位置づけがあることもあり、優先度の高い事業である。</t>
    <rPh sb="64" eb="66">
      <t>カイケツ</t>
    </rPh>
    <phoneticPr fontId="6"/>
  </si>
  <si>
    <t>これまでのトレンドを上回る意欲的な目標設定を踏まえ、目標の達成に向けて成果実績を積み重ねており、成果目標に見合ったものとなっている。</t>
    <rPh sb="35" eb="37">
      <t>セイカ</t>
    </rPh>
    <rPh sb="40" eb="41">
      <t>ツ</t>
    </rPh>
    <rPh sb="42" eb="43">
      <t>カサ</t>
    </rPh>
    <phoneticPr fontId="6"/>
  </si>
  <si>
    <t>25年以上の長期修繕計画に基づく修繕積立金額を設定している管理組合の割合（H25:46％）【1070/2324組合　H25マンション総合調査】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6"/>
  </si>
  <si>
    <t>「住生活基本計画（全国計画）（平成28年3月18日閣議決定）第2　目標5」
（国土交通省「平成30年度マンション総合調査」）</t>
    <phoneticPr fontId="6"/>
  </si>
  <si>
    <t>マンション管理適正化・再生促進に当たっての課題解決に向けたマンション管理組合の活動を後押しする団体等の取組を支援
①マンションの新たな維持管理の適正化・再生促進
②地方公共団体等によるマンションの管理適正化対策
③老朽化マンションの建替え等の専門家による相談体制等の整備
補助率：定額補助（１事業主体あたり1,000万円／年（③については1,500万円／年））</t>
    <phoneticPr fontId="6"/>
  </si>
  <si>
    <t>成功事例で得られた知見を整理し、ホームページ等を通じて広く公表を図っている。</t>
    <phoneticPr fontId="6"/>
  </si>
  <si>
    <t>各事業は公募により、申請の段階でその事業の妥当性・コストなどを審査しており、適切な事業の採択・実施を行っている。本事業では、管理が適切に行われていないマンションに対して専門家を派遣し、管理適正化を行うための活動の支援やマンションの理事会運営を円滑に進めるためのIT技術の導入支援等、マンション管理の課題に対して、モデルとなるような先進的な事業への支援を行い、そこで得られた知見を全国のマンションで活用できるよう、内容を整理しホームページ等を通じて公表を行った。また、今後が増加が見込まれる老朽化マンション対策の取り組みとして、建替え等の専門家による相談体制等の整備に取り組む事業者に支援を実施した。</t>
    <rPh sb="56" eb="57">
      <t>ホン</t>
    </rPh>
    <rPh sb="57" eb="59">
      <t>ジギョウ</t>
    </rPh>
    <rPh sb="62" eb="64">
      <t>カンリ</t>
    </rPh>
    <rPh sb="65" eb="67">
      <t>テキセツ</t>
    </rPh>
    <rPh sb="68" eb="69">
      <t>オコナ</t>
    </rPh>
    <rPh sb="81" eb="82">
      <t>タイ</t>
    </rPh>
    <rPh sb="84" eb="87">
      <t>センモンカ</t>
    </rPh>
    <rPh sb="88" eb="90">
      <t>ハケン</t>
    </rPh>
    <rPh sb="92" eb="94">
      <t>カンリ</t>
    </rPh>
    <rPh sb="94" eb="96">
      <t>テキセイ</t>
    </rPh>
    <rPh sb="96" eb="97">
      <t>カ</t>
    </rPh>
    <rPh sb="98" eb="99">
      <t>オコナ</t>
    </rPh>
    <rPh sb="103" eb="105">
      <t>カツドウ</t>
    </rPh>
    <rPh sb="106" eb="108">
      <t>シエン</t>
    </rPh>
    <rPh sb="115" eb="118">
      <t>リジカイ</t>
    </rPh>
    <rPh sb="118" eb="120">
      <t>ウンエイ</t>
    </rPh>
    <rPh sb="121" eb="123">
      <t>エンカツ</t>
    </rPh>
    <rPh sb="124" eb="125">
      <t>スス</t>
    </rPh>
    <rPh sb="132" eb="134">
      <t>ギジュツ</t>
    </rPh>
    <rPh sb="135" eb="137">
      <t>ドウニュウ</t>
    </rPh>
    <rPh sb="137" eb="139">
      <t>シエン</t>
    </rPh>
    <rPh sb="139" eb="140">
      <t>ナド</t>
    </rPh>
    <rPh sb="236" eb="238">
      <t>ゾウカ</t>
    </rPh>
    <phoneticPr fontId="6"/>
  </si>
  <si>
    <t>令和元年度も引き続き、公募により補助事業者を採択を行う。また、前年度の所見において指摘されている適切な指標についての検討を行うため、過年度の事例について調査を行い、各事業者の活用の方法について収集することとし、マンションにおける課題の解決に向けた有益な取組みに対し、事業を効果的に実施し、その成果を活用できるよう努めて参りたい。</t>
    <rPh sb="0" eb="1">
      <t>レイ</t>
    </rPh>
    <rPh sb="1" eb="2">
      <t>ワ</t>
    </rPh>
    <rPh sb="2" eb="4">
      <t>ガンネン</t>
    </rPh>
    <rPh sb="31" eb="34">
      <t>ゼンネンド</t>
    </rPh>
    <rPh sb="35" eb="37">
      <t>ショケン</t>
    </rPh>
    <rPh sb="41" eb="43">
      <t>シテキ</t>
    </rPh>
    <rPh sb="48" eb="50">
      <t>テキセツ</t>
    </rPh>
    <rPh sb="51" eb="53">
      <t>シヒョウ</t>
    </rPh>
    <rPh sb="58" eb="60">
      <t>ケントウ</t>
    </rPh>
    <rPh sb="61" eb="62">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</si>
</sst>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62519</xdr:colOff>
      <xdr:row>741</xdr:row>
      <xdr:rowOff>77230</xdr:rowOff>
    </xdr:from>
    <xdr:to>
      <xdr:col>38</xdr:col>
      <xdr:colOff>64358</xdr:colOff>
      <xdr:row>742</xdr:row>
      <xdr:rowOff>287588</xdr:rowOff>
    </xdr:to>
    <xdr:sp macro="" textlink="">
      <xdr:nvSpPr>
        <xdr:cNvPr id="3" name="テキスト ボックス 2"/>
        <xdr:cNvSpPr txBox="1"/>
      </xdr:nvSpPr>
      <xdr:spPr bwMode="auto">
        <a:xfrm>
          <a:off x="3563600" y="53018210"/>
          <a:ext cx="4326704" cy="557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107019</xdr:colOff>
      <xdr:row>745</xdr:row>
      <xdr:rowOff>310758</xdr:rowOff>
    </xdr:from>
    <xdr:to>
      <xdr:col>25</xdr:col>
      <xdr:colOff>148307</xdr:colOff>
      <xdr:row>747</xdr:row>
      <xdr:rowOff>342780</xdr:rowOff>
    </xdr:to>
    <xdr:sp macro="" textlink="">
      <xdr:nvSpPr>
        <xdr:cNvPr id="4" name="テキスト ボックス 3"/>
        <xdr:cNvSpPr txBox="1"/>
      </xdr:nvSpPr>
      <xdr:spPr bwMode="auto">
        <a:xfrm>
          <a:off x="2990262" y="54641873"/>
          <a:ext cx="2306694" cy="727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9</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59</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13</xdr:col>
      <xdr:colOff>0</xdr:colOff>
      <xdr:row>748</xdr:row>
      <xdr:rowOff>84587</xdr:rowOff>
    </xdr:from>
    <xdr:to>
      <xdr:col>27</xdr:col>
      <xdr:colOff>69505</xdr:colOff>
      <xdr:row>751</xdr:row>
      <xdr:rowOff>288740</xdr:rowOff>
    </xdr:to>
    <xdr:sp macro="" textlink="">
      <xdr:nvSpPr>
        <xdr:cNvPr id="5" name="大かっこ 4"/>
        <xdr:cNvSpPr/>
      </xdr:nvSpPr>
      <xdr:spPr bwMode="auto">
        <a:xfrm>
          <a:off x="2677297" y="55458303"/>
          <a:ext cx="2952749" cy="12467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　マンションにおける課題の解決に向け、モデルとなるような先進的な事業に取り組むマンション管理組合の活動を支援する事業者に補助を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clientData/>
  </xdr:twoCellAnchor>
  <xdr:twoCellAnchor>
    <xdr:from>
      <xdr:col>29</xdr:col>
      <xdr:colOff>147470</xdr:colOff>
      <xdr:row>748</xdr:row>
      <xdr:rowOff>98193</xdr:rowOff>
    </xdr:from>
    <xdr:to>
      <xdr:col>44</xdr:col>
      <xdr:colOff>11030</xdr:colOff>
      <xdr:row>751</xdr:row>
      <xdr:rowOff>73364</xdr:rowOff>
    </xdr:to>
    <xdr:sp macro="" textlink="">
      <xdr:nvSpPr>
        <xdr:cNvPr id="6" name="大かっこ 5"/>
        <xdr:cNvSpPr/>
      </xdr:nvSpPr>
      <xdr:spPr bwMode="auto">
        <a:xfrm>
          <a:off x="6119902" y="55471909"/>
          <a:ext cx="2952750" cy="1017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　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clientData/>
  </xdr:twoCellAnchor>
  <xdr:twoCellAnchor>
    <xdr:from>
      <xdr:col>31</xdr:col>
      <xdr:colOff>48543</xdr:colOff>
      <xdr:row>745</xdr:row>
      <xdr:rowOff>310758</xdr:rowOff>
    </xdr:from>
    <xdr:to>
      <xdr:col>42</xdr:col>
      <xdr:colOff>89831</xdr:colOff>
      <xdr:row>747</xdr:row>
      <xdr:rowOff>342780</xdr:rowOff>
    </xdr:to>
    <xdr:sp macro="" textlink="">
      <xdr:nvSpPr>
        <xdr:cNvPr id="7" name="テキスト ボックス 6"/>
        <xdr:cNvSpPr txBox="1"/>
      </xdr:nvSpPr>
      <xdr:spPr bwMode="auto">
        <a:xfrm>
          <a:off x="6432867" y="54641873"/>
          <a:ext cx="2306694" cy="727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3</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19</xdr:col>
      <xdr:colOff>205944</xdr:colOff>
      <xdr:row>743</xdr:row>
      <xdr:rowOff>12506</xdr:rowOff>
    </xdr:from>
    <xdr:to>
      <xdr:col>19</xdr:col>
      <xdr:colOff>205944</xdr:colOff>
      <xdr:row>744</xdr:row>
      <xdr:rowOff>240972</xdr:rowOff>
    </xdr:to>
    <xdr:cxnSp macro="">
      <xdr:nvCxnSpPr>
        <xdr:cNvPr id="8" name="AutoShape 42"/>
        <xdr:cNvCxnSpPr>
          <a:cxnSpLocks noChangeShapeType="1"/>
        </xdr:cNvCxnSpPr>
      </xdr:nvCxnSpPr>
      <xdr:spPr bwMode="auto">
        <a:xfrm>
          <a:off x="4118917" y="53648553"/>
          <a:ext cx="0" cy="576000"/>
        </a:xfrm>
        <a:prstGeom prst="straightConnector1">
          <a:avLst/>
        </a:prstGeom>
        <a:noFill/>
        <a:ln w="9525">
          <a:solidFill>
            <a:srgbClr val="000000"/>
          </a:solidFill>
          <a:round/>
          <a:headEnd/>
          <a:tailEnd type="triangle" w="med" len="med"/>
        </a:ln>
      </xdr:spPr>
    </xdr:cxnSp>
    <xdr:clientData/>
  </xdr:twoCellAnchor>
  <xdr:twoCellAnchor>
    <xdr:from>
      <xdr:col>36</xdr:col>
      <xdr:colOff>96720</xdr:colOff>
      <xdr:row>742</xdr:row>
      <xdr:rowOff>347455</xdr:rowOff>
    </xdr:from>
    <xdr:to>
      <xdr:col>36</xdr:col>
      <xdr:colOff>96720</xdr:colOff>
      <xdr:row>744</xdr:row>
      <xdr:rowOff>226671</xdr:rowOff>
    </xdr:to>
    <xdr:cxnSp macro="">
      <xdr:nvCxnSpPr>
        <xdr:cNvPr id="9" name="AutoShape 42"/>
        <xdr:cNvCxnSpPr>
          <a:cxnSpLocks noChangeShapeType="1"/>
        </xdr:cNvCxnSpPr>
      </xdr:nvCxnSpPr>
      <xdr:spPr bwMode="auto">
        <a:xfrm>
          <a:off x="7335720" y="54851622"/>
          <a:ext cx="0" cy="577716"/>
        </a:xfrm>
        <a:prstGeom prst="straightConnector1">
          <a:avLst/>
        </a:prstGeom>
        <a:noFill/>
        <a:ln w="9525">
          <a:solidFill>
            <a:srgbClr val="000000"/>
          </a:solidFill>
          <a:round/>
          <a:headEnd/>
          <a:tailEnd type="triangle" w="med" len="med"/>
        </a:ln>
      </xdr:spPr>
    </xdr:cxnSp>
    <xdr:clientData/>
  </xdr:twoCellAnchor>
  <xdr:twoCellAnchor>
    <xdr:from>
      <xdr:col>31</xdr:col>
      <xdr:colOff>21329</xdr:colOff>
      <xdr:row>744</xdr:row>
      <xdr:rowOff>263686</xdr:rowOff>
    </xdr:from>
    <xdr:to>
      <xdr:col>36</xdr:col>
      <xdr:colOff>114480</xdr:colOff>
      <xdr:row>745</xdr:row>
      <xdr:rowOff>294237</xdr:rowOff>
    </xdr:to>
    <xdr:sp macro="" textlink="">
      <xdr:nvSpPr>
        <xdr:cNvPr id="10" name="テキスト ボックス 9"/>
        <xdr:cNvSpPr txBox="1"/>
      </xdr:nvSpPr>
      <xdr:spPr bwMode="auto">
        <a:xfrm>
          <a:off x="6405653" y="54247267"/>
          <a:ext cx="1122881" cy="37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14</xdr:col>
      <xdr:colOff>115845</xdr:colOff>
      <xdr:row>744</xdr:row>
      <xdr:rowOff>257432</xdr:rowOff>
    </xdr:from>
    <xdr:to>
      <xdr:col>20</xdr:col>
      <xdr:colOff>3050</xdr:colOff>
      <xdr:row>745</xdr:row>
      <xdr:rowOff>287983</xdr:rowOff>
    </xdr:to>
    <xdr:sp macro="" textlink="">
      <xdr:nvSpPr>
        <xdr:cNvPr id="11" name="テキスト ボックス 10"/>
        <xdr:cNvSpPr txBox="1"/>
      </xdr:nvSpPr>
      <xdr:spPr bwMode="auto">
        <a:xfrm>
          <a:off x="2999088" y="54241013"/>
          <a:ext cx="1122881" cy="37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8" zoomScale="70" zoomScaleNormal="75" zoomScaleSheetLayoutView="70" zoomScalePageLayoutView="85" workbookViewId="0">
      <selection activeCell="AC791" sqref="AC791:AG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v>
      </c>
      <c r="AT2" s="220"/>
      <c r="AU2" s="220"/>
      <c r="AV2" s="52" t="str">
        <f>IF(AW2="", "", "-")</f>
        <v/>
      </c>
      <c r="AW2" s="401"/>
      <c r="AX2" s="401"/>
    </row>
    <row r="3" spans="1:50" ht="21" customHeight="1" thickBot="1" x14ac:dyDescent="0.2">
      <c r="A3" s="528" t="s">
        <v>544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639</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570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571</v>
      </c>
      <c r="H5" s="564"/>
      <c r="I5" s="564"/>
      <c r="J5" s="564"/>
      <c r="K5" s="564"/>
      <c r="L5" s="564"/>
      <c r="M5" s="565" t="s">
        <v>66</v>
      </c>
      <c r="N5" s="566"/>
      <c r="O5" s="566"/>
      <c r="P5" s="566"/>
      <c r="Q5" s="566"/>
      <c r="R5" s="567"/>
      <c r="S5" s="568" t="s">
        <v>85</v>
      </c>
      <c r="T5" s="564"/>
      <c r="U5" s="564"/>
      <c r="V5" s="564"/>
      <c r="W5" s="564"/>
      <c r="X5" s="569"/>
      <c r="Y5" s="722" t="s">
        <v>3</v>
      </c>
      <c r="Z5" s="723"/>
      <c r="AA5" s="723"/>
      <c r="AB5" s="723"/>
      <c r="AC5" s="723"/>
      <c r="AD5" s="724"/>
      <c r="AE5" s="725" t="s">
        <v>573</v>
      </c>
      <c r="AF5" s="725"/>
      <c r="AG5" s="725"/>
      <c r="AH5" s="725"/>
      <c r="AI5" s="725"/>
      <c r="AJ5" s="725"/>
      <c r="AK5" s="725"/>
      <c r="AL5" s="725"/>
      <c r="AM5" s="725"/>
      <c r="AN5" s="725"/>
      <c r="AO5" s="725"/>
      <c r="AP5" s="726"/>
      <c r="AQ5" s="727" t="s">
        <v>574</v>
      </c>
      <c r="AR5" s="728"/>
      <c r="AS5" s="728"/>
      <c r="AT5" s="728"/>
      <c r="AU5" s="728"/>
      <c r="AV5" s="728"/>
      <c r="AW5" s="728"/>
      <c r="AX5" s="729"/>
    </row>
    <row r="6" spans="1:50" ht="29.25"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1.25" customHeight="1" x14ac:dyDescent="0.15">
      <c r="A7" s="834" t="s">
        <v>22</v>
      </c>
      <c r="B7" s="835"/>
      <c r="C7" s="835"/>
      <c r="D7" s="835"/>
      <c r="E7" s="835"/>
      <c r="F7" s="836"/>
      <c r="G7" s="837"/>
      <c r="H7" s="838"/>
      <c r="I7" s="838"/>
      <c r="J7" s="838"/>
      <c r="K7" s="838"/>
      <c r="L7" s="838"/>
      <c r="M7" s="838"/>
      <c r="N7" s="838"/>
      <c r="O7" s="838"/>
      <c r="P7" s="838"/>
      <c r="Q7" s="838"/>
      <c r="R7" s="838"/>
      <c r="S7" s="838"/>
      <c r="T7" s="838"/>
      <c r="U7" s="838"/>
      <c r="V7" s="838"/>
      <c r="W7" s="838"/>
      <c r="X7" s="839"/>
      <c r="Y7" s="399" t="s">
        <v>516</v>
      </c>
      <c r="Z7" s="296"/>
      <c r="AA7" s="296"/>
      <c r="AB7" s="296"/>
      <c r="AC7" s="296"/>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378</v>
      </c>
      <c r="B8" s="835"/>
      <c r="C8" s="835"/>
      <c r="D8" s="835"/>
      <c r="E8" s="835"/>
      <c r="F8" s="836"/>
      <c r="G8" s="223" t="str">
        <f>入力規則等!A28</f>
        <v>国土強靱化施策</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7" t="s">
        <v>577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646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22.5"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100</v>
      </c>
      <c r="Q13" s="109"/>
      <c r="R13" s="109"/>
      <c r="S13" s="109"/>
      <c r="T13" s="109"/>
      <c r="U13" s="109"/>
      <c r="V13" s="110"/>
      <c r="W13" s="108">
        <v>102</v>
      </c>
      <c r="X13" s="109"/>
      <c r="Y13" s="109"/>
      <c r="Z13" s="109"/>
      <c r="AA13" s="109"/>
      <c r="AB13" s="109"/>
      <c r="AC13" s="110"/>
      <c r="AD13" s="108">
        <v>90</v>
      </c>
      <c r="AE13" s="109"/>
      <c r="AF13" s="109"/>
      <c r="AG13" s="109"/>
      <c r="AH13" s="109"/>
      <c r="AI13" s="109"/>
      <c r="AJ13" s="110"/>
      <c r="AK13" s="108">
        <v>122</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2"/>
      <c r="H14" s="753"/>
      <c r="I14" s="580" t="s">
        <v>8</v>
      </c>
      <c r="J14" s="637"/>
      <c r="K14" s="637"/>
      <c r="L14" s="637"/>
      <c r="M14" s="637"/>
      <c r="N14" s="637"/>
      <c r="O14" s="638"/>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80" t="s">
        <v>51</v>
      </c>
      <c r="J15" s="581"/>
      <c r="K15" s="581"/>
      <c r="L15" s="581"/>
      <c r="M15" s="581"/>
      <c r="N15" s="581"/>
      <c r="O15" s="582"/>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80" t="s">
        <v>52</v>
      </c>
      <c r="J16" s="581"/>
      <c r="K16" s="581"/>
      <c r="L16" s="581"/>
      <c r="M16" s="581"/>
      <c r="N16" s="581"/>
      <c r="O16" s="582"/>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80" t="s">
        <v>50</v>
      </c>
      <c r="J17" s="637"/>
      <c r="K17" s="637"/>
      <c r="L17" s="637"/>
      <c r="M17" s="637"/>
      <c r="N17" s="637"/>
      <c r="O17" s="638"/>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4"/>
      <c r="H18" s="755"/>
      <c r="I18" s="742" t="s">
        <v>20</v>
      </c>
      <c r="J18" s="743"/>
      <c r="K18" s="743"/>
      <c r="L18" s="743"/>
      <c r="M18" s="743"/>
      <c r="N18" s="743"/>
      <c r="O18" s="744"/>
      <c r="P18" s="114">
        <f>SUM(P13:V17)</f>
        <v>100</v>
      </c>
      <c r="Q18" s="115"/>
      <c r="R18" s="115"/>
      <c r="S18" s="115"/>
      <c r="T18" s="115"/>
      <c r="U18" s="115"/>
      <c r="V18" s="116"/>
      <c r="W18" s="114">
        <f>SUM(W13:AC17)</f>
        <v>102</v>
      </c>
      <c r="X18" s="115"/>
      <c r="Y18" s="115"/>
      <c r="Z18" s="115"/>
      <c r="AA18" s="115"/>
      <c r="AB18" s="115"/>
      <c r="AC18" s="116"/>
      <c r="AD18" s="114">
        <f>SUM(AD13:AJ17)</f>
        <v>90</v>
      </c>
      <c r="AE18" s="115"/>
      <c r="AF18" s="115"/>
      <c r="AG18" s="115"/>
      <c r="AH18" s="115"/>
      <c r="AI18" s="115"/>
      <c r="AJ18" s="116"/>
      <c r="AK18" s="114">
        <f>SUM(AK13:AQ17)</f>
        <v>122</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86</v>
      </c>
      <c r="Q19" s="109"/>
      <c r="R19" s="109"/>
      <c r="S19" s="109"/>
      <c r="T19" s="109"/>
      <c r="U19" s="109"/>
      <c r="V19" s="110"/>
      <c r="W19" s="108">
        <v>92</v>
      </c>
      <c r="X19" s="109"/>
      <c r="Y19" s="109"/>
      <c r="Z19" s="109"/>
      <c r="AA19" s="109"/>
      <c r="AB19" s="109"/>
      <c r="AC19" s="110"/>
      <c r="AD19" s="108">
        <v>80</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0.86</v>
      </c>
      <c r="Q20" s="544"/>
      <c r="R20" s="544"/>
      <c r="S20" s="544"/>
      <c r="T20" s="544"/>
      <c r="U20" s="544"/>
      <c r="V20" s="544"/>
      <c r="W20" s="544">
        <f t="shared" ref="W20" si="0">IF(W18=0, "-", SUM(W19)/W18)</f>
        <v>0.90196078431372551</v>
      </c>
      <c r="X20" s="544"/>
      <c r="Y20" s="544"/>
      <c r="Z20" s="544"/>
      <c r="AA20" s="544"/>
      <c r="AB20" s="544"/>
      <c r="AC20" s="544"/>
      <c r="AD20" s="544">
        <f t="shared" ref="AD20" si="1">IF(AD18=0, "-", SUM(AD19)/AD18)</f>
        <v>0.88888888888888884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4" t="s">
        <v>478</v>
      </c>
      <c r="H21" s="935"/>
      <c r="I21" s="935"/>
      <c r="J21" s="935"/>
      <c r="K21" s="935"/>
      <c r="L21" s="935"/>
      <c r="M21" s="935"/>
      <c r="N21" s="935"/>
      <c r="O21" s="935"/>
      <c r="P21" s="544">
        <f>IF(P19=0, "-", SUM(P19)/SUM(P13,P14))</f>
        <v>0.86</v>
      </c>
      <c r="Q21" s="544"/>
      <c r="R21" s="544"/>
      <c r="S21" s="544"/>
      <c r="T21" s="544"/>
      <c r="U21" s="544"/>
      <c r="V21" s="544"/>
      <c r="W21" s="544">
        <f t="shared" ref="W21" si="2">IF(W19=0, "-", SUM(W19)/SUM(W13,W14))</f>
        <v>0.90196078431372551</v>
      </c>
      <c r="X21" s="544"/>
      <c r="Y21" s="544"/>
      <c r="Z21" s="544"/>
      <c r="AA21" s="544"/>
      <c r="AB21" s="544"/>
      <c r="AC21" s="544"/>
      <c r="AD21" s="544">
        <f t="shared" ref="AD21" si="3">IF(AD19=0, "-", SUM(AD19)/SUM(AD13,AD14))</f>
        <v>0.88888888888888884</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122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5" t="s">
        <v>265</v>
      </c>
      <c r="H30" s="394"/>
      <c r="I30" s="394"/>
      <c r="J30" s="394"/>
      <c r="K30" s="394"/>
      <c r="L30" s="394"/>
      <c r="M30" s="394"/>
      <c r="N30" s="394"/>
      <c r="O30" s="584"/>
      <c r="P30" s="583" t="s">
        <v>59</v>
      </c>
      <c r="Q30" s="394"/>
      <c r="R30" s="394"/>
      <c r="S30" s="394"/>
      <c r="T30" s="394"/>
      <c r="U30" s="394"/>
      <c r="V30" s="394"/>
      <c r="W30" s="394"/>
      <c r="X30" s="584"/>
      <c r="Y30" s="470"/>
      <c r="Z30" s="471"/>
      <c r="AA30" s="472"/>
      <c r="AB30" s="390" t="s">
        <v>11</v>
      </c>
      <c r="AC30" s="391"/>
      <c r="AD30" s="392"/>
      <c r="AE30" s="390" t="s">
        <v>536</v>
      </c>
      <c r="AF30" s="391"/>
      <c r="AG30" s="391"/>
      <c r="AH30" s="392"/>
      <c r="AI30" s="390" t="s">
        <v>533</v>
      </c>
      <c r="AJ30" s="391"/>
      <c r="AK30" s="391"/>
      <c r="AL30" s="392"/>
      <c r="AM30" s="393" t="s">
        <v>528</v>
      </c>
      <c r="AN30" s="393"/>
      <c r="AO30" s="393"/>
      <c r="AP30" s="390"/>
      <c r="AQ30" s="646" t="s">
        <v>354</v>
      </c>
      <c r="AR30" s="647"/>
      <c r="AS30" s="647"/>
      <c r="AT30" s="648"/>
      <c r="AU30" s="394" t="s">
        <v>253</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3"/>
      <c r="Z31" s="474"/>
      <c r="AA31" s="475"/>
      <c r="AB31" s="336"/>
      <c r="AC31" s="337"/>
      <c r="AD31" s="338"/>
      <c r="AE31" s="336"/>
      <c r="AF31" s="337"/>
      <c r="AG31" s="337"/>
      <c r="AH31" s="338"/>
      <c r="AI31" s="336"/>
      <c r="AJ31" s="337"/>
      <c r="AK31" s="337"/>
      <c r="AL31" s="338"/>
      <c r="AM31" s="380"/>
      <c r="AN31" s="380"/>
      <c r="AO31" s="380"/>
      <c r="AP31" s="336"/>
      <c r="AQ31" s="217"/>
      <c r="AR31" s="136"/>
      <c r="AS31" s="137" t="s">
        <v>355</v>
      </c>
      <c r="AT31" s="172"/>
      <c r="AU31" s="271">
        <v>32</v>
      </c>
      <c r="AV31" s="271"/>
      <c r="AW31" s="383" t="s">
        <v>300</v>
      </c>
      <c r="AX31" s="384"/>
    </row>
    <row r="32" spans="1:50" ht="23.25" customHeight="1" x14ac:dyDescent="0.15">
      <c r="A32" s="520"/>
      <c r="B32" s="518"/>
      <c r="C32" s="518"/>
      <c r="D32" s="518"/>
      <c r="E32" s="518"/>
      <c r="F32" s="519"/>
      <c r="G32" s="545" t="s">
        <v>581</v>
      </c>
      <c r="H32" s="546"/>
      <c r="I32" s="546"/>
      <c r="J32" s="546"/>
      <c r="K32" s="546"/>
      <c r="L32" s="546"/>
      <c r="M32" s="546"/>
      <c r="N32" s="546"/>
      <c r="O32" s="547"/>
      <c r="P32" s="161" t="s">
        <v>644</v>
      </c>
      <c r="Q32" s="161"/>
      <c r="R32" s="161"/>
      <c r="S32" s="161"/>
      <c r="T32" s="161"/>
      <c r="U32" s="161"/>
      <c r="V32" s="161"/>
      <c r="W32" s="161"/>
      <c r="X32" s="231"/>
      <c r="Y32" s="342" t="s">
        <v>12</v>
      </c>
      <c r="Z32" s="554"/>
      <c r="AA32" s="555"/>
      <c r="AB32" s="556" t="s">
        <v>585</v>
      </c>
      <c r="AC32" s="556"/>
      <c r="AD32" s="556"/>
      <c r="AE32" s="368" t="s">
        <v>587</v>
      </c>
      <c r="AF32" s="369"/>
      <c r="AG32" s="369"/>
      <c r="AH32" s="369"/>
      <c r="AI32" s="368" t="s">
        <v>587</v>
      </c>
      <c r="AJ32" s="369"/>
      <c r="AK32" s="369"/>
      <c r="AL32" s="369"/>
      <c r="AM32" s="368">
        <v>53.6</v>
      </c>
      <c r="AN32" s="369"/>
      <c r="AO32" s="369"/>
      <c r="AP32" s="369"/>
      <c r="AQ32" s="111" t="s">
        <v>587</v>
      </c>
      <c r="AR32" s="112"/>
      <c r="AS32" s="112"/>
      <c r="AT32" s="113"/>
      <c r="AU32" s="369"/>
      <c r="AV32" s="369"/>
      <c r="AW32" s="369"/>
      <c r="AX32" s="371"/>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585</v>
      </c>
      <c r="AC33" s="527"/>
      <c r="AD33" s="527"/>
      <c r="AE33" s="368" t="s">
        <v>587</v>
      </c>
      <c r="AF33" s="369"/>
      <c r="AG33" s="369"/>
      <c r="AH33" s="369"/>
      <c r="AI33" s="368" t="s">
        <v>587</v>
      </c>
      <c r="AJ33" s="369"/>
      <c r="AK33" s="369"/>
      <c r="AL33" s="369"/>
      <c r="AM33" s="368" t="s">
        <v>587</v>
      </c>
      <c r="AN33" s="369"/>
      <c r="AO33" s="369"/>
      <c r="AP33" s="369"/>
      <c r="AQ33" s="111" t="s">
        <v>587</v>
      </c>
      <c r="AR33" s="112"/>
      <c r="AS33" s="112"/>
      <c r="AT33" s="113"/>
      <c r="AU33" s="369">
        <v>60</v>
      </c>
      <c r="AV33" s="369"/>
      <c r="AW33" s="369"/>
      <c r="AX33" s="371"/>
    </row>
    <row r="34" spans="1:50" ht="30"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8" t="s">
        <v>587</v>
      </c>
      <c r="AF34" s="369"/>
      <c r="AG34" s="369"/>
      <c r="AH34" s="369"/>
      <c r="AI34" s="368" t="s">
        <v>587</v>
      </c>
      <c r="AJ34" s="369"/>
      <c r="AK34" s="369"/>
      <c r="AL34" s="369"/>
      <c r="AM34" s="368">
        <v>89.3</v>
      </c>
      <c r="AN34" s="369"/>
      <c r="AO34" s="369"/>
      <c r="AP34" s="369"/>
      <c r="AQ34" s="111" t="s">
        <v>587</v>
      </c>
      <c r="AR34" s="112"/>
      <c r="AS34" s="112"/>
      <c r="AT34" s="113"/>
      <c r="AU34" s="369"/>
      <c r="AV34" s="369"/>
      <c r="AW34" s="369"/>
      <c r="AX34" s="371"/>
    </row>
    <row r="35" spans="1:50" ht="23.25" customHeight="1" x14ac:dyDescent="0.15">
      <c r="A35" s="905" t="s">
        <v>505</v>
      </c>
      <c r="B35" s="906"/>
      <c r="C35" s="906"/>
      <c r="D35" s="906"/>
      <c r="E35" s="906"/>
      <c r="F35" s="907"/>
      <c r="G35" s="911" t="s">
        <v>645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473</v>
      </c>
      <c r="B37" s="650"/>
      <c r="C37" s="650"/>
      <c r="D37" s="650"/>
      <c r="E37" s="650"/>
      <c r="F37" s="651"/>
      <c r="G37" s="570" t="s">
        <v>265</v>
      </c>
      <c r="H37" s="385"/>
      <c r="I37" s="385"/>
      <c r="J37" s="385"/>
      <c r="K37" s="385"/>
      <c r="L37" s="385"/>
      <c r="M37" s="385"/>
      <c r="N37" s="385"/>
      <c r="O37" s="571"/>
      <c r="P37" s="639" t="s">
        <v>59</v>
      </c>
      <c r="Q37" s="385"/>
      <c r="R37" s="385"/>
      <c r="S37" s="385"/>
      <c r="T37" s="385"/>
      <c r="U37" s="385"/>
      <c r="V37" s="385"/>
      <c r="W37" s="385"/>
      <c r="X37" s="571"/>
      <c r="Y37" s="640"/>
      <c r="Z37" s="641"/>
      <c r="AA37" s="642"/>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3"/>
      <c r="Z38" s="474"/>
      <c r="AA38" s="475"/>
      <c r="AB38" s="336"/>
      <c r="AC38" s="337"/>
      <c r="AD38" s="338"/>
      <c r="AE38" s="336"/>
      <c r="AF38" s="337"/>
      <c r="AG38" s="337"/>
      <c r="AH38" s="338"/>
      <c r="AI38" s="336"/>
      <c r="AJ38" s="337"/>
      <c r="AK38" s="337"/>
      <c r="AL38" s="338"/>
      <c r="AM38" s="380"/>
      <c r="AN38" s="380"/>
      <c r="AO38" s="380"/>
      <c r="AP38" s="336"/>
      <c r="AQ38" s="217"/>
      <c r="AR38" s="136"/>
      <c r="AS38" s="137" t="s">
        <v>355</v>
      </c>
      <c r="AT38" s="172"/>
      <c r="AU38" s="271">
        <v>32</v>
      </c>
      <c r="AV38" s="271"/>
      <c r="AW38" s="383" t="s">
        <v>300</v>
      </c>
      <c r="AX38" s="384"/>
    </row>
    <row r="39" spans="1:50" ht="23.25" customHeight="1" x14ac:dyDescent="0.15">
      <c r="A39" s="520"/>
      <c r="B39" s="518"/>
      <c r="C39" s="518"/>
      <c r="D39" s="518"/>
      <c r="E39" s="518"/>
      <c r="F39" s="519"/>
      <c r="G39" s="545" t="s">
        <v>582</v>
      </c>
      <c r="H39" s="546"/>
      <c r="I39" s="546"/>
      <c r="J39" s="546"/>
      <c r="K39" s="546"/>
      <c r="L39" s="546"/>
      <c r="M39" s="546"/>
      <c r="N39" s="546"/>
      <c r="O39" s="547"/>
      <c r="P39" s="161" t="s">
        <v>583</v>
      </c>
      <c r="Q39" s="161"/>
      <c r="R39" s="161"/>
      <c r="S39" s="161"/>
      <c r="T39" s="161"/>
      <c r="U39" s="161"/>
      <c r="V39" s="161"/>
      <c r="W39" s="161"/>
      <c r="X39" s="231"/>
      <c r="Y39" s="342" t="s">
        <v>12</v>
      </c>
      <c r="Z39" s="554"/>
      <c r="AA39" s="555"/>
      <c r="AB39" s="556" t="s">
        <v>586</v>
      </c>
      <c r="AC39" s="556"/>
      <c r="AD39" s="556"/>
      <c r="AE39" s="368">
        <v>283</v>
      </c>
      <c r="AF39" s="369"/>
      <c r="AG39" s="369"/>
      <c r="AH39" s="369"/>
      <c r="AI39" s="368">
        <v>305</v>
      </c>
      <c r="AJ39" s="369"/>
      <c r="AK39" s="369"/>
      <c r="AL39" s="369"/>
      <c r="AM39" s="368"/>
      <c r="AN39" s="369"/>
      <c r="AO39" s="369"/>
      <c r="AP39" s="369"/>
      <c r="AQ39" s="111" t="s">
        <v>587</v>
      </c>
      <c r="AR39" s="112"/>
      <c r="AS39" s="112"/>
      <c r="AT39" s="113"/>
      <c r="AU39" s="369"/>
      <c r="AV39" s="369"/>
      <c r="AW39" s="369"/>
      <c r="AX39" s="371"/>
    </row>
    <row r="40" spans="1:50" ht="23.25"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t="s">
        <v>586</v>
      </c>
      <c r="AC40" s="527"/>
      <c r="AD40" s="527"/>
      <c r="AE40" s="368" t="s">
        <v>587</v>
      </c>
      <c r="AF40" s="369"/>
      <c r="AG40" s="369"/>
      <c r="AH40" s="369"/>
      <c r="AI40" s="368" t="s">
        <v>587</v>
      </c>
      <c r="AJ40" s="369"/>
      <c r="AK40" s="369"/>
      <c r="AL40" s="369"/>
      <c r="AM40" s="368"/>
      <c r="AN40" s="369"/>
      <c r="AO40" s="369"/>
      <c r="AP40" s="369"/>
      <c r="AQ40" s="111" t="s">
        <v>587</v>
      </c>
      <c r="AR40" s="112"/>
      <c r="AS40" s="112"/>
      <c r="AT40" s="113"/>
      <c r="AU40" s="369">
        <v>388</v>
      </c>
      <c r="AV40" s="369"/>
      <c r="AW40" s="369"/>
      <c r="AX40" s="371"/>
    </row>
    <row r="41" spans="1:50" ht="23.25" customHeight="1" x14ac:dyDescent="0.15">
      <c r="A41" s="652"/>
      <c r="B41" s="653"/>
      <c r="C41" s="653"/>
      <c r="D41" s="653"/>
      <c r="E41" s="653"/>
      <c r="F41" s="654"/>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8">
        <v>72.900000000000006</v>
      </c>
      <c r="AF41" s="369"/>
      <c r="AG41" s="369"/>
      <c r="AH41" s="369"/>
      <c r="AI41" s="368">
        <v>78.599999999999994</v>
      </c>
      <c r="AJ41" s="369"/>
      <c r="AK41" s="369"/>
      <c r="AL41" s="369"/>
      <c r="AM41" s="368"/>
      <c r="AN41" s="369"/>
      <c r="AO41" s="369"/>
      <c r="AP41" s="369"/>
      <c r="AQ41" s="111" t="s">
        <v>587</v>
      </c>
      <c r="AR41" s="112"/>
      <c r="AS41" s="112"/>
      <c r="AT41" s="113"/>
      <c r="AU41" s="369"/>
      <c r="AV41" s="369"/>
      <c r="AW41" s="369"/>
      <c r="AX41" s="371"/>
    </row>
    <row r="42" spans="1:50" ht="23.25" customHeight="1" x14ac:dyDescent="0.15">
      <c r="A42" s="905" t="s">
        <v>505</v>
      </c>
      <c r="B42" s="906"/>
      <c r="C42" s="906"/>
      <c r="D42" s="906"/>
      <c r="E42" s="906"/>
      <c r="F42" s="907"/>
      <c r="G42" s="911" t="s">
        <v>584</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473</v>
      </c>
      <c r="B44" s="650"/>
      <c r="C44" s="650"/>
      <c r="D44" s="650"/>
      <c r="E44" s="650"/>
      <c r="F44" s="651"/>
      <c r="G44" s="570" t="s">
        <v>265</v>
      </c>
      <c r="H44" s="385"/>
      <c r="I44" s="385"/>
      <c r="J44" s="385"/>
      <c r="K44" s="385"/>
      <c r="L44" s="385"/>
      <c r="M44" s="385"/>
      <c r="N44" s="385"/>
      <c r="O44" s="571"/>
      <c r="P44" s="639" t="s">
        <v>59</v>
      </c>
      <c r="Q44" s="385"/>
      <c r="R44" s="385"/>
      <c r="S44" s="385"/>
      <c r="T44" s="385"/>
      <c r="U44" s="385"/>
      <c r="V44" s="385"/>
      <c r="W44" s="385"/>
      <c r="X44" s="571"/>
      <c r="Y44" s="640"/>
      <c r="Z44" s="641"/>
      <c r="AA44" s="642"/>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3"/>
      <c r="Z45" s="474"/>
      <c r="AA45" s="475"/>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42" t="s">
        <v>12</v>
      </c>
      <c r="Z46" s="554"/>
      <c r="AA46" s="555"/>
      <c r="AB46" s="556"/>
      <c r="AC46" s="556"/>
      <c r="AD46" s="55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2"/>
      <c r="B48" s="653"/>
      <c r="C48" s="653"/>
      <c r="D48" s="653"/>
      <c r="E48" s="653"/>
      <c r="F48" s="654"/>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473</v>
      </c>
      <c r="B51" s="518"/>
      <c r="C51" s="518"/>
      <c r="D51" s="518"/>
      <c r="E51" s="518"/>
      <c r="F51" s="519"/>
      <c r="G51" s="570" t="s">
        <v>265</v>
      </c>
      <c r="H51" s="385"/>
      <c r="I51" s="385"/>
      <c r="J51" s="385"/>
      <c r="K51" s="385"/>
      <c r="L51" s="385"/>
      <c r="M51" s="385"/>
      <c r="N51" s="385"/>
      <c r="O51" s="571"/>
      <c r="P51" s="639" t="s">
        <v>59</v>
      </c>
      <c r="Q51" s="385"/>
      <c r="R51" s="385"/>
      <c r="S51" s="385"/>
      <c r="T51" s="385"/>
      <c r="U51" s="385"/>
      <c r="V51" s="385"/>
      <c r="W51" s="385"/>
      <c r="X51" s="571"/>
      <c r="Y51" s="640"/>
      <c r="Z51" s="641"/>
      <c r="AA51" s="642"/>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3"/>
      <c r="Z52" s="474"/>
      <c r="AA52" s="475"/>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42" t="s">
        <v>12</v>
      </c>
      <c r="Z53" s="554"/>
      <c r="AA53" s="555"/>
      <c r="AB53" s="556"/>
      <c r="AC53" s="556"/>
      <c r="AD53" s="55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2"/>
      <c r="B55" s="653"/>
      <c r="C55" s="653"/>
      <c r="D55" s="653"/>
      <c r="E55" s="653"/>
      <c r="F55" s="654"/>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473</v>
      </c>
      <c r="B58" s="518"/>
      <c r="C58" s="518"/>
      <c r="D58" s="518"/>
      <c r="E58" s="518"/>
      <c r="F58" s="519"/>
      <c r="G58" s="570" t="s">
        <v>265</v>
      </c>
      <c r="H58" s="385"/>
      <c r="I58" s="385"/>
      <c r="J58" s="385"/>
      <c r="K58" s="385"/>
      <c r="L58" s="385"/>
      <c r="M58" s="385"/>
      <c r="N58" s="385"/>
      <c r="O58" s="571"/>
      <c r="P58" s="639" t="s">
        <v>59</v>
      </c>
      <c r="Q58" s="385"/>
      <c r="R58" s="385"/>
      <c r="S58" s="385"/>
      <c r="T58" s="385"/>
      <c r="U58" s="385"/>
      <c r="V58" s="385"/>
      <c r="W58" s="385"/>
      <c r="X58" s="571"/>
      <c r="Y58" s="640"/>
      <c r="Z58" s="641"/>
      <c r="AA58" s="642"/>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3"/>
      <c r="Z59" s="474"/>
      <c r="AA59" s="475"/>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42" t="s">
        <v>12</v>
      </c>
      <c r="Z60" s="554"/>
      <c r="AA60" s="555"/>
      <c r="AB60" s="556"/>
      <c r="AC60" s="556"/>
      <c r="AD60" s="55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2" t="s">
        <v>536</v>
      </c>
      <c r="AF65" s="373"/>
      <c r="AG65" s="373"/>
      <c r="AH65" s="374"/>
      <c r="AI65" s="372" t="s">
        <v>533</v>
      </c>
      <c r="AJ65" s="373"/>
      <c r="AK65" s="373"/>
      <c r="AL65" s="374"/>
      <c r="AM65" s="379" t="s">
        <v>528</v>
      </c>
      <c r="AN65" s="379"/>
      <c r="AO65" s="379"/>
      <c r="AP65" s="372"/>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36"/>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495</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496</v>
      </c>
      <c r="AC69" s="983"/>
      <c r="AD69" s="983"/>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495</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496</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9" t="s">
        <v>508</v>
      </c>
      <c r="B78" s="920"/>
      <c r="C78" s="920"/>
      <c r="D78" s="920"/>
      <c r="E78" s="917" t="s">
        <v>451</v>
      </c>
      <c r="F78" s="918"/>
      <c r="G78" s="57" t="s">
        <v>357</v>
      </c>
      <c r="H78" s="800"/>
      <c r="I78" s="244"/>
      <c r="J78" s="244"/>
      <c r="K78" s="244"/>
      <c r="L78" s="244"/>
      <c r="M78" s="244"/>
      <c r="N78" s="244"/>
      <c r="O78" s="801"/>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24"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3" t="s">
        <v>11</v>
      </c>
      <c r="AC85" s="464"/>
      <c r="AD85" s="465"/>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7"/>
      <c r="R87" s="807"/>
      <c r="S87" s="807"/>
      <c r="T87" s="807"/>
      <c r="U87" s="807"/>
      <c r="V87" s="807"/>
      <c r="W87" s="807"/>
      <c r="X87" s="808"/>
      <c r="Y87" s="763" t="s">
        <v>62</v>
      </c>
      <c r="Z87" s="764"/>
      <c r="AA87" s="765"/>
      <c r="AB87" s="556"/>
      <c r="AC87" s="556"/>
      <c r="AD87" s="556"/>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5"/>
      <c r="B88" s="557"/>
      <c r="C88" s="557"/>
      <c r="D88" s="557"/>
      <c r="E88" s="557"/>
      <c r="F88" s="558"/>
      <c r="G88" s="232"/>
      <c r="H88" s="233"/>
      <c r="I88" s="233"/>
      <c r="J88" s="233"/>
      <c r="K88" s="233"/>
      <c r="L88" s="233"/>
      <c r="M88" s="233"/>
      <c r="N88" s="233"/>
      <c r="O88" s="234"/>
      <c r="P88" s="809"/>
      <c r="Q88" s="809"/>
      <c r="R88" s="809"/>
      <c r="S88" s="809"/>
      <c r="T88" s="809"/>
      <c r="U88" s="809"/>
      <c r="V88" s="809"/>
      <c r="W88" s="809"/>
      <c r="X88" s="810"/>
      <c r="Y88" s="737" t="s">
        <v>54</v>
      </c>
      <c r="Z88" s="738"/>
      <c r="AA88" s="739"/>
      <c r="AB88" s="527"/>
      <c r="AC88" s="527"/>
      <c r="AD88" s="527"/>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thickBot="1" x14ac:dyDescent="0.2">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11"/>
      <c r="Y89" s="737" t="s">
        <v>13</v>
      </c>
      <c r="Z89" s="738"/>
      <c r="AA89" s="739"/>
      <c r="AB89" s="466" t="s">
        <v>14</v>
      </c>
      <c r="AC89" s="466"/>
      <c r="AD89" s="466"/>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3" t="s">
        <v>11</v>
      </c>
      <c r="AC90" s="464"/>
      <c r="AD90" s="465"/>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7"/>
      <c r="R92" s="807"/>
      <c r="S92" s="807"/>
      <c r="T92" s="807"/>
      <c r="U92" s="807"/>
      <c r="V92" s="807"/>
      <c r="W92" s="807"/>
      <c r="X92" s="808"/>
      <c r="Y92" s="763" t="s">
        <v>62</v>
      </c>
      <c r="Z92" s="764"/>
      <c r="AA92" s="765"/>
      <c r="AB92" s="556"/>
      <c r="AC92" s="556"/>
      <c r="AD92" s="556"/>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9"/>
      <c r="Q93" s="809"/>
      <c r="R93" s="809"/>
      <c r="S93" s="809"/>
      <c r="T93" s="809"/>
      <c r="U93" s="809"/>
      <c r="V93" s="809"/>
      <c r="W93" s="809"/>
      <c r="X93" s="810"/>
      <c r="Y93" s="737" t="s">
        <v>54</v>
      </c>
      <c r="Z93" s="738"/>
      <c r="AA93" s="739"/>
      <c r="AB93" s="527"/>
      <c r="AC93" s="527"/>
      <c r="AD93" s="527"/>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11"/>
      <c r="Y94" s="737" t="s">
        <v>13</v>
      </c>
      <c r="Z94" s="738"/>
      <c r="AA94" s="739"/>
      <c r="AB94" s="466" t="s">
        <v>14</v>
      </c>
      <c r="AC94" s="466"/>
      <c r="AD94" s="466"/>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5"/>
      <c r="B95" s="557" t="s">
        <v>264</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3" t="s">
        <v>11</v>
      </c>
      <c r="AC95" s="464"/>
      <c r="AD95" s="465"/>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5"/>
      <c r="B97" s="557"/>
      <c r="C97" s="557"/>
      <c r="D97" s="557"/>
      <c r="E97" s="557"/>
      <c r="F97" s="558"/>
      <c r="G97" s="230"/>
      <c r="H97" s="161"/>
      <c r="I97" s="161"/>
      <c r="J97" s="161"/>
      <c r="K97" s="161"/>
      <c r="L97" s="161"/>
      <c r="M97" s="161"/>
      <c r="N97" s="161"/>
      <c r="O97" s="231"/>
      <c r="P97" s="161"/>
      <c r="Q97" s="807"/>
      <c r="R97" s="807"/>
      <c r="S97" s="807"/>
      <c r="T97" s="807"/>
      <c r="U97" s="807"/>
      <c r="V97" s="807"/>
      <c r="W97" s="807"/>
      <c r="X97" s="808"/>
      <c r="Y97" s="763" t="s">
        <v>62</v>
      </c>
      <c r="Z97" s="764"/>
      <c r="AA97" s="765"/>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536</v>
      </c>
      <c r="AF100" s="832"/>
      <c r="AG100" s="832"/>
      <c r="AH100" s="833"/>
      <c r="AI100" s="831" t="s">
        <v>533</v>
      </c>
      <c r="AJ100" s="832"/>
      <c r="AK100" s="832"/>
      <c r="AL100" s="833"/>
      <c r="AM100" s="831" t="s">
        <v>529</v>
      </c>
      <c r="AN100" s="832"/>
      <c r="AO100" s="832"/>
      <c r="AP100" s="833"/>
      <c r="AQ100" s="936" t="s">
        <v>522</v>
      </c>
      <c r="AR100" s="937"/>
      <c r="AS100" s="937"/>
      <c r="AT100" s="938"/>
      <c r="AU100" s="936" t="s">
        <v>519</v>
      </c>
      <c r="AV100" s="937"/>
      <c r="AW100" s="937"/>
      <c r="AX100" s="939"/>
    </row>
    <row r="101" spans="1:60" ht="20.25" customHeight="1" x14ac:dyDescent="0.15">
      <c r="A101" s="496"/>
      <c r="B101" s="497"/>
      <c r="C101" s="497"/>
      <c r="D101" s="497"/>
      <c r="E101" s="497"/>
      <c r="F101" s="498"/>
      <c r="G101" s="161" t="s">
        <v>588</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6" t="s">
        <v>592</v>
      </c>
      <c r="AC101" s="556"/>
      <c r="AD101" s="556"/>
      <c r="AE101" s="368">
        <v>13</v>
      </c>
      <c r="AF101" s="369"/>
      <c r="AG101" s="369"/>
      <c r="AH101" s="370"/>
      <c r="AI101" s="368">
        <v>13</v>
      </c>
      <c r="AJ101" s="369"/>
      <c r="AK101" s="369"/>
      <c r="AL101" s="370"/>
      <c r="AM101" s="368">
        <v>12</v>
      </c>
      <c r="AN101" s="369"/>
      <c r="AO101" s="369"/>
      <c r="AP101" s="370"/>
      <c r="AQ101" s="368"/>
      <c r="AR101" s="369"/>
      <c r="AS101" s="369"/>
      <c r="AT101" s="370"/>
      <c r="AU101" s="368"/>
      <c r="AV101" s="369"/>
      <c r="AW101" s="369"/>
      <c r="AX101" s="370"/>
    </row>
    <row r="102" spans="1:60" ht="20.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43"/>
      <c r="AA102" s="344"/>
      <c r="AB102" s="556" t="s">
        <v>592</v>
      </c>
      <c r="AC102" s="556"/>
      <c r="AD102" s="556"/>
      <c r="AE102" s="362">
        <v>9</v>
      </c>
      <c r="AF102" s="362"/>
      <c r="AG102" s="362"/>
      <c r="AH102" s="362"/>
      <c r="AI102" s="362">
        <v>12</v>
      </c>
      <c r="AJ102" s="362"/>
      <c r="AK102" s="362"/>
      <c r="AL102" s="362"/>
      <c r="AM102" s="362">
        <v>13</v>
      </c>
      <c r="AN102" s="362"/>
      <c r="AO102" s="362"/>
      <c r="AP102" s="362"/>
      <c r="AQ102" s="822">
        <v>18</v>
      </c>
      <c r="AR102" s="823"/>
      <c r="AS102" s="823"/>
      <c r="AT102" s="824"/>
      <c r="AU102" s="822"/>
      <c r="AV102" s="823"/>
      <c r="AW102" s="823"/>
      <c r="AX102" s="824"/>
    </row>
    <row r="103" spans="1:60" ht="31.5" customHeight="1" x14ac:dyDescent="0.15">
      <c r="A103" s="493" t="s">
        <v>475</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20.25" customHeight="1" x14ac:dyDescent="0.15">
      <c r="A104" s="496"/>
      <c r="B104" s="497"/>
      <c r="C104" s="497"/>
      <c r="D104" s="497"/>
      <c r="E104" s="497"/>
      <c r="F104" s="498"/>
      <c r="G104" s="161" t="s">
        <v>589</v>
      </c>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8">
        <v>7</v>
      </c>
      <c r="AF104" s="369"/>
      <c r="AG104" s="369"/>
      <c r="AH104" s="370"/>
      <c r="AI104" s="368">
        <v>7</v>
      </c>
      <c r="AJ104" s="369"/>
      <c r="AK104" s="369"/>
      <c r="AL104" s="370"/>
      <c r="AM104" s="368">
        <v>7</v>
      </c>
      <c r="AN104" s="369"/>
      <c r="AO104" s="369"/>
      <c r="AP104" s="370"/>
      <c r="AQ104" s="368"/>
      <c r="AR104" s="369"/>
      <c r="AS104" s="369"/>
      <c r="AT104" s="370"/>
      <c r="AU104" s="368"/>
      <c r="AV104" s="369"/>
      <c r="AW104" s="369"/>
      <c r="AX104" s="370"/>
    </row>
    <row r="105" spans="1:60" ht="20.25" customHeight="1" thickBot="1" x14ac:dyDescent="0.2">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10"/>
      <c r="AC105" s="411"/>
      <c r="AD105" s="412"/>
      <c r="AE105" s="362" t="s">
        <v>593</v>
      </c>
      <c r="AF105" s="362"/>
      <c r="AG105" s="362"/>
      <c r="AH105" s="362"/>
      <c r="AI105" s="362" t="s">
        <v>594</v>
      </c>
      <c r="AJ105" s="362"/>
      <c r="AK105" s="362"/>
      <c r="AL105" s="362"/>
      <c r="AM105" s="362">
        <v>6.666666666666667</v>
      </c>
      <c r="AN105" s="362"/>
      <c r="AO105" s="362"/>
      <c r="AP105" s="362"/>
      <c r="AQ105" s="368"/>
      <c r="AR105" s="369"/>
      <c r="AS105" s="369"/>
      <c r="AT105" s="370"/>
      <c r="AU105" s="822"/>
      <c r="AV105" s="823"/>
      <c r="AW105" s="823"/>
      <c r="AX105" s="824"/>
    </row>
    <row r="106" spans="1:60" ht="31.5" hidden="1" customHeight="1" x14ac:dyDescent="0.15">
      <c r="A106" s="493" t="s">
        <v>475</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10"/>
      <c r="AC108" s="411"/>
      <c r="AD108" s="412"/>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93" t="s">
        <v>475</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10"/>
      <c r="AC111" s="411"/>
      <c r="AD111" s="412"/>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93" t="s">
        <v>475</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hidden="1" customHeight="1" x14ac:dyDescent="0.15">
      <c r="A116" s="292"/>
      <c r="B116" s="293"/>
      <c r="C116" s="293"/>
      <c r="D116" s="293"/>
      <c r="E116" s="293"/>
      <c r="F116" s="294"/>
      <c r="G116" s="355" t="s">
        <v>512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c r="AC116" s="301"/>
      <c r="AD116" s="302"/>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hidden="1"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566</v>
      </c>
      <c r="B130" s="999"/>
      <c r="C130" s="998" t="s">
        <v>358</v>
      </c>
      <c r="D130" s="999"/>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1002"/>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587</v>
      </c>
      <c r="AF134" s="112"/>
      <c r="AG134" s="112"/>
      <c r="AH134" s="112"/>
      <c r="AI134" s="266" t="s">
        <v>587</v>
      </c>
      <c r="AJ134" s="112"/>
      <c r="AK134" s="112"/>
      <c r="AL134" s="112"/>
      <c r="AM134" s="266">
        <v>53.6</v>
      </c>
      <c r="AN134" s="112"/>
      <c r="AO134" s="112"/>
      <c r="AP134" s="112"/>
      <c r="AQ134" s="266" t="s">
        <v>587</v>
      </c>
      <c r="AR134" s="112"/>
      <c r="AS134" s="112"/>
      <c r="AT134" s="112"/>
      <c r="AU134" s="266"/>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587</v>
      </c>
      <c r="AF135" s="112"/>
      <c r="AG135" s="112"/>
      <c r="AH135" s="112"/>
      <c r="AI135" s="266" t="s">
        <v>587</v>
      </c>
      <c r="AJ135" s="112"/>
      <c r="AK135" s="112"/>
      <c r="AL135" s="112"/>
      <c r="AM135" s="266" t="s">
        <v>587</v>
      </c>
      <c r="AN135" s="112"/>
      <c r="AO135" s="112"/>
      <c r="AP135" s="112"/>
      <c r="AQ135" s="266" t="s">
        <v>587</v>
      </c>
      <c r="AR135" s="112"/>
      <c r="AS135" s="112"/>
      <c r="AT135" s="112"/>
      <c r="AU135" s="266">
        <v>60</v>
      </c>
      <c r="AV135" s="112"/>
      <c r="AW135" s="112"/>
      <c r="AX135" s="222"/>
    </row>
    <row r="136" spans="1:50" ht="18.75"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1002"/>
      <c r="B138" s="252"/>
      <c r="C138" s="251"/>
      <c r="D138" s="252"/>
      <c r="E138" s="251"/>
      <c r="F138" s="314"/>
      <c r="G138" s="230" t="s">
        <v>596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597</v>
      </c>
      <c r="AC138" s="221"/>
      <c r="AD138" s="221"/>
      <c r="AE138" s="266">
        <v>283</v>
      </c>
      <c r="AF138" s="112"/>
      <c r="AG138" s="112"/>
      <c r="AH138" s="112"/>
      <c r="AI138" s="266">
        <v>305</v>
      </c>
      <c r="AJ138" s="112"/>
      <c r="AK138" s="112"/>
      <c r="AL138" s="112"/>
      <c r="AM138" s="266"/>
      <c r="AN138" s="112"/>
      <c r="AO138" s="112"/>
      <c r="AP138" s="112"/>
      <c r="AQ138" s="266" t="s">
        <v>587</v>
      </c>
      <c r="AR138" s="112"/>
      <c r="AS138" s="112"/>
      <c r="AT138" s="112"/>
      <c r="AU138" s="266"/>
      <c r="AV138" s="112"/>
      <c r="AW138" s="112"/>
      <c r="AX138" s="222"/>
    </row>
    <row r="139" spans="1:50" ht="39.75"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597</v>
      </c>
      <c r="AC139" s="133"/>
      <c r="AD139" s="133"/>
      <c r="AE139" s="266" t="s">
        <v>587</v>
      </c>
      <c r="AF139" s="112"/>
      <c r="AG139" s="112"/>
      <c r="AH139" s="112"/>
      <c r="AI139" s="266" t="s">
        <v>587</v>
      </c>
      <c r="AJ139" s="112"/>
      <c r="AK139" s="112"/>
      <c r="AL139" s="112"/>
      <c r="AM139" s="266" t="s">
        <v>587</v>
      </c>
      <c r="AN139" s="112"/>
      <c r="AO139" s="112"/>
      <c r="AP139" s="112"/>
      <c r="AQ139" s="266" t="s">
        <v>587</v>
      </c>
      <c r="AR139" s="112"/>
      <c r="AS139" s="112"/>
      <c r="AT139" s="112"/>
      <c r="AU139" s="266">
        <v>388</v>
      </c>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2"/>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562</v>
      </c>
      <c r="D430" s="250"/>
      <c r="E430" s="238" t="s">
        <v>546</v>
      </c>
      <c r="F430" s="453"/>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9.75" customHeight="1" x14ac:dyDescent="0.15">
      <c r="A702" s="534" t="s">
        <v>259</v>
      </c>
      <c r="B702" s="535"/>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575</v>
      </c>
      <c r="AE702" s="904"/>
      <c r="AF702" s="904"/>
      <c r="AG702" s="893" t="s">
        <v>640</v>
      </c>
      <c r="AH702" s="894"/>
      <c r="AI702" s="894"/>
      <c r="AJ702" s="894"/>
      <c r="AK702" s="894"/>
      <c r="AL702" s="894"/>
      <c r="AM702" s="894"/>
      <c r="AN702" s="894"/>
      <c r="AO702" s="894"/>
      <c r="AP702" s="894"/>
      <c r="AQ702" s="894"/>
      <c r="AR702" s="894"/>
      <c r="AS702" s="894"/>
      <c r="AT702" s="894"/>
      <c r="AU702" s="894"/>
      <c r="AV702" s="894"/>
      <c r="AW702" s="894"/>
      <c r="AX702" s="895"/>
    </row>
    <row r="703" spans="1:50" ht="111.75" customHeight="1" x14ac:dyDescent="0.15">
      <c r="A703" s="536"/>
      <c r="B703" s="537"/>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575</v>
      </c>
      <c r="AE703" s="155"/>
      <c r="AF703" s="155"/>
      <c r="AG703" s="672" t="s">
        <v>641</v>
      </c>
      <c r="AH703" s="673"/>
      <c r="AI703" s="673"/>
      <c r="AJ703" s="673"/>
      <c r="AK703" s="673"/>
      <c r="AL703" s="673"/>
      <c r="AM703" s="673"/>
      <c r="AN703" s="673"/>
      <c r="AO703" s="673"/>
      <c r="AP703" s="673"/>
      <c r="AQ703" s="673"/>
      <c r="AR703" s="673"/>
      <c r="AS703" s="673"/>
      <c r="AT703" s="673"/>
      <c r="AU703" s="673"/>
      <c r="AV703" s="673"/>
      <c r="AW703" s="673"/>
      <c r="AX703" s="674"/>
    </row>
    <row r="704" spans="1:50" ht="77.25" customHeight="1" x14ac:dyDescent="0.15">
      <c r="A704" s="538"/>
      <c r="B704" s="539"/>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575</v>
      </c>
      <c r="AE704" s="594"/>
      <c r="AF704" s="594"/>
      <c r="AG704" s="430" t="s">
        <v>642</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575</v>
      </c>
      <c r="AE705" s="741"/>
      <c r="AF705" s="741"/>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599</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599</v>
      </c>
      <c r="AE707" s="592"/>
      <c r="AF707" s="592"/>
      <c r="AG707" s="430"/>
      <c r="AH707" s="233"/>
      <c r="AI707" s="233"/>
      <c r="AJ707" s="233"/>
      <c r="AK707" s="233"/>
      <c r="AL707" s="233"/>
      <c r="AM707" s="233"/>
      <c r="AN707" s="233"/>
      <c r="AO707" s="233"/>
      <c r="AP707" s="233"/>
      <c r="AQ707" s="233"/>
      <c r="AR707" s="233"/>
      <c r="AS707" s="233"/>
      <c r="AT707" s="233"/>
      <c r="AU707" s="233"/>
      <c r="AV707" s="233"/>
      <c r="AW707" s="233"/>
      <c r="AX707" s="431"/>
    </row>
    <row r="708" spans="1:50" ht="33.7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575</v>
      </c>
      <c r="AE708" s="676"/>
      <c r="AF708" s="676"/>
      <c r="AG708" s="531" t="s">
        <v>601</v>
      </c>
      <c r="AH708" s="532"/>
      <c r="AI708" s="532"/>
      <c r="AJ708" s="532"/>
      <c r="AK708" s="532"/>
      <c r="AL708" s="532"/>
      <c r="AM708" s="532"/>
      <c r="AN708" s="532"/>
      <c r="AO708" s="532"/>
      <c r="AP708" s="532"/>
      <c r="AQ708" s="532"/>
      <c r="AR708" s="532"/>
      <c r="AS708" s="532"/>
      <c r="AT708" s="532"/>
      <c r="AU708" s="532"/>
      <c r="AV708" s="532"/>
      <c r="AW708" s="532"/>
      <c r="AX708" s="533"/>
    </row>
    <row r="709" spans="1:50" ht="39.7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575</v>
      </c>
      <c r="AE709" s="155"/>
      <c r="AF709" s="155"/>
      <c r="AG709" s="672" t="s">
        <v>602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606</v>
      </c>
      <c r="AE710" s="155"/>
      <c r="AF710" s="155"/>
      <c r="AG710" s="672"/>
      <c r="AH710" s="673"/>
      <c r="AI710" s="673"/>
      <c r="AJ710" s="673"/>
      <c r="AK710" s="673"/>
      <c r="AL710" s="673"/>
      <c r="AM710" s="673"/>
      <c r="AN710" s="673"/>
      <c r="AO710" s="673"/>
      <c r="AP710" s="673"/>
      <c r="AQ710" s="673"/>
      <c r="AR710" s="673"/>
      <c r="AS710" s="673"/>
      <c r="AT710" s="673"/>
      <c r="AU710" s="673"/>
      <c r="AV710" s="673"/>
      <c r="AW710" s="673"/>
      <c r="AX710" s="674"/>
    </row>
    <row r="711" spans="1:50" ht="49.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575</v>
      </c>
      <c r="AE711" s="155"/>
      <c r="AF711" s="155"/>
      <c r="AG711" s="672" t="s">
        <v>603</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606</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72"/>
      <c r="AH713" s="673"/>
      <c r="AI713" s="673"/>
      <c r="AJ713" s="673"/>
      <c r="AK713" s="673"/>
      <c r="AL713" s="673"/>
      <c r="AM713" s="673"/>
      <c r="AN713" s="673"/>
      <c r="AO713" s="673"/>
      <c r="AP713" s="673"/>
      <c r="AQ713" s="673"/>
      <c r="AR713" s="673"/>
      <c r="AS713" s="673"/>
      <c r="AT713" s="673"/>
      <c r="AU713" s="673"/>
      <c r="AV713" s="673"/>
      <c r="AW713" s="673"/>
      <c r="AX713" s="674"/>
    </row>
    <row r="714" spans="1:50" ht="48.75" customHeight="1" x14ac:dyDescent="0.15">
      <c r="A714" s="665"/>
      <c r="B714" s="666"/>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575</v>
      </c>
      <c r="AE714" s="600"/>
      <c r="AF714" s="601"/>
      <c r="AG714" s="697" t="s">
        <v>603</v>
      </c>
      <c r="AH714" s="698"/>
      <c r="AI714" s="698"/>
      <c r="AJ714" s="698"/>
      <c r="AK714" s="698"/>
      <c r="AL714" s="698"/>
      <c r="AM714" s="698"/>
      <c r="AN714" s="698"/>
      <c r="AO714" s="698"/>
      <c r="AP714" s="698"/>
      <c r="AQ714" s="698"/>
      <c r="AR714" s="698"/>
      <c r="AS714" s="698"/>
      <c r="AT714" s="698"/>
      <c r="AU714" s="698"/>
      <c r="AV714" s="698"/>
      <c r="AW714" s="698"/>
      <c r="AX714" s="699"/>
    </row>
    <row r="715" spans="1:50" ht="49.5"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575</v>
      </c>
      <c r="AE715" s="676"/>
      <c r="AF715" s="785"/>
      <c r="AG715" s="531" t="s">
        <v>643</v>
      </c>
      <c r="AH715" s="532"/>
      <c r="AI715" s="532"/>
      <c r="AJ715" s="532"/>
      <c r="AK715" s="532"/>
      <c r="AL715" s="532"/>
      <c r="AM715" s="532"/>
      <c r="AN715" s="532"/>
      <c r="AO715" s="532"/>
      <c r="AP715" s="532"/>
      <c r="AQ715" s="532"/>
      <c r="AR715" s="532"/>
      <c r="AS715" s="532"/>
      <c r="AT715" s="532"/>
      <c r="AU715" s="532"/>
      <c r="AV715" s="532"/>
      <c r="AW715" s="532"/>
      <c r="AX715" s="533"/>
    </row>
    <row r="716" spans="1:50" ht="33"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575</v>
      </c>
      <c r="AE716" s="767"/>
      <c r="AF716" s="767"/>
      <c r="AG716" s="672" t="s">
        <v>604</v>
      </c>
      <c r="AH716" s="673"/>
      <c r="AI716" s="673"/>
      <c r="AJ716" s="673"/>
      <c r="AK716" s="673"/>
      <c r="AL716" s="673"/>
      <c r="AM716" s="673"/>
      <c r="AN716" s="673"/>
      <c r="AO716" s="673"/>
      <c r="AP716" s="673"/>
      <c r="AQ716" s="673"/>
      <c r="AR716" s="673"/>
      <c r="AS716" s="673"/>
      <c r="AT716" s="673"/>
      <c r="AU716" s="673"/>
      <c r="AV716" s="673"/>
      <c r="AW716" s="673"/>
      <c r="AX716" s="674"/>
    </row>
    <row r="717" spans="1:50" ht="33"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575</v>
      </c>
      <c r="AE717" s="155"/>
      <c r="AF717" s="155"/>
      <c r="AG717" s="672" t="s">
        <v>605</v>
      </c>
      <c r="AH717" s="673"/>
      <c r="AI717" s="673"/>
      <c r="AJ717" s="673"/>
      <c r="AK717" s="673"/>
      <c r="AL717" s="673"/>
      <c r="AM717" s="673"/>
      <c r="AN717" s="673"/>
      <c r="AO717" s="673"/>
      <c r="AP717" s="673"/>
      <c r="AQ717" s="673"/>
      <c r="AR717" s="673"/>
      <c r="AS717" s="673"/>
      <c r="AT717" s="673"/>
      <c r="AU717" s="673"/>
      <c r="AV717" s="673"/>
      <c r="AW717" s="673"/>
      <c r="AX717" s="674"/>
    </row>
    <row r="718" spans="1:50" ht="33"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575</v>
      </c>
      <c r="AE718" s="155"/>
      <c r="AF718" s="155"/>
      <c r="AG718" s="163" t="s">
        <v>647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606</v>
      </c>
      <c r="AE719" s="676"/>
      <c r="AF719" s="67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8"/>
      <c r="B721" s="659"/>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hidden="1"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75.75" customHeight="1" x14ac:dyDescent="0.15">
      <c r="A726" s="629" t="s">
        <v>48</v>
      </c>
      <c r="B726" s="630"/>
      <c r="C726" s="448" t="s">
        <v>53</v>
      </c>
      <c r="D726" s="589"/>
      <c r="E726" s="589"/>
      <c r="F726" s="590"/>
      <c r="G726" s="805" t="s">
        <v>648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649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53.2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3.2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53.2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53.2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t="s">
        <v>635</v>
      </c>
      <c r="AS737" s="103"/>
      <c r="AT737" s="103"/>
      <c r="AU737" s="103"/>
      <c r="AV737" s="103"/>
      <c r="AW737" s="103"/>
      <c r="AX737" s="104"/>
      <c r="AY737" s="89"/>
      <c r="AZ737" s="89"/>
    </row>
    <row r="738" spans="1:52" ht="24.75" customHeight="1" x14ac:dyDescent="0.15">
      <c r="A738" s="123" t="s">
        <v>540</v>
      </c>
      <c r="B738" s="124"/>
      <c r="C738" s="124"/>
      <c r="D738" s="125"/>
      <c r="E738" s="122" t="s">
        <v>636</v>
      </c>
      <c r="F738" s="122"/>
      <c r="G738" s="122"/>
      <c r="H738" s="122"/>
      <c r="I738" s="122"/>
      <c r="J738" s="122"/>
      <c r="K738" s="122"/>
      <c r="L738" s="122"/>
      <c r="M738" s="122"/>
      <c r="N738" s="101" t="s">
        <v>539</v>
      </c>
      <c r="O738" s="101"/>
      <c r="P738" s="101"/>
      <c r="Q738" s="101"/>
      <c r="R738" s="122" t="s">
        <v>637</v>
      </c>
      <c r="S738" s="122"/>
      <c r="T738" s="122"/>
      <c r="U738" s="122"/>
      <c r="V738" s="122"/>
      <c r="W738" s="122"/>
      <c r="X738" s="122"/>
      <c r="Y738" s="122"/>
      <c r="Z738" s="122"/>
      <c r="AA738" s="101" t="s">
        <v>538</v>
      </c>
      <c r="AB738" s="101"/>
      <c r="AC738" s="101"/>
      <c r="AD738" s="101"/>
      <c r="AE738" s="122" t="s">
        <v>636</v>
      </c>
      <c r="AF738" s="122"/>
      <c r="AG738" s="122"/>
      <c r="AH738" s="122"/>
      <c r="AI738" s="122"/>
      <c r="AJ738" s="122"/>
      <c r="AK738" s="122"/>
      <c r="AL738" s="122"/>
      <c r="AM738" s="122"/>
      <c r="AN738" s="101" t="s">
        <v>534</v>
      </c>
      <c r="AO738" s="101"/>
      <c r="AP738" s="101"/>
      <c r="AQ738" s="101"/>
      <c r="AR738" s="102" t="s">
        <v>638</v>
      </c>
      <c r="AS738" s="103"/>
      <c r="AT738" s="103"/>
      <c r="AU738" s="103"/>
      <c r="AV738" s="103"/>
      <c r="AW738" s="103"/>
      <c r="AX738" s="104"/>
    </row>
    <row r="739" spans="1:52" ht="24.75" customHeight="1" thickBot="1" x14ac:dyDescent="0.2">
      <c r="A739" s="126" t="s">
        <v>530</v>
      </c>
      <c r="B739" s="127"/>
      <c r="C739" s="127"/>
      <c r="D739" s="128"/>
      <c r="E739" s="129" t="s">
        <v>639</v>
      </c>
      <c r="F739" s="117"/>
      <c r="G739" s="117"/>
      <c r="H739" s="93" t="str">
        <f>IF(E739="", "", "(")</f>
        <v>(</v>
      </c>
      <c r="I739" s="117"/>
      <c r="J739" s="117"/>
      <c r="K739" s="93" t="str">
        <f>IF(OR(I739="　", I739=""), "", "-")</f>
        <v/>
      </c>
      <c r="L739" s="118">
        <v>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444" t="s">
        <v>607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608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71"/>
      <c r="C780" s="771"/>
      <c r="D780" s="771"/>
      <c r="E780" s="771"/>
      <c r="F780" s="772"/>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52.5" customHeight="1" x14ac:dyDescent="0.15">
      <c r="A781" s="561"/>
      <c r="B781" s="771"/>
      <c r="C781" s="771"/>
      <c r="D781" s="771"/>
      <c r="E781" s="771"/>
      <c r="F781" s="772"/>
      <c r="G781" s="454" t="s">
        <v>626</v>
      </c>
      <c r="H781" s="455"/>
      <c r="I781" s="455"/>
      <c r="J781" s="455"/>
      <c r="K781" s="456"/>
      <c r="L781" s="457" t="s">
        <v>633</v>
      </c>
      <c r="M781" s="458"/>
      <c r="N781" s="458"/>
      <c r="O781" s="458"/>
      <c r="P781" s="458"/>
      <c r="Q781" s="458"/>
      <c r="R781" s="458"/>
      <c r="S781" s="458"/>
      <c r="T781" s="458"/>
      <c r="U781" s="458"/>
      <c r="V781" s="458"/>
      <c r="W781" s="458"/>
      <c r="X781" s="459"/>
      <c r="Y781" s="460">
        <v>10</v>
      </c>
      <c r="Z781" s="461"/>
      <c r="AA781" s="461"/>
      <c r="AB781" s="562"/>
      <c r="AC781" s="454" t="s">
        <v>627</v>
      </c>
      <c r="AD781" s="455"/>
      <c r="AE781" s="455"/>
      <c r="AF781" s="455"/>
      <c r="AG781" s="456"/>
      <c r="AH781" s="457" t="s">
        <v>628</v>
      </c>
      <c r="AI781" s="458"/>
      <c r="AJ781" s="458"/>
      <c r="AK781" s="458"/>
      <c r="AL781" s="458"/>
      <c r="AM781" s="458"/>
      <c r="AN781" s="458"/>
      <c r="AO781" s="458"/>
      <c r="AP781" s="458"/>
      <c r="AQ781" s="458"/>
      <c r="AR781" s="458"/>
      <c r="AS781" s="458"/>
      <c r="AT781" s="459"/>
      <c r="AU781" s="460">
        <v>4.5</v>
      </c>
      <c r="AV781" s="461"/>
      <c r="AW781" s="461"/>
      <c r="AX781" s="462"/>
    </row>
    <row r="782" spans="1:50" ht="24.75" customHeight="1" x14ac:dyDescent="0.15">
      <c r="A782" s="561"/>
      <c r="B782" s="771"/>
      <c r="C782" s="771"/>
      <c r="D782" s="771"/>
      <c r="E782" s="771"/>
      <c r="F782" s="772"/>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629</v>
      </c>
      <c r="AD782" s="353"/>
      <c r="AE782" s="353"/>
      <c r="AF782" s="353"/>
      <c r="AG782" s="354"/>
      <c r="AH782" s="405" t="s">
        <v>630</v>
      </c>
      <c r="AI782" s="406"/>
      <c r="AJ782" s="406"/>
      <c r="AK782" s="406"/>
      <c r="AL782" s="406"/>
      <c r="AM782" s="406"/>
      <c r="AN782" s="406"/>
      <c r="AO782" s="406"/>
      <c r="AP782" s="406"/>
      <c r="AQ782" s="406"/>
      <c r="AR782" s="406"/>
      <c r="AS782" s="406"/>
      <c r="AT782" s="407"/>
      <c r="AU782" s="402">
        <v>1.9</v>
      </c>
      <c r="AV782" s="403"/>
      <c r="AW782" s="403"/>
      <c r="AX782" s="404"/>
    </row>
    <row r="783" spans="1:50" ht="24.75" customHeight="1" x14ac:dyDescent="0.15">
      <c r="A783" s="561"/>
      <c r="B783" s="771"/>
      <c r="C783" s="771"/>
      <c r="D783" s="771"/>
      <c r="E783" s="771"/>
      <c r="F783" s="772"/>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631</v>
      </c>
      <c r="AD783" s="353"/>
      <c r="AE783" s="353"/>
      <c r="AF783" s="353"/>
      <c r="AG783" s="354"/>
      <c r="AH783" s="405" t="s">
        <v>632</v>
      </c>
      <c r="AI783" s="406"/>
      <c r="AJ783" s="406"/>
      <c r="AK783" s="406"/>
      <c r="AL783" s="406"/>
      <c r="AM783" s="406"/>
      <c r="AN783" s="406"/>
      <c r="AO783" s="406"/>
      <c r="AP783" s="406"/>
      <c r="AQ783" s="406"/>
      <c r="AR783" s="406"/>
      <c r="AS783" s="406"/>
      <c r="AT783" s="407"/>
      <c r="AU783" s="402">
        <v>5.3</v>
      </c>
      <c r="AV783" s="403"/>
      <c r="AW783" s="403"/>
      <c r="AX783" s="404"/>
    </row>
    <row r="784" spans="1:50" ht="24.75" hidden="1" customHeight="1" x14ac:dyDescent="0.15">
      <c r="A784" s="561"/>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1"/>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1"/>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1"/>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1"/>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1"/>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1"/>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1"/>
      <c r="B791" s="771"/>
      <c r="C791" s="771"/>
      <c r="D791" s="771"/>
      <c r="E791" s="771"/>
      <c r="F791" s="772"/>
      <c r="G791" s="413" t="s">
        <v>20</v>
      </c>
      <c r="H791" s="414"/>
      <c r="I791" s="414"/>
      <c r="J791" s="414"/>
      <c r="K791" s="414"/>
      <c r="L791" s="415"/>
      <c r="M791" s="416"/>
      <c r="N791" s="416"/>
      <c r="O791" s="416"/>
      <c r="P791" s="416"/>
      <c r="Q791" s="416"/>
      <c r="R791" s="416"/>
      <c r="S791" s="416"/>
      <c r="T791" s="416"/>
      <c r="U791" s="416"/>
      <c r="V791" s="416"/>
      <c r="W791" s="416"/>
      <c r="X791" s="417"/>
      <c r="Y791" s="418">
        <f>SUM(Y781:AB790)</f>
        <v>10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11.7</v>
      </c>
      <c r="AV791" s="419"/>
      <c r="AW791" s="419"/>
      <c r="AX791" s="421"/>
    </row>
    <row r="792" spans="1:50" ht="24.75" hidden="1" customHeight="1" x14ac:dyDescent="0.15">
      <c r="A792" s="561"/>
      <c r="B792" s="771"/>
      <c r="C792" s="771"/>
      <c r="D792" s="771"/>
      <c r="E792" s="771"/>
      <c r="F792" s="772"/>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1"/>
      <c r="B793" s="771"/>
      <c r="C793" s="771"/>
      <c r="D793" s="771"/>
      <c r="E793" s="771"/>
      <c r="F793" s="772"/>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1"/>
      <c r="B794" s="771"/>
      <c r="C794" s="771"/>
      <c r="D794" s="771"/>
      <c r="E794" s="771"/>
      <c r="F794" s="772"/>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71"/>
      <c r="C795" s="771"/>
      <c r="D795" s="771"/>
      <c r="E795" s="771"/>
      <c r="F795" s="772"/>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1"/>
      <c r="B796" s="771"/>
      <c r="C796" s="771"/>
      <c r="D796" s="771"/>
      <c r="E796" s="771"/>
      <c r="F796" s="77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1"/>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1"/>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1"/>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1"/>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1"/>
      <c r="B804" s="771"/>
      <c r="C804" s="771"/>
      <c r="D804" s="771"/>
      <c r="E804" s="771"/>
      <c r="F804" s="772"/>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1"/>
      <c r="B805" s="771"/>
      <c r="C805" s="771"/>
      <c r="D805" s="771"/>
      <c r="E805" s="771"/>
      <c r="F805" s="772"/>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71"/>
      <c r="C806" s="771"/>
      <c r="D806" s="771"/>
      <c r="E806" s="771"/>
      <c r="F806" s="772"/>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71"/>
      <c r="C807" s="771"/>
      <c r="D807" s="771"/>
      <c r="E807" s="771"/>
      <c r="F807" s="772"/>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71"/>
      <c r="C808" s="771"/>
      <c r="D808" s="771"/>
      <c r="E808" s="771"/>
      <c r="F808" s="772"/>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1"/>
      <c r="B809" s="771"/>
      <c r="C809" s="771"/>
      <c r="D809" s="771"/>
      <c r="E809" s="771"/>
      <c r="F809" s="77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1"/>
      <c r="B810" s="771"/>
      <c r="C810" s="771"/>
      <c r="D810" s="771"/>
      <c r="E810" s="771"/>
      <c r="F810" s="77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1"/>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1"/>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1"/>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1"/>
      <c r="B817" s="771"/>
      <c r="C817" s="771"/>
      <c r="D817" s="771"/>
      <c r="E817" s="771"/>
      <c r="F817" s="772"/>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1"/>
      <c r="B818" s="771"/>
      <c r="C818" s="771"/>
      <c r="D818" s="771"/>
      <c r="E818" s="771"/>
      <c r="F818" s="772"/>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71"/>
      <c r="C819" s="771"/>
      <c r="D819" s="771"/>
      <c r="E819" s="771"/>
      <c r="F819" s="772"/>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71"/>
      <c r="C820" s="771"/>
      <c r="D820" s="771"/>
      <c r="E820" s="771"/>
      <c r="F820" s="772"/>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71"/>
      <c r="C821" s="771"/>
      <c r="D821" s="771"/>
      <c r="E821" s="771"/>
      <c r="F821" s="772"/>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1"/>
      <c r="B822" s="771"/>
      <c r="C822" s="771"/>
      <c r="D822" s="771"/>
      <c r="E822" s="771"/>
      <c r="F822" s="77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1"/>
      <c r="B823" s="771"/>
      <c r="C823" s="771"/>
      <c r="D823" s="771"/>
      <c r="E823" s="771"/>
      <c r="F823" s="77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1"/>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1"/>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1"/>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1"/>
      <c r="B830" s="771"/>
      <c r="C830" s="771"/>
      <c r="D830" s="771"/>
      <c r="E830" s="771"/>
      <c r="F830" s="772"/>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492</v>
      </c>
      <c r="AI836" s="350"/>
      <c r="AJ836" s="350"/>
      <c r="AK836" s="350"/>
      <c r="AL836" s="350" t="s">
        <v>21</v>
      </c>
      <c r="AM836" s="350"/>
      <c r="AN836" s="350"/>
      <c r="AO836" s="428"/>
      <c r="AP836" s="429" t="s">
        <v>420</v>
      </c>
      <c r="AQ836" s="429"/>
      <c r="AR836" s="429"/>
      <c r="AS836" s="429"/>
      <c r="AT836" s="429"/>
      <c r="AU836" s="429"/>
      <c r="AV836" s="429"/>
      <c r="AW836" s="429"/>
      <c r="AX836" s="429"/>
    </row>
    <row r="837" spans="1:50" ht="30" customHeight="1" x14ac:dyDescent="0.15">
      <c r="A837" s="408">
        <v>1</v>
      </c>
      <c r="B837" s="408">
        <v>1</v>
      </c>
      <c r="C837" s="427" t="s">
        <v>634</v>
      </c>
      <c r="D837" s="422"/>
      <c r="E837" s="422"/>
      <c r="F837" s="422"/>
      <c r="G837" s="422"/>
      <c r="H837" s="422"/>
      <c r="I837" s="422"/>
      <c r="J837" s="423">
        <v>4011101008968</v>
      </c>
      <c r="K837" s="424"/>
      <c r="L837" s="424"/>
      <c r="M837" s="424"/>
      <c r="N837" s="424"/>
      <c r="O837" s="424"/>
      <c r="P837" s="317" t="s">
        <v>613</v>
      </c>
      <c r="Q837" s="318"/>
      <c r="R837" s="318"/>
      <c r="S837" s="318"/>
      <c r="T837" s="318"/>
      <c r="U837" s="318"/>
      <c r="V837" s="318"/>
      <c r="W837" s="318"/>
      <c r="X837" s="318"/>
      <c r="Y837" s="319">
        <v>10</v>
      </c>
      <c r="Z837" s="320"/>
      <c r="AA837" s="320"/>
      <c r="AB837" s="321"/>
      <c r="AC837" s="329" t="s">
        <v>614</v>
      </c>
      <c r="AD837" s="330"/>
      <c r="AE837" s="330"/>
      <c r="AF837" s="330"/>
      <c r="AG837" s="330"/>
      <c r="AH837" s="425" t="s">
        <v>567</v>
      </c>
      <c r="AI837" s="426"/>
      <c r="AJ837" s="426"/>
      <c r="AK837" s="426"/>
      <c r="AL837" s="326" t="s">
        <v>587</v>
      </c>
      <c r="AM837" s="327"/>
      <c r="AN837" s="327"/>
      <c r="AO837" s="328"/>
      <c r="AP837" s="322" t="s">
        <v>618</v>
      </c>
      <c r="AQ837" s="322"/>
      <c r="AR837" s="322"/>
      <c r="AS837" s="322"/>
      <c r="AT837" s="322"/>
      <c r="AU837" s="322"/>
      <c r="AV837" s="322"/>
      <c r="AW837" s="322"/>
      <c r="AX837" s="322"/>
    </row>
    <row r="838" spans="1:50" ht="30" customHeight="1" x14ac:dyDescent="0.15">
      <c r="A838" s="408">
        <v>2</v>
      </c>
      <c r="B838" s="408">
        <v>1</v>
      </c>
      <c r="C838" s="427" t="s">
        <v>616</v>
      </c>
      <c r="D838" s="422"/>
      <c r="E838" s="422"/>
      <c r="F838" s="422"/>
      <c r="G838" s="422"/>
      <c r="H838" s="422"/>
      <c r="I838" s="422"/>
      <c r="J838" s="423">
        <v>5010401030202</v>
      </c>
      <c r="K838" s="424"/>
      <c r="L838" s="424"/>
      <c r="M838" s="424"/>
      <c r="N838" s="424"/>
      <c r="O838" s="424"/>
      <c r="P838" s="317" t="s">
        <v>619</v>
      </c>
      <c r="Q838" s="318"/>
      <c r="R838" s="318"/>
      <c r="S838" s="318"/>
      <c r="T838" s="318"/>
      <c r="U838" s="318"/>
      <c r="V838" s="318"/>
      <c r="W838" s="318"/>
      <c r="X838" s="318"/>
      <c r="Y838" s="319">
        <v>9.8000000000000007</v>
      </c>
      <c r="Z838" s="320"/>
      <c r="AA838" s="320"/>
      <c r="AB838" s="321"/>
      <c r="AC838" s="266" t="s">
        <v>614</v>
      </c>
      <c r="AD838" s="331"/>
      <c r="AE838" s="331"/>
      <c r="AF838" s="331"/>
      <c r="AG838" s="332"/>
      <c r="AH838" s="586" t="s">
        <v>567</v>
      </c>
      <c r="AI838" s="587"/>
      <c r="AJ838" s="587"/>
      <c r="AK838" s="588"/>
      <c r="AL838" s="326" t="s">
        <v>587</v>
      </c>
      <c r="AM838" s="327"/>
      <c r="AN838" s="327"/>
      <c r="AO838" s="328"/>
      <c r="AP838" s="432" t="s">
        <v>618</v>
      </c>
      <c r="AQ838" s="433"/>
      <c r="AR838" s="433"/>
      <c r="AS838" s="433"/>
      <c r="AT838" s="433"/>
      <c r="AU838" s="433"/>
      <c r="AV838" s="433"/>
      <c r="AW838" s="433"/>
      <c r="AX838" s="434"/>
    </row>
    <row r="839" spans="1:50" ht="45.75" customHeight="1" x14ac:dyDescent="0.15">
      <c r="A839" s="408">
        <v>3</v>
      </c>
      <c r="B839" s="408">
        <v>1</v>
      </c>
      <c r="C839" s="427" t="s">
        <v>620</v>
      </c>
      <c r="D839" s="422"/>
      <c r="E839" s="422"/>
      <c r="F839" s="422"/>
      <c r="G839" s="422"/>
      <c r="H839" s="422"/>
      <c r="I839" s="422"/>
      <c r="J839" s="423">
        <v>3120001066397</v>
      </c>
      <c r="K839" s="424"/>
      <c r="L839" s="424"/>
      <c r="M839" s="424"/>
      <c r="N839" s="424"/>
      <c r="O839" s="424"/>
      <c r="P839" s="317" t="s">
        <v>621</v>
      </c>
      <c r="Q839" s="318"/>
      <c r="R839" s="318"/>
      <c r="S839" s="318"/>
      <c r="T839" s="318"/>
      <c r="U839" s="318"/>
      <c r="V839" s="318"/>
      <c r="W839" s="318"/>
      <c r="X839" s="318"/>
      <c r="Y839" s="319">
        <v>8</v>
      </c>
      <c r="Z839" s="320"/>
      <c r="AA839" s="320"/>
      <c r="AB839" s="321"/>
      <c r="AC839" s="329" t="s">
        <v>614</v>
      </c>
      <c r="AD839" s="330"/>
      <c r="AE839" s="330"/>
      <c r="AF839" s="330"/>
      <c r="AG839" s="330"/>
      <c r="AH839" s="324" t="s">
        <v>567</v>
      </c>
      <c r="AI839" s="325"/>
      <c r="AJ839" s="325"/>
      <c r="AK839" s="325"/>
      <c r="AL839" s="326" t="s">
        <v>587</v>
      </c>
      <c r="AM839" s="327"/>
      <c r="AN839" s="327"/>
      <c r="AO839" s="328"/>
      <c r="AP839" s="322" t="s">
        <v>618</v>
      </c>
      <c r="AQ839" s="322"/>
      <c r="AR839" s="322"/>
      <c r="AS839" s="322"/>
      <c r="AT839" s="322"/>
      <c r="AU839" s="322"/>
      <c r="AV839" s="322"/>
      <c r="AW839" s="322"/>
      <c r="AX839" s="322"/>
    </row>
    <row r="840" spans="1:50" ht="30" customHeight="1" x14ac:dyDescent="0.15">
      <c r="A840" s="408">
        <v>4</v>
      </c>
      <c r="B840" s="408">
        <v>1</v>
      </c>
      <c r="C840" s="427" t="s">
        <v>615</v>
      </c>
      <c r="D840" s="422"/>
      <c r="E840" s="422"/>
      <c r="F840" s="422"/>
      <c r="G840" s="422"/>
      <c r="H840" s="422"/>
      <c r="I840" s="422"/>
      <c r="J840" s="423">
        <v>3120001066397</v>
      </c>
      <c r="K840" s="424"/>
      <c r="L840" s="424"/>
      <c r="M840" s="424"/>
      <c r="N840" s="424"/>
      <c r="O840" s="424"/>
      <c r="P840" s="317" t="s">
        <v>613</v>
      </c>
      <c r="Q840" s="318"/>
      <c r="R840" s="318"/>
      <c r="S840" s="318"/>
      <c r="T840" s="318"/>
      <c r="U840" s="318"/>
      <c r="V840" s="318"/>
      <c r="W840" s="318"/>
      <c r="X840" s="318"/>
      <c r="Y840" s="319">
        <v>6.5</v>
      </c>
      <c r="Z840" s="320"/>
      <c r="AA840" s="320"/>
      <c r="AB840" s="321"/>
      <c r="AC840" s="329" t="s">
        <v>614</v>
      </c>
      <c r="AD840" s="330"/>
      <c r="AE840" s="330"/>
      <c r="AF840" s="330"/>
      <c r="AG840" s="330"/>
      <c r="AH840" s="324" t="s">
        <v>567</v>
      </c>
      <c r="AI840" s="325"/>
      <c r="AJ840" s="325"/>
      <c r="AK840" s="325"/>
      <c r="AL840" s="326" t="s">
        <v>587</v>
      </c>
      <c r="AM840" s="327"/>
      <c r="AN840" s="327"/>
      <c r="AO840" s="328"/>
      <c r="AP840" s="322" t="s">
        <v>618</v>
      </c>
      <c r="AQ840" s="322"/>
      <c r="AR840" s="322"/>
      <c r="AS840" s="322"/>
      <c r="AT840" s="322"/>
      <c r="AU840" s="322"/>
      <c r="AV840" s="322"/>
      <c r="AW840" s="322"/>
      <c r="AX840" s="322"/>
    </row>
    <row r="841" spans="1:50" ht="30" customHeight="1" x14ac:dyDescent="0.15">
      <c r="A841" s="408">
        <v>5</v>
      </c>
      <c r="B841" s="408">
        <v>1</v>
      </c>
      <c r="C841" s="427" t="s">
        <v>622</v>
      </c>
      <c r="D841" s="422"/>
      <c r="E841" s="422"/>
      <c r="F841" s="422"/>
      <c r="G841" s="422"/>
      <c r="H841" s="422"/>
      <c r="I841" s="422"/>
      <c r="J841" s="423">
        <v>1330005001876</v>
      </c>
      <c r="K841" s="424"/>
      <c r="L841" s="424"/>
      <c r="M841" s="424"/>
      <c r="N841" s="424"/>
      <c r="O841" s="424"/>
      <c r="P841" s="317" t="s">
        <v>613</v>
      </c>
      <c r="Q841" s="318"/>
      <c r="R841" s="318"/>
      <c r="S841" s="318"/>
      <c r="T841" s="318"/>
      <c r="U841" s="318"/>
      <c r="V841" s="318"/>
      <c r="W841" s="318"/>
      <c r="X841" s="318"/>
      <c r="Y841" s="319">
        <v>5.9</v>
      </c>
      <c r="Z841" s="320"/>
      <c r="AA841" s="320"/>
      <c r="AB841" s="321"/>
      <c r="AC841" s="329" t="s">
        <v>614</v>
      </c>
      <c r="AD841" s="330"/>
      <c r="AE841" s="330"/>
      <c r="AF841" s="330"/>
      <c r="AG841" s="330"/>
      <c r="AH841" s="324" t="s">
        <v>567</v>
      </c>
      <c r="AI841" s="325"/>
      <c r="AJ841" s="325"/>
      <c r="AK841" s="325"/>
      <c r="AL841" s="326" t="s">
        <v>587</v>
      </c>
      <c r="AM841" s="327"/>
      <c r="AN841" s="327"/>
      <c r="AO841" s="328"/>
      <c r="AP841" s="322" t="s">
        <v>618</v>
      </c>
      <c r="AQ841" s="322"/>
      <c r="AR841" s="322"/>
      <c r="AS841" s="322"/>
      <c r="AT841" s="322"/>
      <c r="AU841" s="322"/>
      <c r="AV841" s="322"/>
      <c r="AW841" s="322"/>
      <c r="AX841" s="322"/>
    </row>
    <row r="842" spans="1:50" ht="30" customHeight="1" x14ac:dyDescent="0.15">
      <c r="A842" s="408">
        <v>6</v>
      </c>
      <c r="B842" s="408">
        <v>1</v>
      </c>
      <c r="C842" s="427" t="s">
        <v>623</v>
      </c>
      <c r="D842" s="422"/>
      <c r="E842" s="422"/>
      <c r="F842" s="422"/>
      <c r="G842" s="422"/>
      <c r="H842" s="422"/>
      <c r="I842" s="422"/>
      <c r="J842" s="423">
        <v>8120001091606</v>
      </c>
      <c r="K842" s="424"/>
      <c r="L842" s="424"/>
      <c r="M842" s="424"/>
      <c r="N842" s="424"/>
      <c r="O842" s="424"/>
      <c r="P842" s="317" t="s">
        <v>613</v>
      </c>
      <c r="Q842" s="318"/>
      <c r="R842" s="318"/>
      <c r="S842" s="318"/>
      <c r="T842" s="318"/>
      <c r="U842" s="318"/>
      <c r="V842" s="318"/>
      <c r="W842" s="318"/>
      <c r="X842" s="318"/>
      <c r="Y842" s="319">
        <v>5.4</v>
      </c>
      <c r="Z842" s="320"/>
      <c r="AA842" s="320"/>
      <c r="AB842" s="321"/>
      <c r="AC842" s="329" t="s">
        <v>614</v>
      </c>
      <c r="AD842" s="330"/>
      <c r="AE842" s="330"/>
      <c r="AF842" s="330"/>
      <c r="AG842" s="330"/>
      <c r="AH842" s="324" t="s">
        <v>567</v>
      </c>
      <c r="AI842" s="325"/>
      <c r="AJ842" s="325"/>
      <c r="AK842" s="325"/>
      <c r="AL842" s="326" t="s">
        <v>587</v>
      </c>
      <c r="AM842" s="327"/>
      <c r="AN842" s="327"/>
      <c r="AO842" s="328"/>
      <c r="AP842" s="322" t="s">
        <v>618</v>
      </c>
      <c r="AQ842" s="322"/>
      <c r="AR842" s="322"/>
      <c r="AS842" s="322"/>
      <c r="AT842" s="322"/>
      <c r="AU842" s="322"/>
      <c r="AV842" s="322"/>
      <c r="AW842" s="322"/>
      <c r="AX842" s="322"/>
    </row>
    <row r="843" spans="1:50" ht="43.5" customHeight="1" x14ac:dyDescent="0.15">
      <c r="A843" s="408">
        <v>7</v>
      </c>
      <c r="B843" s="408">
        <v>1</v>
      </c>
      <c r="C843" s="427" t="s">
        <v>624</v>
      </c>
      <c r="D843" s="422"/>
      <c r="E843" s="422"/>
      <c r="F843" s="422"/>
      <c r="G843" s="422"/>
      <c r="H843" s="422"/>
      <c r="I843" s="422"/>
      <c r="J843" s="423">
        <v>9010005013566</v>
      </c>
      <c r="K843" s="424"/>
      <c r="L843" s="424"/>
      <c r="M843" s="424"/>
      <c r="N843" s="424"/>
      <c r="O843" s="424"/>
      <c r="P843" s="317" t="s">
        <v>613</v>
      </c>
      <c r="Q843" s="318"/>
      <c r="R843" s="318"/>
      <c r="S843" s="318"/>
      <c r="T843" s="318"/>
      <c r="U843" s="318"/>
      <c r="V843" s="318"/>
      <c r="W843" s="318"/>
      <c r="X843" s="318"/>
      <c r="Y843" s="319">
        <v>5</v>
      </c>
      <c r="Z843" s="320"/>
      <c r="AA843" s="320"/>
      <c r="AB843" s="321"/>
      <c r="AC843" s="329" t="s">
        <v>614</v>
      </c>
      <c r="AD843" s="330"/>
      <c r="AE843" s="330"/>
      <c r="AF843" s="330"/>
      <c r="AG843" s="330"/>
      <c r="AH843" s="324" t="s">
        <v>567</v>
      </c>
      <c r="AI843" s="325"/>
      <c r="AJ843" s="325"/>
      <c r="AK843" s="325"/>
      <c r="AL843" s="326" t="s">
        <v>587</v>
      </c>
      <c r="AM843" s="327"/>
      <c r="AN843" s="327"/>
      <c r="AO843" s="328"/>
      <c r="AP843" s="322" t="s">
        <v>618</v>
      </c>
      <c r="AQ843" s="322"/>
      <c r="AR843" s="322"/>
      <c r="AS843" s="322"/>
      <c r="AT843" s="322"/>
      <c r="AU843" s="322"/>
      <c r="AV843" s="322"/>
      <c r="AW843" s="322"/>
      <c r="AX843" s="322"/>
    </row>
    <row r="844" spans="1:50" ht="30" customHeight="1" x14ac:dyDescent="0.15">
      <c r="A844" s="408">
        <v>8</v>
      </c>
      <c r="B844" s="408">
        <v>1</v>
      </c>
      <c r="C844" s="427" t="s">
        <v>625</v>
      </c>
      <c r="D844" s="422"/>
      <c r="E844" s="422"/>
      <c r="F844" s="422"/>
      <c r="G844" s="422"/>
      <c r="H844" s="422"/>
      <c r="I844" s="422"/>
      <c r="J844" s="423">
        <v>8010501033143</v>
      </c>
      <c r="K844" s="424"/>
      <c r="L844" s="424"/>
      <c r="M844" s="424"/>
      <c r="N844" s="424"/>
      <c r="O844" s="424"/>
      <c r="P844" s="317" t="s">
        <v>613</v>
      </c>
      <c r="Q844" s="318"/>
      <c r="R844" s="318"/>
      <c r="S844" s="318"/>
      <c r="T844" s="318"/>
      <c r="U844" s="318"/>
      <c r="V844" s="318"/>
      <c r="W844" s="318"/>
      <c r="X844" s="318"/>
      <c r="Y844" s="319">
        <v>5</v>
      </c>
      <c r="Z844" s="320"/>
      <c r="AA844" s="320"/>
      <c r="AB844" s="321"/>
      <c r="AC844" s="329" t="s">
        <v>614</v>
      </c>
      <c r="AD844" s="330"/>
      <c r="AE844" s="330"/>
      <c r="AF844" s="330"/>
      <c r="AG844" s="330"/>
      <c r="AH844" s="324" t="s">
        <v>567</v>
      </c>
      <c r="AI844" s="325"/>
      <c r="AJ844" s="325"/>
      <c r="AK844" s="325"/>
      <c r="AL844" s="326" t="s">
        <v>587</v>
      </c>
      <c r="AM844" s="327"/>
      <c r="AN844" s="327"/>
      <c r="AO844" s="328"/>
      <c r="AP844" s="322" t="s">
        <v>618</v>
      </c>
      <c r="AQ844" s="322"/>
      <c r="AR844" s="322"/>
      <c r="AS844" s="322"/>
      <c r="AT844" s="322"/>
      <c r="AU844" s="322"/>
      <c r="AV844" s="322"/>
      <c r="AW844" s="322"/>
      <c r="AX844" s="322"/>
    </row>
    <row r="845" spans="1:50" ht="30" customHeight="1" x14ac:dyDescent="0.15">
      <c r="A845" s="408">
        <v>9</v>
      </c>
      <c r="B845" s="408">
        <v>1</v>
      </c>
      <c r="C845" s="427" t="s">
        <v>617</v>
      </c>
      <c r="D845" s="422"/>
      <c r="E845" s="422"/>
      <c r="F845" s="422"/>
      <c r="G845" s="422"/>
      <c r="H845" s="422"/>
      <c r="I845" s="422"/>
      <c r="J845" s="423">
        <v>9011005003004</v>
      </c>
      <c r="K845" s="424"/>
      <c r="L845" s="424"/>
      <c r="M845" s="424"/>
      <c r="N845" s="424"/>
      <c r="O845" s="424"/>
      <c r="P845" s="317" t="s">
        <v>613</v>
      </c>
      <c r="Q845" s="318"/>
      <c r="R845" s="318"/>
      <c r="S845" s="318"/>
      <c r="T845" s="318"/>
      <c r="U845" s="318"/>
      <c r="V845" s="318"/>
      <c r="W845" s="318"/>
      <c r="X845" s="318"/>
      <c r="Y845" s="319">
        <v>3.2</v>
      </c>
      <c r="Z845" s="320"/>
      <c r="AA845" s="320"/>
      <c r="AB845" s="321"/>
      <c r="AC845" s="329" t="s">
        <v>614</v>
      </c>
      <c r="AD845" s="330"/>
      <c r="AE845" s="330"/>
      <c r="AF845" s="330"/>
      <c r="AG845" s="330"/>
      <c r="AH845" s="324" t="s">
        <v>567</v>
      </c>
      <c r="AI845" s="325"/>
      <c r="AJ845" s="325"/>
      <c r="AK845" s="325"/>
      <c r="AL845" s="326" t="s">
        <v>587</v>
      </c>
      <c r="AM845" s="327"/>
      <c r="AN845" s="327"/>
      <c r="AO845" s="328"/>
      <c r="AP845" s="322" t="s">
        <v>618</v>
      </c>
      <c r="AQ845" s="322"/>
      <c r="AR845" s="322"/>
      <c r="AS845" s="322"/>
      <c r="AT845" s="322"/>
      <c r="AU845" s="322"/>
      <c r="AV845" s="322"/>
      <c r="AW845" s="322"/>
      <c r="AX845" s="322"/>
    </row>
    <row r="846" spans="1:50" ht="30"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492</v>
      </c>
      <c r="AI869" s="350"/>
      <c r="AJ869" s="350"/>
      <c r="AK869" s="350"/>
      <c r="AL869" s="350" t="s">
        <v>21</v>
      </c>
      <c r="AM869" s="350"/>
      <c r="AN869" s="350"/>
      <c r="AO869" s="428"/>
      <c r="AP869" s="429" t="s">
        <v>420</v>
      </c>
      <c r="AQ869" s="429"/>
      <c r="AR869" s="429"/>
      <c r="AS869" s="429"/>
      <c r="AT869" s="429"/>
      <c r="AU869" s="429"/>
      <c r="AV869" s="429"/>
      <c r="AW869" s="429"/>
      <c r="AX869" s="429"/>
    </row>
    <row r="870" spans="1:50" ht="45.75" customHeight="1" x14ac:dyDescent="0.15">
      <c r="A870" s="408">
        <v>1</v>
      </c>
      <c r="B870" s="408">
        <v>1</v>
      </c>
      <c r="C870" s="427" t="s">
        <v>609</v>
      </c>
      <c r="D870" s="422"/>
      <c r="E870" s="422"/>
      <c r="F870" s="422"/>
      <c r="G870" s="422"/>
      <c r="H870" s="422"/>
      <c r="I870" s="422"/>
      <c r="J870" s="423">
        <v>6010401009419</v>
      </c>
      <c r="K870" s="424"/>
      <c r="L870" s="424"/>
      <c r="M870" s="424"/>
      <c r="N870" s="424"/>
      <c r="O870" s="424"/>
      <c r="P870" s="317" t="s">
        <v>610</v>
      </c>
      <c r="Q870" s="318"/>
      <c r="R870" s="318"/>
      <c r="S870" s="318"/>
      <c r="T870" s="318"/>
      <c r="U870" s="318"/>
      <c r="V870" s="318"/>
      <c r="W870" s="318"/>
      <c r="X870" s="318"/>
      <c r="Y870" s="319">
        <v>11.7</v>
      </c>
      <c r="Z870" s="320"/>
      <c r="AA870" s="320"/>
      <c r="AB870" s="321"/>
      <c r="AC870" s="329" t="s">
        <v>614</v>
      </c>
      <c r="AD870" s="330"/>
      <c r="AE870" s="330"/>
      <c r="AF870" s="330"/>
      <c r="AG870" s="330"/>
      <c r="AH870" s="425" t="s">
        <v>587</v>
      </c>
      <c r="AI870" s="426"/>
      <c r="AJ870" s="426"/>
      <c r="AK870" s="426"/>
      <c r="AL870" s="326" t="s">
        <v>587</v>
      </c>
      <c r="AM870" s="327"/>
      <c r="AN870" s="327"/>
      <c r="AO870" s="328"/>
      <c r="AP870" s="322" t="s">
        <v>618</v>
      </c>
      <c r="AQ870" s="322"/>
      <c r="AR870" s="322"/>
      <c r="AS870" s="322"/>
      <c r="AT870" s="322"/>
      <c r="AU870" s="322"/>
      <c r="AV870" s="322"/>
      <c r="AW870" s="322"/>
      <c r="AX870" s="322"/>
    </row>
    <row r="871" spans="1:50" ht="45.75" customHeight="1" x14ac:dyDescent="0.15">
      <c r="A871" s="408">
        <v>2</v>
      </c>
      <c r="B871" s="408">
        <v>1</v>
      </c>
      <c r="C871" s="427" t="s">
        <v>611</v>
      </c>
      <c r="D871" s="422"/>
      <c r="E871" s="422"/>
      <c r="F871" s="422"/>
      <c r="G871" s="422"/>
      <c r="H871" s="422"/>
      <c r="I871" s="422"/>
      <c r="J871" s="423">
        <v>1010001100425</v>
      </c>
      <c r="K871" s="424"/>
      <c r="L871" s="424"/>
      <c r="M871" s="424"/>
      <c r="N871" s="424"/>
      <c r="O871" s="424"/>
      <c r="P871" s="317" t="s">
        <v>610</v>
      </c>
      <c r="Q871" s="318"/>
      <c r="R871" s="318"/>
      <c r="S871" s="318"/>
      <c r="T871" s="318"/>
      <c r="U871" s="318"/>
      <c r="V871" s="318"/>
      <c r="W871" s="318"/>
      <c r="X871" s="318"/>
      <c r="Y871" s="319">
        <v>7.3</v>
      </c>
      <c r="Z871" s="320"/>
      <c r="AA871" s="320"/>
      <c r="AB871" s="321"/>
      <c r="AC871" s="329" t="s">
        <v>614</v>
      </c>
      <c r="AD871" s="330"/>
      <c r="AE871" s="330"/>
      <c r="AF871" s="330"/>
      <c r="AG871" s="330"/>
      <c r="AH871" s="425" t="s">
        <v>587</v>
      </c>
      <c r="AI871" s="426"/>
      <c r="AJ871" s="426"/>
      <c r="AK871" s="426"/>
      <c r="AL871" s="326" t="s">
        <v>587</v>
      </c>
      <c r="AM871" s="327"/>
      <c r="AN871" s="327"/>
      <c r="AO871" s="328"/>
      <c r="AP871" s="322" t="s">
        <v>618</v>
      </c>
      <c r="AQ871" s="322"/>
      <c r="AR871" s="322"/>
      <c r="AS871" s="322"/>
      <c r="AT871" s="322"/>
      <c r="AU871" s="322"/>
      <c r="AV871" s="322"/>
      <c r="AW871" s="322"/>
      <c r="AX871" s="322"/>
    </row>
    <row r="872" spans="1:50" ht="45.75" customHeight="1" x14ac:dyDescent="0.15">
      <c r="A872" s="408">
        <v>3</v>
      </c>
      <c r="B872" s="408">
        <v>1</v>
      </c>
      <c r="C872" s="427" t="s">
        <v>612</v>
      </c>
      <c r="D872" s="422"/>
      <c r="E872" s="422"/>
      <c r="F872" s="422"/>
      <c r="G872" s="422"/>
      <c r="H872" s="422"/>
      <c r="I872" s="422"/>
      <c r="J872" s="423">
        <v>7010005018856</v>
      </c>
      <c r="K872" s="424"/>
      <c r="L872" s="424"/>
      <c r="M872" s="424"/>
      <c r="N872" s="424"/>
      <c r="O872" s="424"/>
      <c r="P872" s="317" t="s">
        <v>610</v>
      </c>
      <c r="Q872" s="318"/>
      <c r="R872" s="318"/>
      <c r="S872" s="318"/>
      <c r="T872" s="318"/>
      <c r="U872" s="318"/>
      <c r="V872" s="318"/>
      <c r="W872" s="318"/>
      <c r="X872" s="318"/>
      <c r="Y872" s="319">
        <v>2</v>
      </c>
      <c r="Z872" s="320"/>
      <c r="AA872" s="320"/>
      <c r="AB872" s="321"/>
      <c r="AC872" s="329" t="s">
        <v>614</v>
      </c>
      <c r="AD872" s="330"/>
      <c r="AE872" s="330"/>
      <c r="AF872" s="330"/>
      <c r="AG872" s="330"/>
      <c r="AH872" s="324" t="s">
        <v>587</v>
      </c>
      <c r="AI872" s="325"/>
      <c r="AJ872" s="325"/>
      <c r="AK872" s="325"/>
      <c r="AL872" s="326" t="s">
        <v>587</v>
      </c>
      <c r="AM872" s="327"/>
      <c r="AN872" s="327"/>
      <c r="AO872" s="328"/>
      <c r="AP872" s="322" t="s">
        <v>618</v>
      </c>
      <c r="AQ872" s="322"/>
      <c r="AR872" s="322"/>
      <c r="AS872" s="322"/>
      <c r="AT872" s="322"/>
      <c r="AU872" s="322"/>
      <c r="AV872" s="322"/>
      <c r="AW872" s="322"/>
      <c r="AX872" s="322"/>
    </row>
    <row r="873" spans="1:50" ht="30" customHeight="1" x14ac:dyDescent="0.15">
      <c r="A873" s="408">
        <v>4</v>
      </c>
      <c r="B873" s="408">
        <v>1</v>
      </c>
      <c r="C873" s="427"/>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492</v>
      </c>
      <c r="AI902" s="350"/>
      <c r="AJ902" s="350"/>
      <c r="AK902" s="350"/>
      <c r="AL902" s="350" t="s">
        <v>21</v>
      </c>
      <c r="AM902" s="350"/>
      <c r="AN902" s="350"/>
      <c r="AO902" s="428"/>
      <c r="AP902" s="429" t="s">
        <v>420</v>
      </c>
      <c r="AQ902" s="429"/>
      <c r="AR902" s="429"/>
      <c r="AS902" s="429"/>
      <c r="AT902" s="429"/>
      <c r="AU902" s="429"/>
      <c r="AV902" s="429"/>
      <c r="AW902" s="429"/>
      <c r="AX902" s="429"/>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425"/>
      <c r="AI903" s="426"/>
      <c r="AJ903" s="426"/>
      <c r="AK903" s="426"/>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425"/>
      <c r="AI904" s="426"/>
      <c r="AJ904" s="426"/>
      <c r="AK904" s="426"/>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7"/>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7"/>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492</v>
      </c>
      <c r="AI935" s="350"/>
      <c r="AJ935" s="350"/>
      <c r="AK935" s="350"/>
      <c r="AL935" s="350" t="s">
        <v>21</v>
      </c>
      <c r="AM935" s="350"/>
      <c r="AN935" s="350"/>
      <c r="AO935" s="428"/>
      <c r="AP935" s="429" t="s">
        <v>420</v>
      </c>
      <c r="AQ935" s="429"/>
      <c r="AR935" s="429"/>
      <c r="AS935" s="429"/>
      <c r="AT935" s="429"/>
      <c r="AU935" s="429"/>
      <c r="AV935" s="429"/>
      <c r="AW935" s="429"/>
      <c r="AX935" s="429"/>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425"/>
      <c r="AI936" s="426"/>
      <c r="AJ936" s="426"/>
      <c r="AK936" s="426"/>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425"/>
      <c r="AI937" s="426"/>
      <c r="AJ937" s="426"/>
      <c r="AK937" s="426"/>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7"/>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7"/>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492</v>
      </c>
      <c r="AI968" s="350"/>
      <c r="AJ968" s="350"/>
      <c r="AK968" s="350"/>
      <c r="AL968" s="350" t="s">
        <v>21</v>
      </c>
      <c r="AM968" s="350"/>
      <c r="AN968" s="350"/>
      <c r="AO968" s="428"/>
      <c r="AP968" s="429" t="s">
        <v>420</v>
      </c>
      <c r="AQ968" s="429"/>
      <c r="AR968" s="429"/>
      <c r="AS968" s="429"/>
      <c r="AT968" s="429"/>
      <c r="AU968" s="429"/>
      <c r="AV968" s="429"/>
      <c r="AW968" s="429"/>
      <c r="AX968" s="429"/>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425"/>
      <c r="AI969" s="426"/>
      <c r="AJ969" s="426"/>
      <c r="AK969" s="426"/>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425"/>
      <c r="AI970" s="426"/>
      <c r="AJ970" s="426"/>
      <c r="AK970" s="426"/>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7"/>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7"/>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492</v>
      </c>
      <c r="AI1001" s="350"/>
      <c r="AJ1001" s="350"/>
      <c r="AK1001" s="350"/>
      <c r="AL1001" s="350" t="s">
        <v>21</v>
      </c>
      <c r="AM1001" s="350"/>
      <c r="AN1001" s="350"/>
      <c r="AO1001" s="428"/>
      <c r="AP1001" s="429" t="s">
        <v>420</v>
      </c>
      <c r="AQ1001" s="429"/>
      <c r="AR1001" s="429"/>
      <c r="AS1001" s="429"/>
      <c r="AT1001" s="429"/>
      <c r="AU1001" s="429"/>
      <c r="AV1001" s="429"/>
      <c r="AW1001" s="429"/>
      <c r="AX1001" s="429"/>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425"/>
      <c r="AI1002" s="426"/>
      <c r="AJ1002" s="426"/>
      <c r="AK1002" s="426"/>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425"/>
      <c r="AI1003" s="426"/>
      <c r="AJ1003" s="426"/>
      <c r="AK1003" s="426"/>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7"/>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7"/>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492</v>
      </c>
      <c r="AI1034" s="350"/>
      <c r="AJ1034" s="350"/>
      <c r="AK1034" s="350"/>
      <c r="AL1034" s="350" t="s">
        <v>21</v>
      </c>
      <c r="AM1034" s="350"/>
      <c r="AN1034" s="350"/>
      <c r="AO1034" s="428"/>
      <c r="AP1034" s="429" t="s">
        <v>420</v>
      </c>
      <c r="AQ1034" s="429"/>
      <c r="AR1034" s="429"/>
      <c r="AS1034" s="429"/>
      <c r="AT1034" s="429"/>
      <c r="AU1034" s="429"/>
      <c r="AV1034" s="429"/>
      <c r="AW1034" s="429"/>
      <c r="AX1034" s="429"/>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425"/>
      <c r="AI1035" s="426"/>
      <c r="AJ1035" s="426"/>
      <c r="AK1035" s="426"/>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7"/>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7"/>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492</v>
      </c>
      <c r="AI1067" s="350"/>
      <c r="AJ1067" s="350"/>
      <c r="AK1067" s="350"/>
      <c r="AL1067" s="350" t="s">
        <v>21</v>
      </c>
      <c r="AM1067" s="350"/>
      <c r="AN1067" s="350"/>
      <c r="AO1067" s="428"/>
      <c r="AP1067" s="429" t="s">
        <v>420</v>
      </c>
      <c r="AQ1067" s="429"/>
      <c r="AR1067" s="429"/>
      <c r="AS1067" s="429"/>
      <c r="AT1067" s="429"/>
      <c r="AU1067" s="429"/>
      <c r="AV1067" s="429"/>
      <c r="AW1067" s="429"/>
      <c r="AX1067" s="429"/>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425"/>
      <c r="AI1068" s="426"/>
      <c r="AJ1068" s="426"/>
      <c r="AK1068" s="426"/>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7"/>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7"/>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899"/>
      <c r="E1101" s="277" t="s">
        <v>384</v>
      </c>
      <c r="F1101" s="899"/>
      <c r="G1101" s="899"/>
      <c r="H1101" s="899"/>
      <c r="I1101" s="899"/>
      <c r="J1101" s="277" t="s">
        <v>419</v>
      </c>
      <c r="K1101" s="277"/>
      <c r="L1101" s="277"/>
      <c r="M1101" s="277"/>
      <c r="N1101" s="277"/>
      <c r="O1101" s="277"/>
      <c r="P1101" s="348" t="s">
        <v>27</v>
      </c>
      <c r="Q1101" s="348"/>
      <c r="R1101" s="348"/>
      <c r="S1101" s="348"/>
      <c r="T1101" s="348"/>
      <c r="U1101" s="348"/>
      <c r="V1101" s="348"/>
      <c r="W1101" s="348"/>
      <c r="X1101" s="348"/>
      <c r="Y1101" s="277" t="s">
        <v>421</v>
      </c>
      <c r="Z1101" s="899"/>
      <c r="AA1101" s="899"/>
      <c r="AB1101" s="899"/>
      <c r="AC1101" s="277" t="s">
        <v>367</v>
      </c>
      <c r="AD1101" s="277"/>
      <c r="AE1101" s="277"/>
      <c r="AF1101" s="277"/>
      <c r="AG1101" s="277"/>
      <c r="AH1101" s="348" t="s">
        <v>380</v>
      </c>
      <c r="AI1101" s="349"/>
      <c r="AJ1101" s="349"/>
      <c r="AK1101" s="349"/>
      <c r="AL1101" s="349" t="s">
        <v>21</v>
      </c>
      <c r="AM1101" s="349"/>
      <c r="AN1101" s="349"/>
      <c r="AO1101" s="902"/>
      <c r="AP1101" s="429" t="s">
        <v>453</v>
      </c>
      <c r="AQ1101" s="429"/>
      <c r="AR1101" s="429"/>
      <c r="AS1101" s="429"/>
      <c r="AT1101" s="429"/>
      <c r="AU1101" s="429"/>
      <c r="AV1101" s="429"/>
      <c r="AW1101" s="429"/>
      <c r="AX1101" s="429"/>
    </row>
    <row r="1102" spans="1:50" ht="30" hidden="1" customHeight="1" x14ac:dyDescent="0.15">
      <c r="A1102" s="408">
        <v>1</v>
      </c>
      <c r="B1102" s="408">
        <v>1</v>
      </c>
      <c r="C1102" s="901"/>
      <c r="D1102" s="901"/>
      <c r="E1102" s="900"/>
      <c r="F1102" s="900"/>
      <c r="G1102" s="900"/>
      <c r="H1102" s="900"/>
      <c r="I1102" s="900"/>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8">
        <v>2</v>
      </c>
      <c r="B1103" s="408">
        <v>1</v>
      </c>
      <c r="C1103" s="901"/>
      <c r="D1103" s="901"/>
      <c r="E1103" s="900"/>
      <c r="F1103" s="900"/>
      <c r="G1103" s="900"/>
      <c r="H1103" s="900"/>
      <c r="I1103" s="900"/>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1"/>
      <c r="D1104" s="901"/>
      <c r="E1104" s="900"/>
      <c r="F1104" s="900"/>
      <c r="G1104" s="900"/>
      <c r="H1104" s="900"/>
      <c r="I1104" s="900"/>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1"/>
      <c r="D1105" s="901"/>
      <c r="E1105" s="900"/>
      <c r="F1105" s="900"/>
      <c r="G1105" s="900"/>
      <c r="H1105" s="900"/>
      <c r="I1105" s="900"/>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1"/>
      <c r="D1106" s="901"/>
      <c r="E1106" s="900"/>
      <c r="F1106" s="900"/>
      <c r="G1106" s="900"/>
      <c r="H1106" s="900"/>
      <c r="I1106" s="900"/>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1"/>
      <c r="D1107" s="901"/>
      <c r="E1107" s="900"/>
      <c r="F1107" s="900"/>
      <c r="G1107" s="900"/>
      <c r="H1107" s="900"/>
      <c r="I1107" s="900"/>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1"/>
      <c r="D1108" s="901"/>
      <c r="E1108" s="900"/>
      <c r="F1108" s="900"/>
      <c r="G1108" s="900"/>
      <c r="H1108" s="900"/>
      <c r="I1108" s="900"/>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1"/>
      <c r="D1109" s="901"/>
      <c r="E1109" s="900"/>
      <c r="F1109" s="900"/>
      <c r="G1109" s="900"/>
      <c r="H1109" s="900"/>
      <c r="I1109" s="900"/>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1"/>
      <c r="D1110" s="901"/>
      <c r="E1110" s="900"/>
      <c r="F1110" s="900"/>
      <c r="G1110" s="900"/>
      <c r="H1110" s="900"/>
      <c r="I1110" s="900"/>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1"/>
      <c r="D1111" s="901"/>
      <c r="E1111" s="900"/>
      <c r="F1111" s="900"/>
      <c r="G1111" s="900"/>
      <c r="H1111" s="900"/>
      <c r="I1111" s="900"/>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1"/>
      <c r="D1112" s="901"/>
      <c r="E1112" s="900"/>
      <c r="F1112" s="900"/>
      <c r="G1112" s="900"/>
      <c r="H1112" s="900"/>
      <c r="I1112" s="900"/>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1"/>
      <c r="D1113" s="901"/>
      <c r="E1113" s="900"/>
      <c r="F1113" s="900"/>
      <c r="G1113" s="900"/>
      <c r="H1113" s="900"/>
      <c r="I1113" s="900"/>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1"/>
      <c r="D1114" s="901"/>
      <c r="E1114" s="900"/>
      <c r="F1114" s="900"/>
      <c r="G1114" s="900"/>
      <c r="H1114" s="900"/>
      <c r="I1114" s="900"/>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1"/>
      <c r="D1115" s="901"/>
      <c r="E1115" s="900"/>
      <c r="F1115" s="900"/>
      <c r="G1115" s="900"/>
      <c r="H1115" s="900"/>
      <c r="I1115" s="900"/>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1"/>
      <c r="D1116" s="901"/>
      <c r="E1116" s="900"/>
      <c r="F1116" s="900"/>
      <c r="G1116" s="900"/>
      <c r="H1116" s="900"/>
      <c r="I1116" s="900"/>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1"/>
      <c r="D1117" s="901"/>
      <c r="E1117" s="900"/>
      <c r="F1117" s="900"/>
      <c r="G1117" s="900"/>
      <c r="H1117" s="900"/>
      <c r="I1117" s="900"/>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1"/>
      <c r="D1118" s="901"/>
      <c r="E1118" s="900"/>
      <c r="F1118" s="900"/>
      <c r="G1118" s="900"/>
      <c r="H1118" s="900"/>
      <c r="I1118" s="900"/>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1"/>
      <c r="D1119" s="901"/>
      <c r="E1119" s="261"/>
      <c r="F1119" s="900"/>
      <c r="G1119" s="900"/>
      <c r="H1119" s="900"/>
      <c r="I1119" s="900"/>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1"/>
      <c r="D1120" s="901"/>
      <c r="E1120" s="900"/>
      <c r="F1120" s="900"/>
      <c r="G1120" s="900"/>
      <c r="H1120" s="900"/>
      <c r="I1120" s="900"/>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1"/>
      <c r="D1121" s="901"/>
      <c r="E1121" s="900"/>
      <c r="F1121" s="900"/>
      <c r="G1121" s="900"/>
      <c r="H1121" s="900"/>
      <c r="I1121" s="900"/>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1"/>
      <c r="D1122" s="901"/>
      <c r="E1122" s="900"/>
      <c r="F1122" s="900"/>
      <c r="G1122" s="900"/>
      <c r="H1122" s="900"/>
      <c r="I1122" s="900"/>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1"/>
      <c r="D1123" s="901"/>
      <c r="E1123" s="900"/>
      <c r="F1123" s="900"/>
      <c r="G1123" s="900"/>
      <c r="H1123" s="900"/>
      <c r="I1123" s="900"/>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1"/>
      <c r="D1124" s="901"/>
      <c r="E1124" s="900"/>
      <c r="F1124" s="900"/>
      <c r="G1124" s="900"/>
      <c r="H1124" s="900"/>
      <c r="I1124" s="900"/>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1"/>
      <c r="D1125" s="901"/>
      <c r="E1125" s="900"/>
      <c r="F1125" s="900"/>
      <c r="G1125" s="900"/>
      <c r="H1125" s="900"/>
      <c r="I1125" s="900"/>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1"/>
      <c r="D1126" s="901"/>
      <c r="E1126" s="900"/>
      <c r="F1126" s="900"/>
      <c r="G1126" s="900"/>
      <c r="H1126" s="900"/>
      <c r="I1126" s="900"/>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1"/>
      <c r="D1127" s="901"/>
      <c r="E1127" s="900"/>
      <c r="F1127" s="900"/>
      <c r="G1127" s="900"/>
      <c r="H1127" s="900"/>
      <c r="I1127" s="900"/>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1"/>
      <c r="D1128" s="901"/>
      <c r="E1128" s="900"/>
      <c r="F1128" s="900"/>
      <c r="G1128" s="900"/>
      <c r="H1128" s="900"/>
      <c r="I1128" s="900"/>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1"/>
      <c r="D1129" s="901"/>
      <c r="E1129" s="900"/>
      <c r="F1129" s="900"/>
      <c r="G1129" s="900"/>
      <c r="H1129" s="900"/>
      <c r="I1129" s="900"/>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1"/>
      <c r="D1130" s="901"/>
      <c r="E1130" s="900"/>
      <c r="F1130" s="900"/>
      <c r="G1130" s="900"/>
      <c r="H1130" s="900"/>
      <c r="I1130" s="900"/>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1"/>
      <c r="D1131" s="901"/>
      <c r="E1131" s="900"/>
      <c r="F1131" s="900"/>
      <c r="G1131" s="900"/>
      <c r="H1131" s="900"/>
      <c r="I1131" s="900"/>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6:Y866">
    <cfRule type="expression" dxfId="2431" priority="2965">
      <formula>IF(RIGHT(TEXT(Y846,"0.#"),1)=".",FALSE,TRUE)</formula>
    </cfRule>
    <cfRule type="expression" dxfId="2430" priority="2966">
      <formula>IF(RIGHT(TEXT(Y846,"0.#"),1)=".",TRUE,FALSE)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9 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E138 AI138">
    <cfRule type="expression" dxfId="709" priority="9">
      <formula>IF(RIGHT(TEXT(AE138,"0.#"),1)=".",FALSE,TRUE)</formula>
    </cfRule>
    <cfRule type="expression" dxfId="708" priority="10">
      <formula>IF(RIGHT(TEXT(AE138,"0.#"),1)=".",TRUE,FALSE)</formula>
    </cfRule>
  </conditionalFormatting>
  <conditionalFormatting sqref="Y839:Y845">
    <cfRule type="expression" dxfId="707" priority="7">
      <formula>IF(RIGHT(TEXT(Y839,"0.#"),1)=".",FALSE,TRUE)</formula>
    </cfRule>
    <cfRule type="expression" dxfId="706" priority="8">
      <formula>IF(RIGHT(TEXT(Y839,"0.#"),1)=".",TRUE,FALSE)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AM105">
    <cfRule type="expression" dxfId="701" priority="1">
      <formula>IF(RIGHT(TEXT(AM105,"0.#"),1)=".",FALSE,TRUE)</formula>
    </cfRule>
    <cfRule type="expression" dxfId="700" priority="2">
      <formula>IF(RIGHT(TEXT(AM105,"0.#"),1)=".",TRUE,FALSE)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575</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2" t="s">
        <v>265</v>
      </c>
      <c r="H2" s="787"/>
      <c r="I2" s="787"/>
      <c r="J2" s="787"/>
      <c r="K2" s="787"/>
      <c r="L2" s="787"/>
      <c r="M2" s="787"/>
      <c r="N2" s="787"/>
      <c r="O2" s="788"/>
      <c r="P2" s="786" t="s">
        <v>59</v>
      </c>
      <c r="Q2" s="787"/>
      <c r="R2" s="787"/>
      <c r="S2" s="787"/>
      <c r="T2" s="787"/>
      <c r="U2" s="787"/>
      <c r="V2" s="787"/>
      <c r="W2" s="787"/>
      <c r="X2" s="788"/>
      <c r="Y2" s="1012"/>
      <c r="Z2" s="416"/>
      <c r="AA2" s="417"/>
      <c r="AB2" s="1016" t="s">
        <v>11</v>
      </c>
      <c r="AC2" s="1017"/>
      <c r="AD2" s="1018"/>
      <c r="AE2" s="1004" t="s">
        <v>557</v>
      </c>
      <c r="AF2" s="1004"/>
      <c r="AG2" s="1004"/>
      <c r="AH2" s="1004"/>
      <c r="AI2" s="1004" t="s">
        <v>554</v>
      </c>
      <c r="AJ2" s="1004"/>
      <c r="AK2" s="1004"/>
      <c r="AL2" s="1004"/>
      <c r="AM2" s="1004" t="s">
        <v>528</v>
      </c>
      <c r="AN2" s="1004"/>
      <c r="AO2" s="1004"/>
      <c r="AP2" s="463"/>
      <c r="AQ2" s="176" t="s">
        <v>354</v>
      </c>
      <c r="AR2" s="169"/>
      <c r="AS2" s="169"/>
      <c r="AT2" s="170"/>
      <c r="AU2" s="377" t="s">
        <v>253</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3"/>
      <c r="Z3" s="1014"/>
      <c r="AA3" s="1015"/>
      <c r="AB3" s="1019"/>
      <c r="AC3" s="1020"/>
      <c r="AD3" s="1021"/>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0"/>
      <c r="B4" s="518"/>
      <c r="C4" s="518"/>
      <c r="D4" s="518"/>
      <c r="E4" s="518"/>
      <c r="F4" s="519"/>
      <c r="G4" s="545"/>
      <c r="H4" s="1022"/>
      <c r="I4" s="1022"/>
      <c r="J4" s="1022"/>
      <c r="K4" s="1022"/>
      <c r="L4" s="1022"/>
      <c r="M4" s="1022"/>
      <c r="N4" s="1022"/>
      <c r="O4" s="1023"/>
      <c r="P4" s="161"/>
      <c r="Q4" s="1030"/>
      <c r="R4" s="1030"/>
      <c r="S4" s="1030"/>
      <c r="T4" s="1030"/>
      <c r="U4" s="1030"/>
      <c r="V4" s="1030"/>
      <c r="W4" s="1030"/>
      <c r="X4" s="1031"/>
      <c r="Y4" s="1008" t="s">
        <v>12</v>
      </c>
      <c r="Z4" s="1009"/>
      <c r="AA4" s="1010"/>
      <c r="AB4" s="556"/>
      <c r="AC4" s="1011"/>
      <c r="AD4" s="1011"/>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3" t="s">
        <v>54</v>
      </c>
      <c r="Z5" s="1005"/>
      <c r="AA5" s="1006"/>
      <c r="AB5" s="527"/>
      <c r="AC5" s="1007"/>
      <c r="AD5" s="1007"/>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473</v>
      </c>
      <c r="B9" s="518"/>
      <c r="C9" s="518"/>
      <c r="D9" s="518"/>
      <c r="E9" s="518"/>
      <c r="F9" s="519"/>
      <c r="G9" s="802" t="s">
        <v>265</v>
      </c>
      <c r="H9" s="787"/>
      <c r="I9" s="787"/>
      <c r="J9" s="787"/>
      <c r="K9" s="787"/>
      <c r="L9" s="787"/>
      <c r="M9" s="787"/>
      <c r="N9" s="787"/>
      <c r="O9" s="788"/>
      <c r="P9" s="786" t="s">
        <v>59</v>
      </c>
      <c r="Q9" s="787"/>
      <c r="R9" s="787"/>
      <c r="S9" s="787"/>
      <c r="T9" s="787"/>
      <c r="U9" s="787"/>
      <c r="V9" s="787"/>
      <c r="W9" s="787"/>
      <c r="X9" s="788"/>
      <c r="Y9" s="1012"/>
      <c r="Z9" s="416"/>
      <c r="AA9" s="417"/>
      <c r="AB9" s="1016" t="s">
        <v>11</v>
      </c>
      <c r="AC9" s="1017"/>
      <c r="AD9" s="1018"/>
      <c r="AE9" s="1004" t="s">
        <v>558</v>
      </c>
      <c r="AF9" s="1004"/>
      <c r="AG9" s="1004"/>
      <c r="AH9" s="1004"/>
      <c r="AI9" s="1004" t="s">
        <v>554</v>
      </c>
      <c r="AJ9" s="1004"/>
      <c r="AK9" s="1004"/>
      <c r="AL9" s="1004"/>
      <c r="AM9" s="1004" t="s">
        <v>528</v>
      </c>
      <c r="AN9" s="1004"/>
      <c r="AO9" s="1004"/>
      <c r="AP9" s="463"/>
      <c r="AQ9" s="176" t="s">
        <v>354</v>
      </c>
      <c r="AR9" s="169"/>
      <c r="AS9" s="169"/>
      <c r="AT9" s="170"/>
      <c r="AU9" s="377" t="s">
        <v>253</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3"/>
      <c r="Z10" s="1014"/>
      <c r="AA10" s="1015"/>
      <c r="AB10" s="1019"/>
      <c r="AC10" s="1020"/>
      <c r="AD10" s="1021"/>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0"/>
      <c r="B11" s="518"/>
      <c r="C11" s="518"/>
      <c r="D11" s="518"/>
      <c r="E11" s="518"/>
      <c r="F11" s="519"/>
      <c r="G11" s="545"/>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6"/>
      <c r="AC11" s="1011"/>
      <c r="AD11" s="1011"/>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7"/>
      <c r="AC12" s="1007"/>
      <c r="AD12" s="1007"/>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473</v>
      </c>
      <c r="B16" s="518"/>
      <c r="C16" s="518"/>
      <c r="D16" s="518"/>
      <c r="E16" s="518"/>
      <c r="F16" s="519"/>
      <c r="G16" s="802" t="s">
        <v>265</v>
      </c>
      <c r="H16" s="787"/>
      <c r="I16" s="787"/>
      <c r="J16" s="787"/>
      <c r="K16" s="787"/>
      <c r="L16" s="787"/>
      <c r="M16" s="787"/>
      <c r="N16" s="787"/>
      <c r="O16" s="788"/>
      <c r="P16" s="786" t="s">
        <v>59</v>
      </c>
      <c r="Q16" s="787"/>
      <c r="R16" s="787"/>
      <c r="S16" s="787"/>
      <c r="T16" s="787"/>
      <c r="U16" s="787"/>
      <c r="V16" s="787"/>
      <c r="W16" s="787"/>
      <c r="X16" s="788"/>
      <c r="Y16" s="1012"/>
      <c r="Z16" s="416"/>
      <c r="AA16" s="417"/>
      <c r="AB16" s="1016" t="s">
        <v>11</v>
      </c>
      <c r="AC16" s="1017"/>
      <c r="AD16" s="1018"/>
      <c r="AE16" s="1004" t="s">
        <v>557</v>
      </c>
      <c r="AF16" s="1004"/>
      <c r="AG16" s="1004"/>
      <c r="AH16" s="1004"/>
      <c r="AI16" s="1004" t="s">
        <v>555</v>
      </c>
      <c r="AJ16" s="1004"/>
      <c r="AK16" s="1004"/>
      <c r="AL16" s="1004"/>
      <c r="AM16" s="1004" t="s">
        <v>528</v>
      </c>
      <c r="AN16" s="1004"/>
      <c r="AO16" s="1004"/>
      <c r="AP16" s="463"/>
      <c r="AQ16" s="176" t="s">
        <v>354</v>
      </c>
      <c r="AR16" s="169"/>
      <c r="AS16" s="169"/>
      <c r="AT16" s="170"/>
      <c r="AU16" s="377" t="s">
        <v>253</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3"/>
      <c r="Z17" s="1014"/>
      <c r="AA17" s="1015"/>
      <c r="AB17" s="1019"/>
      <c r="AC17" s="1020"/>
      <c r="AD17" s="1021"/>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0"/>
      <c r="B18" s="518"/>
      <c r="C18" s="518"/>
      <c r="D18" s="518"/>
      <c r="E18" s="518"/>
      <c r="F18" s="519"/>
      <c r="G18" s="545"/>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6"/>
      <c r="AC18" s="1011"/>
      <c r="AD18" s="1011"/>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7"/>
      <c r="AC19" s="1007"/>
      <c r="AD19" s="1007"/>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473</v>
      </c>
      <c r="B23" s="518"/>
      <c r="C23" s="518"/>
      <c r="D23" s="518"/>
      <c r="E23" s="518"/>
      <c r="F23" s="519"/>
      <c r="G23" s="802" t="s">
        <v>265</v>
      </c>
      <c r="H23" s="787"/>
      <c r="I23" s="787"/>
      <c r="J23" s="787"/>
      <c r="K23" s="787"/>
      <c r="L23" s="787"/>
      <c r="M23" s="787"/>
      <c r="N23" s="787"/>
      <c r="O23" s="788"/>
      <c r="P23" s="786" t="s">
        <v>59</v>
      </c>
      <c r="Q23" s="787"/>
      <c r="R23" s="787"/>
      <c r="S23" s="787"/>
      <c r="T23" s="787"/>
      <c r="U23" s="787"/>
      <c r="V23" s="787"/>
      <c r="W23" s="787"/>
      <c r="X23" s="788"/>
      <c r="Y23" s="1012"/>
      <c r="Z23" s="416"/>
      <c r="AA23" s="417"/>
      <c r="AB23" s="1016" t="s">
        <v>11</v>
      </c>
      <c r="AC23" s="1017"/>
      <c r="AD23" s="1018"/>
      <c r="AE23" s="1004" t="s">
        <v>559</v>
      </c>
      <c r="AF23" s="1004"/>
      <c r="AG23" s="1004"/>
      <c r="AH23" s="1004"/>
      <c r="AI23" s="1004" t="s">
        <v>554</v>
      </c>
      <c r="AJ23" s="1004"/>
      <c r="AK23" s="1004"/>
      <c r="AL23" s="1004"/>
      <c r="AM23" s="1004" t="s">
        <v>528</v>
      </c>
      <c r="AN23" s="1004"/>
      <c r="AO23" s="1004"/>
      <c r="AP23" s="463"/>
      <c r="AQ23" s="176" t="s">
        <v>354</v>
      </c>
      <c r="AR23" s="169"/>
      <c r="AS23" s="169"/>
      <c r="AT23" s="170"/>
      <c r="AU23" s="377" t="s">
        <v>253</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3"/>
      <c r="Z24" s="1014"/>
      <c r="AA24" s="1015"/>
      <c r="AB24" s="1019"/>
      <c r="AC24" s="1020"/>
      <c r="AD24" s="1021"/>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0"/>
      <c r="B25" s="518"/>
      <c r="C25" s="518"/>
      <c r="D25" s="518"/>
      <c r="E25" s="518"/>
      <c r="F25" s="519"/>
      <c r="G25" s="545"/>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6"/>
      <c r="AC25" s="1011"/>
      <c r="AD25" s="1011"/>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7"/>
      <c r="AC26" s="1007"/>
      <c r="AD26" s="1007"/>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473</v>
      </c>
      <c r="B30" s="518"/>
      <c r="C30" s="518"/>
      <c r="D30" s="518"/>
      <c r="E30" s="518"/>
      <c r="F30" s="519"/>
      <c r="G30" s="802" t="s">
        <v>265</v>
      </c>
      <c r="H30" s="787"/>
      <c r="I30" s="787"/>
      <c r="J30" s="787"/>
      <c r="K30" s="787"/>
      <c r="L30" s="787"/>
      <c r="M30" s="787"/>
      <c r="N30" s="787"/>
      <c r="O30" s="788"/>
      <c r="P30" s="786" t="s">
        <v>59</v>
      </c>
      <c r="Q30" s="787"/>
      <c r="R30" s="787"/>
      <c r="S30" s="787"/>
      <c r="T30" s="787"/>
      <c r="U30" s="787"/>
      <c r="V30" s="787"/>
      <c r="W30" s="787"/>
      <c r="X30" s="788"/>
      <c r="Y30" s="1012"/>
      <c r="Z30" s="416"/>
      <c r="AA30" s="417"/>
      <c r="AB30" s="1016" t="s">
        <v>11</v>
      </c>
      <c r="AC30" s="1017"/>
      <c r="AD30" s="1018"/>
      <c r="AE30" s="1004" t="s">
        <v>557</v>
      </c>
      <c r="AF30" s="1004"/>
      <c r="AG30" s="1004"/>
      <c r="AH30" s="1004"/>
      <c r="AI30" s="1004" t="s">
        <v>554</v>
      </c>
      <c r="AJ30" s="1004"/>
      <c r="AK30" s="1004"/>
      <c r="AL30" s="1004"/>
      <c r="AM30" s="1004" t="s">
        <v>552</v>
      </c>
      <c r="AN30" s="1004"/>
      <c r="AO30" s="1004"/>
      <c r="AP30" s="463"/>
      <c r="AQ30" s="176" t="s">
        <v>354</v>
      </c>
      <c r="AR30" s="169"/>
      <c r="AS30" s="169"/>
      <c r="AT30" s="170"/>
      <c r="AU30" s="377" t="s">
        <v>253</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3"/>
      <c r="Z31" s="1014"/>
      <c r="AA31" s="1015"/>
      <c r="AB31" s="1019"/>
      <c r="AC31" s="1020"/>
      <c r="AD31" s="1021"/>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0"/>
      <c r="B32" s="518"/>
      <c r="C32" s="518"/>
      <c r="D32" s="518"/>
      <c r="E32" s="518"/>
      <c r="F32" s="519"/>
      <c r="G32" s="545"/>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6"/>
      <c r="AC32" s="1011"/>
      <c r="AD32" s="1011"/>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7"/>
      <c r="AC33" s="1007"/>
      <c r="AD33" s="1007"/>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473</v>
      </c>
      <c r="B37" s="518"/>
      <c r="C37" s="518"/>
      <c r="D37" s="518"/>
      <c r="E37" s="518"/>
      <c r="F37" s="519"/>
      <c r="G37" s="802" t="s">
        <v>265</v>
      </c>
      <c r="H37" s="787"/>
      <c r="I37" s="787"/>
      <c r="J37" s="787"/>
      <c r="K37" s="787"/>
      <c r="L37" s="787"/>
      <c r="M37" s="787"/>
      <c r="N37" s="787"/>
      <c r="O37" s="788"/>
      <c r="P37" s="786" t="s">
        <v>59</v>
      </c>
      <c r="Q37" s="787"/>
      <c r="R37" s="787"/>
      <c r="S37" s="787"/>
      <c r="T37" s="787"/>
      <c r="U37" s="787"/>
      <c r="V37" s="787"/>
      <c r="W37" s="787"/>
      <c r="X37" s="788"/>
      <c r="Y37" s="1012"/>
      <c r="Z37" s="416"/>
      <c r="AA37" s="417"/>
      <c r="AB37" s="1016" t="s">
        <v>11</v>
      </c>
      <c r="AC37" s="1017"/>
      <c r="AD37" s="1018"/>
      <c r="AE37" s="1004" t="s">
        <v>559</v>
      </c>
      <c r="AF37" s="1004"/>
      <c r="AG37" s="1004"/>
      <c r="AH37" s="1004"/>
      <c r="AI37" s="1004" t="s">
        <v>556</v>
      </c>
      <c r="AJ37" s="1004"/>
      <c r="AK37" s="1004"/>
      <c r="AL37" s="1004"/>
      <c r="AM37" s="1004" t="s">
        <v>553</v>
      </c>
      <c r="AN37" s="1004"/>
      <c r="AO37" s="1004"/>
      <c r="AP37" s="463"/>
      <c r="AQ37" s="176" t="s">
        <v>354</v>
      </c>
      <c r="AR37" s="169"/>
      <c r="AS37" s="169"/>
      <c r="AT37" s="170"/>
      <c r="AU37" s="377" t="s">
        <v>253</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3"/>
      <c r="Z38" s="1014"/>
      <c r="AA38" s="1015"/>
      <c r="AB38" s="1019"/>
      <c r="AC38" s="1020"/>
      <c r="AD38" s="1021"/>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0"/>
      <c r="B39" s="518"/>
      <c r="C39" s="518"/>
      <c r="D39" s="518"/>
      <c r="E39" s="518"/>
      <c r="F39" s="519"/>
      <c r="G39" s="545"/>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6"/>
      <c r="AC39" s="1011"/>
      <c r="AD39" s="101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7"/>
      <c r="AC40" s="1007"/>
      <c r="AD40" s="1007"/>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473</v>
      </c>
      <c r="B44" s="518"/>
      <c r="C44" s="518"/>
      <c r="D44" s="518"/>
      <c r="E44" s="518"/>
      <c r="F44" s="519"/>
      <c r="G44" s="802" t="s">
        <v>265</v>
      </c>
      <c r="H44" s="787"/>
      <c r="I44" s="787"/>
      <c r="J44" s="787"/>
      <c r="K44" s="787"/>
      <c r="L44" s="787"/>
      <c r="M44" s="787"/>
      <c r="N44" s="787"/>
      <c r="O44" s="788"/>
      <c r="P44" s="786" t="s">
        <v>59</v>
      </c>
      <c r="Q44" s="787"/>
      <c r="R44" s="787"/>
      <c r="S44" s="787"/>
      <c r="T44" s="787"/>
      <c r="U44" s="787"/>
      <c r="V44" s="787"/>
      <c r="W44" s="787"/>
      <c r="X44" s="788"/>
      <c r="Y44" s="1012"/>
      <c r="Z44" s="416"/>
      <c r="AA44" s="417"/>
      <c r="AB44" s="1016" t="s">
        <v>11</v>
      </c>
      <c r="AC44" s="1017"/>
      <c r="AD44" s="1018"/>
      <c r="AE44" s="1004" t="s">
        <v>557</v>
      </c>
      <c r="AF44" s="1004"/>
      <c r="AG44" s="1004"/>
      <c r="AH44" s="1004"/>
      <c r="AI44" s="1004" t="s">
        <v>554</v>
      </c>
      <c r="AJ44" s="1004"/>
      <c r="AK44" s="1004"/>
      <c r="AL44" s="1004"/>
      <c r="AM44" s="1004" t="s">
        <v>528</v>
      </c>
      <c r="AN44" s="1004"/>
      <c r="AO44" s="1004"/>
      <c r="AP44" s="463"/>
      <c r="AQ44" s="176" t="s">
        <v>354</v>
      </c>
      <c r="AR44" s="169"/>
      <c r="AS44" s="169"/>
      <c r="AT44" s="170"/>
      <c r="AU44" s="377" t="s">
        <v>253</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3"/>
      <c r="Z45" s="1014"/>
      <c r="AA45" s="1015"/>
      <c r="AB45" s="1019"/>
      <c r="AC45" s="1020"/>
      <c r="AD45" s="1021"/>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0"/>
      <c r="B46" s="518"/>
      <c r="C46" s="518"/>
      <c r="D46" s="518"/>
      <c r="E46" s="518"/>
      <c r="F46" s="519"/>
      <c r="G46" s="545"/>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6"/>
      <c r="AC46" s="1011"/>
      <c r="AD46" s="101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7"/>
      <c r="AC47" s="1007"/>
      <c r="AD47" s="100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473</v>
      </c>
      <c r="B51" s="518"/>
      <c r="C51" s="518"/>
      <c r="D51" s="518"/>
      <c r="E51" s="518"/>
      <c r="F51" s="519"/>
      <c r="G51" s="802" t="s">
        <v>265</v>
      </c>
      <c r="H51" s="787"/>
      <c r="I51" s="787"/>
      <c r="J51" s="787"/>
      <c r="K51" s="787"/>
      <c r="L51" s="787"/>
      <c r="M51" s="787"/>
      <c r="N51" s="787"/>
      <c r="O51" s="788"/>
      <c r="P51" s="786" t="s">
        <v>59</v>
      </c>
      <c r="Q51" s="787"/>
      <c r="R51" s="787"/>
      <c r="S51" s="787"/>
      <c r="T51" s="787"/>
      <c r="U51" s="787"/>
      <c r="V51" s="787"/>
      <c r="W51" s="787"/>
      <c r="X51" s="788"/>
      <c r="Y51" s="1012"/>
      <c r="Z51" s="416"/>
      <c r="AA51" s="417"/>
      <c r="AB51" s="463" t="s">
        <v>11</v>
      </c>
      <c r="AC51" s="1017"/>
      <c r="AD51" s="1018"/>
      <c r="AE51" s="1004" t="s">
        <v>557</v>
      </c>
      <c r="AF51" s="1004"/>
      <c r="AG51" s="1004"/>
      <c r="AH51" s="1004"/>
      <c r="AI51" s="1004" t="s">
        <v>554</v>
      </c>
      <c r="AJ51" s="1004"/>
      <c r="AK51" s="1004"/>
      <c r="AL51" s="1004"/>
      <c r="AM51" s="1004" t="s">
        <v>528</v>
      </c>
      <c r="AN51" s="1004"/>
      <c r="AO51" s="1004"/>
      <c r="AP51" s="463"/>
      <c r="AQ51" s="176" t="s">
        <v>354</v>
      </c>
      <c r="AR51" s="169"/>
      <c r="AS51" s="169"/>
      <c r="AT51" s="170"/>
      <c r="AU51" s="377" t="s">
        <v>253</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3"/>
      <c r="Z52" s="1014"/>
      <c r="AA52" s="1015"/>
      <c r="AB52" s="1019"/>
      <c r="AC52" s="1020"/>
      <c r="AD52" s="1021"/>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0"/>
      <c r="B53" s="518"/>
      <c r="C53" s="518"/>
      <c r="D53" s="518"/>
      <c r="E53" s="518"/>
      <c r="F53" s="519"/>
      <c r="G53" s="545"/>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6"/>
      <c r="AC53" s="1011"/>
      <c r="AD53" s="101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7"/>
      <c r="AC54" s="1007"/>
      <c r="AD54" s="100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473</v>
      </c>
      <c r="B58" s="518"/>
      <c r="C58" s="518"/>
      <c r="D58" s="518"/>
      <c r="E58" s="518"/>
      <c r="F58" s="519"/>
      <c r="G58" s="802" t="s">
        <v>265</v>
      </c>
      <c r="H58" s="787"/>
      <c r="I58" s="787"/>
      <c r="J58" s="787"/>
      <c r="K58" s="787"/>
      <c r="L58" s="787"/>
      <c r="M58" s="787"/>
      <c r="N58" s="787"/>
      <c r="O58" s="788"/>
      <c r="P58" s="786" t="s">
        <v>59</v>
      </c>
      <c r="Q58" s="787"/>
      <c r="R58" s="787"/>
      <c r="S58" s="787"/>
      <c r="T58" s="787"/>
      <c r="U58" s="787"/>
      <c r="V58" s="787"/>
      <c r="W58" s="787"/>
      <c r="X58" s="788"/>
      <c r="Y58" s="1012"/>
      <c r="Z58" s="416"/>
      <c r="AA58" s="417"/>
      <c r="AB58" s="1016" t="s">
        <v>11</v>
      </c>
      <c r="AC58" s="1017"/>
      <c r="AD58" s="1018"/>
      <c r="AE58" s="1004" t="s">
        <v>557</v>
      </c>
      <c r="AF58" s="1004"/>
      <c r="AG58" s="1004"/>
      <c r="AH58" s="1004"/>
      <c r="AI58" s="1004" t="s">
        <v>554</v>
      </c>
      <c r="AJ58" s="1004"/>
      <c r="AK58" s="1004"/>
      <c r="AL58" s="1004"/>
      <c r="AM58" s="1004" t="s">
        <v>528</v>
      </c>
      <c r="AN58" s="1004"/>
      <c r="AO58" s="1004"/>
      <c r="AP58" s="463"/>
      <c r="AQ58" s="176" t="s">
        <v>354</v>
      </c>
      <c r="AR58" s="169"/>
      <c r="AS58" s="169"/>
      <c r="AT58" s="170"/>
      <c r="AU58" s="377" t="s">
        <v>253</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3"/>
      <c r="Z59" s="1014"/>
      <c r="AA59" s="1015"/>
      <c r="AB59" s="1019"/>
      <c r="AC59" s="1020"/>
      <c r="AD59" s="1021"/>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0"/>
      <c r="B60" s="518"/>
      <c r="C60" s="518"/>
      <c r="D60" s="518"/>
      <c r="E60" s="518"/>
      <c r="F60" s="519"/>
      <c r="G60" s="545"/>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6"/>
      <c r="AC60" s="1011"/>
      <c r="AD60" s="101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7"/>
      <c r="AC61" s="1007"/>
      <c r="AD61" s="100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473</v>
      </c>
      <c r="B65" s="518"/>
      <c r="C65" s="518"/>
      <c r="D65" s="518"/>
      <c r="E65" s="518"/>
      <c r="F65" s="519"/>
      <c r="G65" s="802" t="s">
        <v>265</v>
      </c>
      <c r="H65" s="787"/>
      <c r="I65" s="787"/>
      <c r="J65" s="787"/>
      <c r="K65" s="787"/>
      <c r="L65" s="787"/>
      <c r="M65" s="787"/>
      <c r="N65" s="787"/>
      <c r="O65" s="788"/>
      <c r="P65" s="786" t="s">
        <v>59</v>
      </c>
      <c r="Q65" s="787"/>
      <c r="R65" s="787"/>
      <c r="S65" s="787"/>
      <c r="T65" s="787"/>
      <c r="U65" s="787"/>
      <c r="V65" s="787"/>
      <c r="W65" s="787"/>
      <c r="X65" s="788"/>
      <c r="Y65" s="1012"/>
      <c r="Z65" s="416"/>
      <c r="AA65" s="417"/>
      <c r="AB65" s="1016" t="s">
        <v>11</v>
      </c>
      <c r="AC65" s="1017"/>
      <c r="AD65" s="1018"/>
      <c r="AE65" s="1004" t="s">
        <v>557</v>
      </c>
      <c r="AF65" s="1004"/>
      <c r="AG65" s="1004"/>
      <c r="AH65" s="1004"/>
      <c r="AI65" s="1004" t="s">
        <v>554</v>
      </c>
      <c r="AJ65" s="1004"/>
      <c r="AK65" s="1004"/>
      <c r="AL65" s="1004"/>
      <c r="AM65" s="1004" t="s">
        <v>528</v>
      </c>
      <c r="AN65" s="1004"/>
      <c r="AO65" s="1004"/>
      <c r="AP65" s="463"/>
      <c r="AQ65" s="176" t="s">
        <v>354</v>
      </c>
      <c r="AR65" s="169"/>
      <c r="AS65" s="169"/>
      <c r="AT65" s="170"/>
      <c r="AU65" s="377" t="s">
        <v>253</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3"/>
      <c r="Z66" s="1014"/>
      <c r="AA66" s="1015"/>
      <c r="AB66" s="1019"/>
      <c r="AC66" s="1020"/>
      <c r="AD66" s="1021"/>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0"/>
      <c r="B67" s="518"/>
      <c r="C67" s="518"/>
      <c r="D67" s="518"/>
      <c r="E67" s="518"/>
      <c r="F67" s="519"/>
      <c r="G67" s="545"/>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6"/>
      <c r="AC67" s="1011"/>
      <c r="AD67" s="1011"/>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7"/>
      <c r="AC68" s="1007"/>
      <c r="AD68" s="1007"/>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2" t="s">
        <v>301</v>
      </c>
      <c r="AC69" s="428"/>
      <c r="AD69" s="428"/>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4"/>
      <c r="B4" s="1045"/>
      <c r="C4" s="1045"/>
      <c r="D4" s="1045"/>
      <c r="E4" s="1045"/>
      <c r="F4" s="1046"/>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4"/>
      <c r="B16" s="1045"/>
      <c r="C16" s="1045"/>
      <c r="D16" s="1045"/>
      <c r="E16" s="1045"/>
      <c r="F16" s="104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4"/>
      <c r="B17" s="1045"/>
      <c r="C17" s="1045"/>
      <c r="D17" s="1045"/>
      <c r="E17" s="1045"/>
      <c r="F17" s="1046"/>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4"/>
      <c r="B29" s="1045"/>
      <c r="C29" s="1045"/>
      <c r="D29" s="1045"/>
      <c r="E29" s="1045"/>
      <c r="F29" s="104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4"/>
      <c r="B30" s="1045"/>
      <c r="C30" s="1045"/>
      <c r="D30" s="1045"/>
      <c r="E30" s="1045"/>
      <c r="F30" s="1046"/>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4"/>
      <c r="B42" s="1045"/>
      <c r="C42" s="1045"/>
      <c r="D42" s="1045"/>
      <c r="E42" s="1045"/>
      <c r="F42" s="104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4"/>
      <c r="B43" s="1045"/>
      <c r="C43" s="1045"/>
      <c r="D43" s="1045"/>
      <c r="E43" s="1045"/>
      <c r="F43" s="1046"/>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4"/>
      <c r="B56" s="1045"/>
      <c r="C56" s="1045"/>
      <c r="D56" s="1045"/>
      <c r="E56" s="1045"/>
      <c r="F56" s="104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4"/>
      <c r="B57" s="1045"/>
      <c r="C57" s="1045"/>
      <c r="D57" s="1045"/>
      <c r="E57" s="1045"/>
      <c r="F57" s="1046"/>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4"/>
      <c r="B69" s="1045"/>
      <c r="C69" s="1045"/>
      <c r="D69" s="1045"/>
      <c r="E69" s="1045"/>
      <c r="F69" s="104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4"/>
      <c r="B70" s="1045"/>
      <c r="C70" s="1045"/>
      <c r="D70" s="1045"/>
      <c r="E70" s="1045"/>
      <c r="F70" s="1046"/>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4"/>
      <c r="B82" s="1045"/>
      <c r="C82" s="1045"/>
      <c r="D82" s="1045"/>
      <c r="E82" s="1045"/>
      <c r="F82" s="104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4"/>
      <c r="B83" s="1045"/>
      <c r="C83" s="1045"/>
      <c r="D83" s="1045"/>
      <c r="E83" s="1045"/>
      <c r="F83" s="1046"/>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4"/>
      <c r="B95" s="1045"/>
      <c r="C95" s="1045"/>
      <c r="D95" s="1045"/>
      <c r="E95" s="1045"/>
      <c r="F95" s="104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4"/>
      <c r="B96" s="1045"/>
      <c r="C96" s="1045"/>
      <c r="D96" s="1045"/>
      <c r="E96" s="1045"/>
      <c r="F96" s="1046"/>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4"/>
      <c r="B109" s="1045"/>
      <c r="C109" s="1045"/>
      <c r="D109" s="1045"/>
      <c r="E109" s="1045"/>
      <c r="F109" s="104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4"/>
      <c r="B110" s="1045"/>
      <c r="C110" s="1045"/>
      <c r="D110" s="1045"/>
      <c r="E110" s="1045"/>
      <c r="F110" s="1046"/>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4"/>
      <c r="B122" s="1045"/>
      <c r="C122" s="1045"/>
      <c r="D122" s="1045"/>
      <c r="E122" s="1045"/>
      <c r="F122" s="104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4"/>
      <c r="B123" s="1045"/>
      <c r="C123" s="1045"/>
      <c r="D123" s="1045"/>
      <c r="E123" s="1045"/>
      <c r="F123" s="1046"/>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4"/>
      <c r="B135" s="1045"/>
      <c r="C135" s="1045"/>
      <c r="D135" s="1045"/>
      <c r="E135" s="1045"/>
      <c r="F135" s="104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4"/>
      <c r="B136" s="1045"/>
      <c r="C136" s="1045"/>
      <c r="D136" s="1045"/>
      <c r="E136" s="1045"/>
      <c r="F136" s="1046"/>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4"/>
      <c r="B148" s="1045"/>
      <c r="C148" s="1045"/>
      <c r="D148" s="1045"/>
      <c r="E148" s="1045"/>
      <c r="F148" s="104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4"/>
      <c r="B149" s="1045"/>
      <c r="C149" s="1045"/>
      <c r="D149" s="1045"/>
      <c r="E149" s="1045"/>
      <c r="F149" s="1046"/>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4"/>
      <c r="B162" s="1045"/>
      <c r="C162" s="1045"/>
      <c r="D162" s="1045"/>
      <c r="E162" s="1045"/>
      <c r="F162" s="104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4"/>
      <c r="B163" s="1045"/>
      <c r="C163" s="1045"/>
      <c r="D163" s="1045"/>
      <c r="E163" s="1045"/>
      <c r="F163" s="1046"/>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4"/>
      <c r="B175" s="1045"/>
      <c r="C175" s="1045"/>
      <c r="D175" s="1045"/>
      <c r="E175" s="1045"/>
      <c r="F175" s="104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4"/>
      <c r="B176" s="1045"/>
      <c r="C176" s="1045"/>
      <c r="D176" s="1045"/>
      <c r="E176" s="1045"/>
      <c r="F176" s="1046"/>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4"/>
      <c r="B188" s="1045"/>
      <c r="C188" s="1045"/>
      <c r="D188" s="1045"/>
      <c r="E188" s="1045"/>
      <c r="F188" s="104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4"/>
      <c r="B189" s="1045"/>
      <c r="C189" s="1045"/>
      <c r="D189" s="1045"/>
      <c r="E189" s="1045"/>
      <c r="F189" s="1046"/>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4"/>
      <c r="B201" s="1045"/>
      <c r="C201" s="1045"/>
      <c r="D201" s="1045"/>
      <c r="E201" s="1045"/>
      <c r="F201" s="104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4"/>
      <c r="B202" s="1045"/>
      <c r="C202" s="1045"/>
      <c r="D202" s="1045"/>
      <c r="E202" s="1045"/>
      <c r="F202" s="1046"/>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4"/>
      <c r="B215" s="1045"/>
      <c r="C215" s="1045"/>
      <c r="D215" s="1045"/>
      <c r="E215" s="1045"/>
      <c r="F215" s="104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4"/>
      <c r="B216" s="1045"/>
      <c r="C216" s="1045"/>
      <c r="D216" s="1045"/>
      <c r="E216" s="1045"/>
      <c r="F216" s="1046"/>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4"/>
      <c r="B228" s="1045"/>
      <c r="C228" s="1045"/>
      <c r="D228" s="1045"/>
      <c r="E228" s="1045"/>
      <c r="F228" s="104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4"/>
      <c r="B229" s="1045"/>
      <c r="C229" s="1045"/>
      <c r="D229" s="1045"/>
      <c r="E229" s="1045"/>
      <c r="F229" s="1046"/>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4"/>
      <c r="B241" s="1045"/>
      <c r="C241" s="1045"/>
      <c r="D241" s="1045"/>
      <c r="E241" s="1045"/>
      <c r="F241" s="104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4"/>
      <c r="B242" s="1045"/>
      <c r="C242" s="1045"/>
      <c r="D242" s="1045"/>
      <c r="E242" s="1045"/>
      <c r="F242" s="1046"/>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4"/>
      <c r="B254" s="1045"/>
      <c r="C254" s="1045"/>
      <c r="D254" s="1045"/>
      <c r="E254" s="1045"/>
      <c r="F254" s="104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4"/>
      <c r="B255" s="1045"/>
      <c r="C255" s="1045"/>
      <c r="D255" s="1045"/>
      <c r="E255" s="1045"/>
      <c r="F255" s="1046"/>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8"/>
      <c r="AP3" s="429" t="s">
        <v>420</v>
      </c>
      <c r="AQ3" s="429"/>
      <c r="AR3" s="429"/>
      <c r="AS3" s="429"/>
      <c r="AT3" s="429"/>
      <c r="AU3" s="429"/>
      <c r="AV3" s="429"/>
      <c r="AW3" s="429"/>
      <c r="AX3" s="429"/>
    </row>
    <row r="4" spans="1:50" ht="26.25" customHeight="1" x14ac:dyDescent="0.15">
      <c r="A4" s="1064">
        <v>1</v>
      </c>
      <c r="B4" s="1064">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8"/>
      <c r="AP36" s="429" t="s">
        <v>420</v>
      </c>
      <c r="AQ36" s="429"/>
      <c r="AR36" s="429"/>
      <c r="AS36" s="429"/>
      <c r="AT36" s="429"/>
      <c r="AU36" s="429"/>
      <c r="AV36" s="429"/>
      <c r="AW36" s="429"/>
      <c r="AX36" s="429"/>
    </row>
    <row r="37" spans="1:50" ht="26.25" customHeight="1" x14ac:dyDescent="0.15">
      <c r="A37" s="1064">
        <v>1</v>
      </c>
      <c r="B37" s="1064">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8"/>
      <c r="AP69" s="429" t="s">
        <v>420</v>
      </c>
      <c r="AQ69" s="429"/>
      <c r="AR69" s="429"/>
      <c r="AS69" s="429"/>
      <c r="AT69" s="429"/>
      <c r="AU69" s="429"/>
      <c r="AV69" s="429"/>
      <c r="AW69" s="429"/>
      <c r="AX69" s="429"/>
    </row>
    <row r="70" spans="1:50" ht="26.25" customHeight="1" x14ac:dyDescent="0.15">
      <c r="A70" s="1064">
        <v>1</v>
      </c>
      <c r="B70" s="1064">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8"/>
      <c r="AP102" s="429" t="s">
        <v>420</v>
      </c>
      <c r="AQ102" s="429"/>
      <c r="AR102" s="429"/>
      <c r="AS102" s="429"/>
      <c r="AT102" s="429"/>
      <c r="AU102" s="429"/>
      <c r="AV102" s="429"/>
      <c r="AW102" s="429"/>
      <c r="AX102" s="429"/>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8"/>
      <c r="AP135" s="429" t="s">
        <v>420</v>
      </c>
      <c r="AQ135" s="429"/>
      <c r="AR135" s="429"/>
      <c r="AS135" s="429"/>
      <c r="AT135" s="429"/>
      <c r="AU135" s="429"/>
      <c r="AV135" s="429"/>
      <c r="AW135" s="429"/>
      <c r="AX135" s="429"/>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8"/>
      <c r="AP168" s="429" t="s">
        <v>420</v>
      </c>
      <c r="AQ168" s="429"/>
      <c r="AR168" s="429"/>
      <c r="AS168" s="429"/>
      <c r="AT168" s="429"/>
      <c r="AU168" s="429"/>
      <c r="AV168" s="429"/>
      <c r="AW168" s="429"/>
      <c r="AX168" s="429"/>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8"/>
      <c r="AP201" s="429" t="s">
        <v>420</v>
      </c>
      <c r="AQ201" s="429"/>
      <c r="AR201" s="429"/>
      <c r="AS201" s="429"/>
      <c r="AT201" s="429"/>
      <c r="AU201" s="429"/>
      <c r="AV201" s="429"/>
      <c r="AW201" s="429"/>
      <c r="AX201" s="429"/>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8"/>
      <c r="AP234" s="429" t="s">
        <v>420</v>
      </c>
      <c r="AQ234" s="429"/>
      <c r="AR234" s="429"/>
      <c r="AS234" s="429"/>
      <c r="AT234" s="429"/>
      <c r="AU234" s="429"/>
      <c r="AV234" s="429"/>
      <c r="AW234" s="429"/>
      <c r="AX234" s="429"/>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8"/>
      <c r="AP267" s="429" t="s">
        <v>420</v>
      </c>
      <c r="AQ267" s="429"/>
      <c r="AR267" s="429"/>
      <c r="AS267" s="429"/>
      <c r="AT267" s="429"/>
      <c r="AU267" s="429"/>
      <c r="AV267" s="429"/>
      <c r="AW267" s="429"/>
      <c r="AX267" s="429"/>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8"/>
      <c r="AP300" s="429" t="s">
        <v>420</v>
      </c>
      <c r="AQ300" s="429"/>
      <c r="AR300" s="429"/>
      <c r="AS300" s="429"/>
      <c r="AT300" s="429"/>
      <c r="AU300" s="429"/>
      <c r="AV300" s="429"/>
      <c r="AW300" s="429"/>
      <c r="AX300" s="429"/>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8"/>
      <c r="AP333" s="429" t="s">
        <v>420</v>
      </c>
      <c r="AQ333" s="429"/>
      <c r="AR333" s="429"/>
      <c r="AS333" s="429"/>
      <c r="AT333" s="429"/>
      <c r="AU333" s="429"/>
      <c r="AV333" s="429"/>
      <c r="AW333" s="429"/>
      <c r="AX333" s="429"/>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8"/>
      <c r="AP366" s="429" t="s">
        <v>420</v>
      </c>
      <c r="AQ366" s="429"/>
      <c r="AR366" s="429"/>
      <c r="AS366" s="429"/>
      <c r="AT366" s="429"/>
      <c r="AU366" s="429"/>
      <c r="AV366" s="429"/>
      <c r="AW366" s="429"/>
      <c r="AX366" s="429"/>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8"/>
      <c r="AP399" s="429" t="s">
        <v>420</v>
      </c>
      <c r="AQ399" s="429"/>
      <c r="AR399" s="429"/>
      <c r="AS399" s="429"/>
      <c r="AT399" s="429"/>
      <c r="AU399" s="429"/>
      <c r="AV399" s="429"/>
      <c r="AW399" s="429"/>
      <c r="AX399" s="429"/>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8"/>
      <c r="AP432" s="429" t="s">
        <v>420</v>
      </c>
      <c r="AQ432" s="429"/>
      <c r="AR432" s="429"/>
      <c r="AS432" s="429"/>
      <c r="AT432" s="429"/>
      <c r="AU432" s="429"/>
      <c r="AV432" s="429"/>
      <c r="AW432" s="429"/>
      <c r="AX432" s="429"/>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8"/>
      <c r="AP465" s="429" t="s">
        <v>420</v>
      </c>
      <c r="AQ465" s="429"/>
      <c r="AR465" s="429"/>
      <c r="AS465" s="429"/>
      <c r="AT465" s="429"/>
      <c r="AU465" s="429"/>
      <c r="AV465" s="429"/>
      <c r="AW465" s="429"/>
      <c r="AX465" s="429"/>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8"/>
      <c r="AP498" s="429" t="s">
        <v>420</v>
      </c>
      <c r="AQ498" s="429"/>
      <c r="AR498" s="429"/>
      <c r="AS498" s="429"/>
      <c r="AT498" s="429"/>
      <c r="AU498" s="429"/>
      <c r="AV498" s="429"/>
      <c r="AW498" s="429"/>
      <c r="AX498" s="429"/>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8"/>
      <c r="AP531" s="429" t="s">
        <v>420</v>
      </c>
      <c r="AQ531" s="429"/>
      <c r="AR531" s="429"/>
      <c r="AS531" s="429"/>
      <c r="AT531" s="429"/>
      <c r="AU531" s="429"/>
      <c r="AV531" s="429"/>
      <c r="AW531" s="429"/>
      <c r="AX531" s="429"/>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8"/>
      <c r="AP564" s="429" t="s">
        <v>420</v>
      </c>
      <c r="AQ564" s="429"/>
      <c r="AR564" s="429"/>
      <c r="AS564" s="429"/>
      <c r="AT564" s="429"/>
      <c r="AU564" s="429"/>
      <c r="AV564" s="429"/>
      <c r="AW564" s="429"/>
      <c r="AX564" s="429"/>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8"/>
      <c r="AP597" s="429" t="s">
        <v>420</v>
      </c>
      <c r="AQ597" s="429"/>
      <c r="AR597" s="429"/>
      <c r="AS597" s="429"/>
      <c r="AT597" s="429"/>
      <c r="AU597" s="429"/>
      <c r="AV597" s="429"/>
      <c r="AW597" s="429"/>
      <c r="AX597" s="429"/>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8"/>
      <c r="AP630" s="429" t="s">
        <v>420</v>
      </c>
      <c r="AQ630" s="429"/>
      <c r="AR630" s="429"/>
      <c r="AS630" s="429"/>
      <c r="AT630" s="429"/>
      <c r="AU630" s="429"/>
      <c r="AV630" s="429"/>
      <c r="AW630" s="429"/>
      <c r="AX630" s="429"/>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8"/>
      <c r="AP663" s="429" t="s">
        <v>420</v>
      </c>
      <c r="AQ663" s="429"/>
      <c r="AR663" s="429"/>
      <c r="AS663" s="429"/>
      <c r="AT663" s="429"/>
      <c r="AU663" s="429"/>
      <c r="AV663" s="429"/>
      <c r="AW663" s="429"/>
      <c r="AX663" s="429"/>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8"/>
      <c r="AP696" s="429" t="s">
        <v>420</v>
      </c>
      <c r="AQ696" s="429"/>
      <c r="AR696" s="429"/>
      <c r="AS696" s="429"/>
      <c r="AT696" s="429"/>
      <c r="AU696" s="429"/>
      <c r="AV696" s="429"/>
      <c r="AW696" s="429"/>
      <c r="AX696" s="429"/>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8"/>
      <c r="AP729" s="429" t="s">
        <v>420</v>
      </c>
      <c r="AQ729" s="429"/>
      <c r="AR729" s="429"/>
      <c r="AS729" s="429"/>
      <c r="AT729" s="429"/>
      <c r="AU729" s="429"/>
      <c r="AV729" s="429"/>
      <c r="AW729" s="429"/>
      <c r="AX729" s="429"/>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8"/>
      <c r="AP762" s="429" t="s">
        <v>420</v>
      </c>
      <c r="AQ762" s="429"/>
      <c r="AR762" s="429"/>
      <c r="AS762" s="429"/>
      <c r="AT762" s="429"/>
      <c r="AU762" s="429"/>
      <c r="AV762" s="429"/>
      <c r="AW762" s="429"/>
      <c r="AX762" s="429"/>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8"/>
      <c r="AP795" s="429" t="s">
        <v>420</v>
      </c>
      <c r="AQ795" s="429"/>
      <c r="AR795" s="429"/>
      <c r="AS795" s="429"/>
      <c r="AT795" s="429"/>
      <c r="AU795" s="429"/>
      <c r="AV795" s="429"/>
      <c r="AW795" s="429"/>
      <c r="AX795" s="429"/>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8"/>
      <c r="AP828" s="429" t="s">
        <v>420</v>
      </c>
      <c r="AQ828" s="429"/>
      <c r="AR828" s="429"/>
      <c r="AS828" s="429"/>
      <c r="AT828" s="429"/>
      <c r="AU828" s="429"/>
      <c r="AV828" s="429"/>
      <c r="AW828" s="429"/>
      <c r="AX828" s="429"/>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8"/>
      <c r="AP861" s="429" t="s">
        <v>420</v>
      </c>
      <c r="AQ861" s="429"/>
      <c r="AR861" s="429"/>
      <c r="AS861" s="429"/>
      <c r="AT861" s="429"/>
      <c r="AU861" s="429"/>
      <c r="AV861" s="429"/>
      <c r="AW861" s="429"/>
      <c r="AX861" s="429"/>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8"/>
      <c r="AP894" s="429" t="s">
        <v>420</v>
      </c>
      <c r="AQ894" s="429"/>
      <c r="AR894" s="429"/>
      <c r="AS894" s="429"/>
      <c r="AT894" s="429"/>
      <c r="AU894" s="429"/>
      <c r="AV894" s="429"/>
      <c r="AW894" s="429"/>
      <c r="AX894" s="429"/>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8"/>
      <c r="AP927" s="429" t="s">
        <v>420</v>
      </c>
      <c r="AQ927" s="429"/>
      <c r="AR927" s="429"/>
      <c r="AS927" s="429"/>
      <c r="AT927" s="429"/>
      <c r="AU927" s="429"/>
      <c r="AV927" s="429"/>
      <c r="AW927" s="429"/>
      <c r="AX927" s="429"/>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8"/>
      <c r="AP960" s="429" t="s">
        <v>420</v>
      </c>
      <c r="AQ960" s="429"/>
      <c r="AR960" s="429"/>
      <c r="AS960" s="429"/>
      <c r="AT960" s="429"/>
      <c r="AU960" s="429"/>
      <c r="AV960" s="429"/>
      <c r="AW960" s="429"/>
      <c r="AX960" s="429"/>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8"/>
      <c r="AP993" s="429" t="s">
        <v>420</v>
      </c>
      <c r="AQ993" s="429"/>
      <c r="AR993" s="429"/>
      <c r="AS993" s="429"/>
      <c r="AT993" s="429"/>
      <c r="AU993" s="429"/>
      <c r="AV993" s="429"/>
      <c r="AW993" s="429"/>
      <c r="AX993" s="429"/>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8"/>
      <c r="AP1026" s="429" t="s">
        <v>420</v>
      </c>
      <c r="AQ1026" s="429"/>
      <c r="AR1026" s="429"/>
      <c r="AS1026" s="429"/>
      <c r="AT1026" s="429"/>
      <c r="AU1026" s="429"/>
      <c r="AV1026" s="429"/>
      <c r="AW1026" s="429"/>
      <c r="AX1026" s="429"/>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8"/>
      <c r="AP1059" s="429" t="s">
        <v>420</v>
      </c>
      <c r="AQ1059" s="429"/>
      <c r="AR1059" s="429"/>
      <c r="AS1059" s="429"/>
      <c r="AT1059" s="429"/>
      <c r="AU1059" s="429"/>
      <c r="AV1059" s="429"/>
      <c r="AW1059" s="429"/>
      <c r="AX1059" s="429"/>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8"/>
      <c r="AP1092" s="429" t="s">
        <v>420</v>
      </c>
      <c r="AQ1092" s="429"/>
      <c r="AR1092" s="429"/>
      <c r="AS1092" s="429"/>
      <c r="AT1092" s="429"/>
      <c r="AU1092" s="429"/>
      <c r="AV1092" s="429"/>
      <c r="AW1092" s="429"/>
      <c r="AX1092" s="429"/>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8"/>
      <c r="AP1125" s="429" t="s">
        <v>420</v>
      </c>
      <c r="AQ1125" s="429"/>
      <c r="AR1125" s="429"/>
      <c r="AS1125" s="429"/>
      <c r="AT1125" s="429"/>
      <c r="AU1125" s="429"/>
      <c r="AV1125" s="429"/>
      <c r="AW1125" s="429"/>
      <c r="AX1125" s="429"/>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8"/>
      <c r="AP1158" s="429" t="s">
        <v>420</v>
      </c>
      <c r="AQ1158" s="429"/>
      <c r="AR1158" s="429"/>
      <c r="AS1158" s="429"/>
      <c r="AT1158" s="429"/>
      <c r="AU1158" s="429"/>
      <c r="AV1158" s="429"/>
      <c r="AW1158" s="429"/>
      <c r="AX1158" s="429"/>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8"/>
      <c r="AP1191" s="429" t="s">
        <v>420</v>
      </c>
      <c r="AQ1191" s="429"/>
      <c r="AR1191" s="429"/>
      <c r="AS1191" s="429"/>
      <c r="AT1191" s="429"/>
      <c r="AU1191" s="429"/>
      <c r="AV1191" s="429"/>
      <c r="AW1191" s="429"/>
      <c r="AX1191" s="429"/>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8"/>
      <c r="AP1224" s="429" t="s">
        <v>420</v>
      </c>
      <c r="AQ1224" s="429"/>
      <c r="AR1224" s="429"/>
      <c r="AS1224" s="429"/>
      <c r="AT1224" s="429"/>
      <c r="AU1224" s="429"/>
      <c r="AV1224" s="429"/>
      <c r="AW1224" s="429"/>
      <c r="AX1224" s="429"/>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8"/>
      <c r="AP1257" s="429" t="s">
        <v>420</v>
      </c>
      <c r="AQ1257" s="429"/>
      <c r="AR1257" s="429"/>
      <c r="AS1257" s="429"/>
      <c r="AT1257" s="429"/>
      <c r="AU1257" s="429"/>
      <c r="AV1257" s="429"/>
      <c r="AW1257" s="429"/>
      <c r="AX1257" s="429"/>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8"/>
      <c r="AP1290" s="429" t="s">
        <v>420</v>
      </c>
      <c r="AQ1290" s="429"/>
      <c r="AR1290" s="429"/>
      <c r="AS1290" s="429"/>
      <c r="AT1290" s="429"/>
      <c r="AU1290" s="429"/>
      <c r="AV1290" s="429"/>
      <c r="AW1290" s="429"/>
      <c r="AX1290" s="429"/>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2019-06-20T05:01:55Z</cp:lastPrinted>
  <dcterms:created xsi:type="dcterms:W3CDTF">2012-03-13T00:50:25Z</dcterms:created>
  <dcterms:modified xsi:type="dcterms:W3CDTF">2019-06-20T05:01:57Z</dcterms:modified>
</cp:coreProperties>
</file>