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<sst xmlns="http://schemas.openxmlformats.org/spreadsheetml/2006/main" count="2878" uniqueCount="621">
  <si>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</si>
  <si>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</si>
  <si>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</si>
  <si>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</si>
  <si>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</si>
  <si>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</si>
  <si>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</si>
  <si>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</si>
  <si>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</si>
  <si>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</si>
  <si>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</si>
  <si>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</si>
  <si>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</si>
  <si>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</si>
  <si>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</si>
  <si>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</si>
  <si>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</si>
  <si>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</si>
  <si>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</si>
  <si>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</si>
  <si>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</si>
  <si>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</si>
  <si>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</si>
  <si>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</si>
  <si>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</si>
  <si>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</si>
  <si>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</si>
  <si>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</si>
  <si>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</si>
  <si>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</si>
  <si>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</si>
  <si>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</si>
  <si>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</si>
  <si>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</si>
  <si>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</si>
  <si>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</si>
  <si>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</si>
  <si>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</si>
  <si>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</si>
  <si>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</si>
  <si>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</si>
  <si>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</si>
  <si>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</si>
  <si>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</si>
  <si>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</si>
  <si>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</si>
  <si>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</si>
  <si>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</si>
  <si>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</si>
  <si>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</si>
  <si>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</si>
  <si>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</si>
  <si>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</si>
  <si>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</si>
  <si>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</si>
  <si>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</si>
  <si>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</si>
  <si>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</si>
  <si>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</si>
  <si>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</si>
  <si>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</si>
  <si>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</si>
  <si>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</si>
  <si>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</si>
  <si>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</si>
  <si>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</si>
  <si>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</si>
  <si>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</si>
  <si>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</si>
  <si>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</si>
  <si>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</si>
  <si>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</si>
  <si>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</si>
  <si>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</si>
  <si>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</si>
  <si>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</si>
  <si>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</si>
  <si>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</si>
  <si>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</si>
  <si>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</si>
  <si>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</si>
  <si>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</si>
  <si>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</si>
  <si>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</si>
  <si>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</si>
  <si>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</si>
  <si>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</si>
  <si>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</si>
  <si>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</si>
  <si>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</si>
  <si>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</si>
  <si>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</si>
  <si>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</si>
  <si>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</si>
  <si>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</si>
  <si>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</si>
  <si>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</si>
  <si>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</si>
  <si>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</si>
  <si>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</si>
  <si>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</si>
  <si>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</si>
  <si>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</si>
  <si>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</si>
  <si>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</si>
  <si>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</si>
  <si>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</si>
  <si>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</si>
  <si>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</si>
  <si>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</si>
  <si>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</si>
  <si>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</si>
  <si>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</si>
  <si>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</si>
  <si>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</si>
  <si>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</si>
  <si>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</si>
  <si>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</si>
  <si>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</si>
  <si>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</si>
  <si>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</si>
  <si>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</si>
  <si>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</si>
  <si>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</si>
  <si>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</si>
  <si>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</si>
  <si>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</si>
  <si>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</si>
  <si>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</si>
  <si>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</si>
  <si>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</si>
  <si>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</si>
  <si>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</si>
  <si>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</si>
  <si>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</si>
  <si>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</si>
  <si>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</si>
  <si>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</si>
  <si>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</si>
  <si>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</si>
  <si>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</si>
  <si>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</si>
  <si>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</si>
  <si>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</si>
  <si>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</si>
  <si>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</si>
  <si>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</si>
  <si>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</si>
  <si>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</si>
  <si>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</si>
  <si>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</si>
  <si>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</si>
  <si>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</si>
  <si>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</si>
  <si>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</si>
  <si>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</si>
  <si>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</si>
  <si>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</si>
  <si>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</si>
  <si>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</si>
  <si>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</si>
  <si>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</si>
  <si>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</si>
  <si>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</si>
  <si>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</si>
  <si>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</si>
  <si>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</si>
  <si>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</si>
  <si>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</si>
  <si>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</si>
  <si>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</si>
  <si>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</si>
  <si>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</si>
  <si>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</si>
  <si>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</si>
  <si>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</si>
  <si>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</si>
  <si>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</si>
  <si>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</si>
  <si>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</si>
  <si>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</si>
  <si>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</si>
  <si>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</si>
  <si>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</si>
  <si>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</si>
  <si>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</si>
  <si>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</si>
  <si>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</si>
  <si>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</si>
  <si>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</si>
  <si>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</si>
  <si>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</si>
  <si>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</si>
  <si>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</si>
  <si>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</si>
  <si>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</si>
  <si>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</si>
  <si>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</si>
  <si>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</si>
  <si>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</si>
  <si>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</si>
  <si>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</si>
  <si>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</si>
  <si>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</si>
  <si>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</si>
  <si>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</si>
  <si>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</si>
  <si>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</si>
  <si>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</si>
  <si>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</si>
  <si>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</si>
  <si>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</si>
  <si>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</si>
  <si>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</si>
  <si>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</si>
  <si>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</si>
  <si>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</si>
  <si>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</si>
  <si>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</si>
  <si>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</si>
  <si>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</si>
  <si>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</si>
  <si>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</si>
  <si>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</si>
  <si>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</si>
  <si>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</si>
  <si>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</si>
  <si>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</si>
  <si>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</si>
  <si>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</si>
  <si>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</si>
  <si>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</si>
  <si>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</si>
  <si>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</si>
  <si>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</si>
  <si>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</si>
  <si>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</si>
  <si>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</si>
  <si>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</si>
  <si>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</si>
  <si>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</si>
  <si>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</si>
  <si>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</si>
  <si>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</si>
  <si>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</si>
  <si>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</si>
  <si>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</si>
  <si>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</si>
  <si>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</si>
  <si>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</si>
  <si>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</si>
  <si>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</si>
  <si>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</si>
  <si>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</si>
  <si>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</si>
  <si>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</si>
  <si>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</si>
  <si>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</si>
  <si>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</si>
  <si>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</si>
  <si>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</si>
  <si>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</si>
  <si>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</si>
  <si>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</si>
  <si>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</si>
  <si>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</si>
  <si>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</si>
  <si>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</si>
  <si>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</si>
  <si>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</si>
  <si>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</si>
  <si>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</si>
  <si>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</si>
  <si>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</si>
  <si>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</si>
  <si>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</si>
  <si>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</si>
  <si>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</si>
  <si>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</si>
  <si>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</si>
  <si>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</si>
  <si>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</si>
  <si>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</si>
  <si>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</si>
  <si>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</si>
  <si>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</si>
  <si>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</si>
  <si>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</si>
  <si>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</si>
  <si>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</si>
  <si>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</si>
  <si>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</si>
  <si>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</si>
  <si>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</si>
  <si>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</si>
  <si>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</si>
  <si>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</si>
  <si>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</si>
  <si>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</si>
  <si>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</si>
  <si>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</si>
  <si>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</si>
  <si>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</si>
  <si>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</si>
  <si>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</si>
  <si>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</si>
  <si>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</si>
  <si>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</si>
  <si>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</si>
  <si>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</si>
  <si>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</si>
  <si>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</si>
  <si>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</si>
  <si>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</si>
  <si>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</si>
  <si>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</si>
  <si>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</si>
  <si>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</si>
  <si>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</si>
  <si>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</si>
  <si>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</si>
  <si>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</si>
  <si>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</si>
  <si>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</si>
  <si>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</si>
  <si>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</si>
  <si>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</si>
  <si>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</si>
  <si>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</si>
  <si>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</si>
  <si>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</si>
  <si>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</si>
  <si>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</si>
  <si>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</si>
  <si>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</si>
  <si>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</si>
  <si>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</si>
  <si>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</si>
  <si>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</si>
  <si>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</si>
  <si>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</si>
  <si>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</si>
  <si>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</si>
  <si>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</si>
  <si>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</si>
  <si>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</si>
  <si>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</si>
  <si>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</si>
  <si>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</si>
  <si>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</si>
  <si>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</si>
  <si>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</si>
  <si>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</si>
  <si>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</si>
  <si>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</si>
  <si>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</si>
  <si>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</si>
  <si>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</si>
  <si>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</si>
  <si>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</si>
  <si>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</si>
  <si>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</si>
  <si>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</si>
  <si>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</si>
  <si>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</si>
  <si>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</si>
  <si>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</si>
  <si>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</si>
  <si>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</si>
  <si>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</si>
  <si>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</si>
  <si>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</si>
  <si>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</si>
  <si>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</si>
  <si>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</si>
  <si>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</si>
  <si>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</si>
  <si>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</si>
  <si>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</si>
  <si>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</si>
  <si>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</si>
  <si>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</si>
  <si>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</si>
  <si>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</si>
  <si>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</si>
  <si>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</si>
  <si>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</si>
  <si>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</si>
  <si>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</si>
  <si>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</si>
  <si>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</si>
  <si>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</si>
  <si>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</si>
  <si>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</si>
  <si>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</si>
  <si>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</si>
  <si>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</si>
  <si>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</si>
  <si>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</si>
  <si>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</si>
  <si>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</si>
  <si>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</si>
  <si>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</si>
  <si>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</si>
  <si>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</si>
  <si>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</si>
  <si>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</si>
  <si>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</si>
  <si>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</si>
  <si>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</si>
  <si>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</si>
  <si>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</si>
  <si>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</si>
  <si>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</si>
  <si>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</si>
  <si>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</si>
  <si>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</si>
  <si>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</si>
  <si>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</si>
  <si>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</si>
  <si>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</si>
  <si>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</si>
  <si>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</si>
  <si>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</si>
  <si>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</si>
  <si>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</si>
  <si>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</si>
  <si>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</si>
  <si>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</si>
  <si>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</si>
  <si>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</si>
  <si>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</si>
  <si>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</si>
  <si>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</si>
  <si>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</si>
  <si>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</si>
  <si>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</si>
  <si>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</si>
  <si>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</si>
  <si>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</si>
  <si>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</si>
  <si>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</si>
  <si>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</si>
  <si>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</si>
  <si>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</si>
  <si>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</si>
  <si>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</si>
  <si>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</si>
  <si>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</si>
  <si>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</si>
  <si>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</si>
  <si>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</si>
  <si>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</si>
  <si>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</si>
  <si>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</si>
  <si>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</si>
  <si>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</si>
  <si>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</si>
  <si>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</si>
  <si>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</si>
  <si>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</si>
  <si>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</si>
  <si>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</si>
  <si>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</si>
  <si>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</si>
  <si>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</si>
  <si>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</si>
  <si>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</si>
  <si>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</si>
  <si>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</si>
  <si>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</si>
  <si>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</si>
  <si>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</si>
  <si>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</si>
  <si>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</si>
  <si>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</si>
  <si>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</si>
  <si>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</si>
  <si>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</si>
  <si>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</si>
  <si>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</si>
  <si>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</si>
  <si>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</si>
  <si>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</si>
  <si>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</si>
  <si>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</si>
  <si>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</si>
  <si>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</si>
  <si>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</si>
  <si>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</si>
  <si>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</si>
  <si>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</si>
  <si>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</si>
  <si>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</si>
  <si>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</si>
  <si>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</si>
  <si>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</si>
  <si>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</si>
  <si>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</si>
  <si>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</si>
  <si>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</si>
  <si>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</si>
  <si>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</si>
  <si>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</si>
  <si>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</si>
  <si>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</si>
  <si>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</si>
  <si>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</si>
  <si>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</si>
  <si>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</si>
  <si>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</si>
  <si>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</si>
  <si>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</si>
  <si>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</si>
  <si>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</si>
  <si>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</si>
  <si>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</si>
  <si>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</si>
  <si>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</si>
  <si>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</si>
  <si>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</si>
  <si>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</si>
  <si>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</si>
  <si>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</si>
  <si>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</si>
  <si>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</si>
  <si>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</si>
  <si>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</si>
  <si>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</si>
  <si>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</si>
  <si>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</si>
  <si>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</si>
  <si>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</si>
  <si>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</si>
  <si>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</si>
  <si>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</si>
  <si>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</si>
  <si>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</si>
  <si>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</si>
  <si>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</si>
  <si>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</si>
  <si>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</si>
  <si>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</si>
  <si>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</si>
  <si>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</si>
  <si>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</si>
  <si>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</si>
  <si>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</si>
  <si>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</si>
  <si>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</si>
  <si>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</si>
  <si>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</si>
  <si>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</si>
  <si>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</si>
  <si>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</si>
  <si>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</si>
  <si>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</si>
  <si>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</si>
  <si>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</si>
  <si>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</si>
  <si>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</si>
  <si>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</si>
  <si>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</si>
  <si>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</si>
  <si>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</si>
  <si>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</si>
  <si>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</si>
  <si>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</si>
  <si>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</si>
  <si>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</si>
  <si>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</si>
  <si>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住宅市場安定化対策事業</t>
    <rPh sb="0" eb="2">
      <t>ジュウタク</t>
    </rPh>
    <rPh sb="2" eb="4">
      <t>シジョウ</t>
    </rPh>
    <rPh sb="4" eb="7">
      <t>アンテイカ</t>
    </rPh>
    <rPh sb="7" eb="9">
      <t>タイサク</t>
    </rPh>
    <rPh sb="9" eb="11">
      <t>ジギョウ</t>
    </rPh>
    <phoneticPr fontId="5"/>
  </si>
  <si>
    <t>平成２５年度</t>
    <rPh sb="0" eb="2">
      <t>ヘイセイ</t>
    </rPh>
    <rPh sb="4" eb="5">
      <t>ネン</t>
    </rPh>
    <rPh sb="5" eb="6">
      <t>ド</t>
    </rPh>
    <phoneticPr fontId="5"/>
  </si>
  <si>
    <t>住宅局</t>
    <rPh sb="0" eb="3">
      <t>ジュウタクキョク</t>
    </rPh>
    <phoneticPr fontId="5"/>
  </si>
  <si>
    <t>住宅生産課
住宅瑕疵担保対策室</t>
    <rPh sb="0" eb="2">
      <t>ジュウタク</t>
    </rPh>
    <rPh sb="2" eb="5">
      <t>セイサンカ</t>
    </rPh>
    <rPh sb="6" eb="10">
      <t>ジュウタクカシ</t>
    </rPh>
    <rPh sb="10" eb="12">
      <t>タンポ</t>
    </rPh>
    <rPh sb="12" eb="15">
      <t>タイサクシツ</t>
    </rPh>
    <phoneticPr fontId="5"/>
  </si>
  <si>
    <t>課長　長谷川 貴彦
室長　神谷 将広</t>
    <rPh sb="0" eb="2">
      <t>カチョウ</t>
    </rPh>
    <rPh sb="3" eb="6">
      <t>ハセガワ</t>
    </rPh>
    <rPh sb="7" eb="9">
      <t>タカヒコ</t>
    </rPh>
    <rPh sb="10" eb="12">
      <t>シツチョウ</t>
    </rPh>
    <rPh sb="13" eb="15">
      <t>カミヤ</t>
    </rPh>
    <rPh sb="16" eb="18">
      <t>マサヒロ</t>
    </rPh>
    <phoneticPr fontId="5"/>
  </si>
  <si>
    <t>すまい給付金による住宅市場安定化対策費補助金交付要綱</t>
    <phoneticPr fontId="5"/>
  </si>
  <si>
    <t>-</t>
  </si>
  <si>
    <t>-</t>
    <phoneticPr fontId="5"/>
  </si>
  <si>
    <t>○</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</si>
  <si>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</si>
  <si>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（目）住宅市場安定化対策費補助金</t>
    <phoneticPr fontId="5"/>
  </si>
  <si>
    <t>（項）住宅市場整備推進費</t>
    <phoneticPr fontId="5"/>
  </si>
  <si>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phoneticPr fontId="5"/>
  </si>
  <si>
    <t>消費増税による着工の駆け込みが発生する前の５年間（H20-24年度）の平均住宅着工戸数（５３万戸）を目安として、住宅着工戸数の反動減等を緩和する。</t>
    <phoneticPr fontId="5"/>
  </si>
  <si>
    <t>持家・分譲住宅の年間住宅着工戸数
（参考指標）</t>
    <phoneticPr fontId="5"/>
  </si>
  <si>
    <t>戸</t>
    <rPh sb="0" eb="1">
      <t>コ</t>
    </rPh>
    <phoneticPr fontId="5"/>
  </si>
  <si>
    <t>（国土交通省(2018)「平成30年住宅着工統計」）</t>
    <phoneticPr fontId="5"/>
  </si>
  <si>
    <t>すまい給付金の申請件数</t>
    <rPh sb="3" eb="6">
      <t>キュウフキン</t>
    </rPh>
    <rPh sb="7" eb="9">
      <t>シンセイ</t>
    </rPh>
    <rPh sb="9" eb="11">
      <t>ケンスウ</t>
    </rPh>
    <phoneticPr fontId="5"/>
  </si>
  <si>
    <t>件</t>
    <rPh sb="0" eb="1">
      <t>ケン</t>
    </rPh>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</si>
  <si>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</si>
  <si>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百万円</t>
    <rPh sb="0" eb="2">
      <t>ヒャクマン</t>
    </rPh>
    <rPh sb="2" eb="3">
      <t>エン</t>
    </rPh>
    <phoneticPr fontId="5"/>
  </si>
  <si>
    <t>X:給付相当額（百万円）／Y:申請件数（件数）　　　　　　</t>
    <phoneticPr fontId="5"/>
  </si>
  <si>
    <t>百万円／件</t>
    <rPh sb="0" eb="1">
      <t>ヒャク</t>
    </rPh>
    <rPh sb="1" eb="3">
      <t>マンエン</t>
    </rPh>
    <rPh sb="4" eb="5">
      <t>ケン</t>
    </rPh>
    <phoneticPr fontId="5"/>
  </si>
  <si>
    <t>X/Y</t>
  </si>
  <si>
    <t>41,482/194,832</t>
  </si>
  <si>
    <t>45,104/205,872</t>
    <phoneticPr fontId="5"/>
  </si>
  <si>
    <t>同上</t>
    <rPh sb="0" eb="2">
      <t>ドウジョウ</t>
    </rPh>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</si>
  <si>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</si>
  <si>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無</t>
  </si>
  <si>
    <t>基金管理団体及び給付事務局（委託先事業者）は、外部有識者により構成される外部評価委員会の審議結果を踏まえ選定を行っている。</t>
    <phoneticPr fontId="5"/>
  </si>
  <si>
    <t>‐</t>
  </si>
  <si>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</si>
  <si>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</si>
  <si>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</si>
  <si>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</si>
  <si>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復興庁</t>
  </si>
  <si>
    <t>住まいの復興給付金</t>
    <rPh sb="0" eb="1">
      <t>ス</t>
    </rPh>
    <rPh sb="4" eb="6">
      <t>フッコウ</t>
    </rPh>
    <rPh sb="6" eb="9">
      <t>キュウフキン</t>
    </rPh>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</si>
  <si>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</si>
  <si>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引き続き、事業の執行状況について、すまい給付金事務局及び基金管理団体に対して必要な指導監督を実施するとともに、制度の周知に努めて参りたい。</t>
    <phoneticPr fontId="5"/>
  </si>
  <si>
    <t>0025</t>
    <phoneticPr fontId="5"/>
  </si>
  <si>
    <t>0020</t>
    <phoneticPr fontId="5"/>
  </si>
  <si>
    <t>A.　（一財）住宅金融普及協会</t>
    <rPh sb="4" eb="5">
      <t>イチ</t>
    </rPh>
    <rPh sb="5" eb="6">
      <t>ザイ</t>
    </rPh>
    <rPh sb="7" eb="9">
      <t>ジュウタク</t>
    </rPh>
    <rPh sb="9" eb="11">
      <t>キンユウ</t>
    </rPh>
    <rPh sb="11" eb="13">
      <t>フキュウ</t>
    </rPh>
    <rPh sb="13" eb="15">
      <t>キョウカイ</t>
    </rPh>
    <phoneticPr fontId="5"/>
  </si>
  <si>
    <t>その他</t>
    <rPh sb="2" eb="3">
      <t>タ</t>
    </rPh>
    <phoneticPr fontId="5"/>
  </si>
  <si>
    <t>基金積み増しに係る費用</t>
    <rPh sb="0" eb="2">
      <t>キキン</t>
    </rPh>
    <rPh sb="2" eb="3">
      <t>ツ</t>
    </rPh>
    <rPh sb="4" eb="5">
      <t>マ</t>
    </rPh>
    <rPh sb="7" eb="8">
      <t>カカ</t>
    </rPh>
    <rPh sb="9" eb="11">
      <t>ヒヨウ</t>
    </rPh>
    <phoneticPr fontId="5"/>
  </si>
  <si>
    <t>ｚ</t>
    <phoneticPr fontId="5"/>
  </si>
  <si>
    <t>（一財）住宅金融普及協会</t>
    <rPh sb="1" eb="2">
      <t>イチ</t>
    </rPh>
    <rPh sb="2" eb="3">
      <t>ザイ</t>
    </rPh>
    <rPh sb="4" eb="6">
      <t>ジュウタク</t>
    </rPh>
    <rPh sb="6" eb="8">
      <t>キンユウ</t>
    </rPh>
    <rPh sb="8" eb="10">
      <t>フキュウ</t>
    </rPh>
    <rPh sb="10" eb="12">
      <t>キョウカイ</t>
    </rPh>
    <phoneticPr fontId="5"/>
  </si>
  <si>
    <t>基金の造成・管理、給付事務局の指導・監督</t>
    <phoneticPr fontId="5"/>
  </si>
  <si>
    <t>45,334/212,923</t>
    <phoneticPr fontId="5"/>
  </si>
  <si>
    <t>44,100/210,000</t>
    <phoneticPr fontId="5"/>
  </si>
  <si>
    <t>・平成26年4月1日よりすまい給付金制度の申請受付を開始し、以降、給付額及び事務費相当額について定期的に取崩を行っているが、その都度計上額が適正であること等について基金管理団体による監査を行い、国土交通省においてその妥当性等について確認した上で、支出の承認を行うとともに、所要額の適切な計上・執行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</si>
</sst>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173354</xdr:colOff>
      <xdr:row>743</xdr:row>
      <xdr:rowOff>142762</xdr:rowOff>
    </xdr:from>
    <xdr:to>
      <xdr:col>34</xdr:col>
      <xdr:colOff>76292</xdr:colOff>
      <xdr:row>744</xdr:row>
      <xdr:rowOff>179337</xdr:rowOff>
    </xdr:to>
    <xdr:sp macro="" textlink="">
      <xdr:nvSpPr>
        <xdr:cNvPr id="4" name="テキスト ボックス 3"/>
        <xdr:cNvSpPr txBox="1"/>
      </xdr:nvSpPr>
      <xdr:spPr bwMode="auto">
        <a:xfrm>
          <a:off x="3792854" y="41343679"/>
          <a:ext cx="3120271" cy="3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35</xdr:col>
      <xdr:colOff>36879</xdr:colOff>
      <xdr:row>749</xdr:row>
      <xdr:rowOff>304745</xdr:rowOff>
    </xdr:from>
    <xdr:to>
      <xdr:col>36</xdr:col>
      <xdr:colOff>127751</xdr:colOff>
      <xdr:row>750</xdr:row>
      <xdr:rowOff>111467</xdr:rowOff>
    </xdr:to>
    <xdr:sp macro="" textlink="">
      <xdr:nvSpPr>
        <xdr:cNvPr id="5" name="テキスト ボックス 4"/>
        <xdr:cNvSpPr txBox="1"/>
      </xdr:nvSpPr>
      <xdr:spPr bwMode="auto">
        <a:xfrm>
          <a:off x="7074796" y="43601162"/>
          <a:ext cx="291955"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clientData/>
  </xdr:twoCellAnchor>
  <xdr:twoCellAnchor>
    <xdr:from>
      <xdr:col>9</xdr:col>
      <xdr:colOff>137583</xdr:colOff>
      <xdr:row>740</xdr:row>
      <xdr:rowOff>74084</xdr:rowOff>
    </xdr:from>
    <xdr:to>
      <xdr:col>16</xdr:col>
      <xdr:colOff>116787</xdr:colOff>
      <xdr:row>741</xdr:row>
      <xdr:rowOff>340512</xdr:rowOff>
    </xdr:to>
    <xdr:sp macro="" textlink="">
      <xdr:nvSpPr>
        <xdr:cNvPr id="6" name="テキスト ボックス 5"/>
        <xdr:cNvSpPr txBox="1"/>
      </xdr:nvSpPr>
      <xdr:spPr bwMode="auto">
        <a:xfrm>
          <a:off x="1947333" y="40227251"/>
          <a:ext cx="1386787" cy="615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78,500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18</xdr:col>
      <xdr:colOff>173355</xdr:colOff>
      <xdr:row>744</xdr:row>
      <xdr:rowOff>67084</xdr:rowOff>
    </xdr:from>
    <xdr:to>
      <xdr:col>34</xdr:col>
      <xdr:colOff>76293</xdr:colOff>
      <xdr:row>746</xdr:row>
      <xdr:rowOff>216890</xdr:rowOff>
    </xdr:to>
    <xdr:sp macro="" textlink="">
      <xdr:nvSpPr>
        <xdr:cNvPr id="7" name="テキスト ボックス 6"/>
        <xdr:cNvSpPr txBox="1"/>
      </xdr:nvSpPr>
      <xdr:spPr bwMode="auto">
        <a:xfrm>
          <a:off x="3792855" y="41617251"/>
          <a:ext cx="3120271" cy="848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p>
        <a:p>
          <a:pPr algn="ctr"/>
          <a:r>
            <a:rPr kumimoji="1" lang="ja-JP" altLang="en-US" sz="1100">
              <a:latin typeface="+mn-ea"/>
              <a:ea typeface="+mn-ea"/>
            </a:rPr>
            <a:t>（（一財）住宅金融普及協会）</a:t>
          </a:r>
        </a:p>
        <a:p>
          <a:pPr algn="ctr"/>
          <a:r>
            <a:rPr kumimoji="1" lang="en-US" altLang="ja-JP" sz="1100">
              <a:solidFill>
                <a:schemeClr val="dk1"/>
              </a:solidFill>
              <a:effectLst/>
              <a:latin typeface="+mn-ea"/>
              <a:ea typeface="+mn-ea"/>
              <a:cs typeface="+mn-cs"/>
            </a:rPr>
            <a:t>78,500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21</xdr:col>
      <xdr:colOff>169708</xdr:colOff>
      <xdr:row>746</xdr:row>
      <xdr:rowOff>264695</xdr:rowOff>
    </xdr:from>
    <xdr:to>
      <xdr:col>34</xdr:col>
      <xdr:colOff>64615</xdr:colOff>
      <xdr:row>748</xdr:row>
      <xdr:rowOff>25901</xdr:rowOff>
    </xdr:to>
    <xdr:sp macro="" textlink="">
      <xdr:nvSpPr>
        <xdr:cNvPr id="8" name="大かっこ 7"/>
        <xdr:cNvSpPr/>
      </xdr:nvSpPr>
      <xdr:spPr bwMode="auto">
        <a:xfrm>
          <a:off x="4392458" y="42513362"/>
          <a:ext cx="2508990" cy="459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clientData/>
  </xdr:twoCellAnchor>
  <xdr:twoCellAnchor>
    <xdr:from>
      <xdr:col>21</xdr:col>
      <xdr:colOff>178832</xdr:colOff>
      <xdr:row>749</xdr:row>
      <xdr:rowOff>132355</xdr:rowOff>
    </xdr:from>
    <xdr:to>
      <xdr:col>33</xdr:col>
      <xdr:colOff>174462</xdr:colOff>
      <xdr:row>751</xdr:row>
      <xdr:rowOff>49533</xdr:rowOff>
    </xdr:to>
    <xdr:sp macro="" textlink="">
      <xdr:nvSpPr>
        <xdr:cNvPr id="9" name="テキスト ボックス 8"/>
        <xdr:cNvSpPr txBox="1"/>
      </xdr:nvSpPr>
      <xdr:spPr bwMode="auto">
        <a:xfrm>
          <a:off x="4401582" y="43428772"/>
          <a:ext cx="2408630" cy="615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lientData/>
  </xdr:twoCellAnchor>
  <xdr:twoCellAnchor>
    <xdr:from>
      <xdr:col>21</xdr:col>
      <xdr:colOff>178832</xdr:colOff>
      <xdr:row>751</xdr:row>
      <xdr:rowOff>74160</xdr:rowOff>
    </xdr:from>
    <xdr:to>
      <xdr:col>34</xdr:col>
      <xdr:colOff>73739</xdr:colOff>
      <xdr:row>753</xdr:row>
      <xdr:rowOff>171936</xdr:rowOff>
    </xdr:to>
    <xdr:sp macro="" textlink="">
      <xdr:nvSpPr>
        <xdr:cNvPr id="10" name="大かっこ 9"/>
        <xdr:cNvSpPr/>
      </xdr:nvSpPr>
      <xdr:spPr bwMode="auto">
        <a:xfrm>
          <a:off x="4401582" y="44069077"/>
          <a:ext cx="2508990" cy="796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lientData/>
  </xdr:twoCellAnchor>
  <xdr:twoCellAnchor>
    <xdr:from>
      <xdr:col>22</xdr:col>
      <xdr:colOff>5119</xdr:colOff>
      <xdr:row>748</xdr:row>
      <xdr:rowOff>186080</xdr:rowOff>
    </xdr:from>
    <xdr:to>
      <xdr:col>37</xdr:col>
      <xdr:colOff>54398</xdr:colOff>
      <xdr:row>749</xdr:row>
      <xdr:rowOff>206236</xdr:rowOff>
    </xdr:to>
    <xdr:sp macro="" textlink="">
      <xdr:nvSpPr>
        <xdr:cNvPr id="11" name="テキスト ボックス 10"/>
        <xdr:cNvSpPr txBox="1"/>
      </xdr:nvSpPr>
      <xdr:spPr bwMode="auto">
        <a:xfrm>
          <a:off x="4428952" y="43133247"/>
          <a:ext cx="3065529" cy="36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13</xdr:col>
      <xdr:colOff>26645</xdr:colOff>
      <xdr:row>741</xdr:row>
      <xdr:rowOff>340511</xdr:rowOff>
    </xdr:from>
    <xdr:to>
      <xdr:col>18</xdr:col>
      <xdr:colOff>173356</xdr:colOff>
      <xdr:row>745</xdr:row>
      <xdr:rowOff>141986</xdr:rowOff>
    </xdr:to>
    <xdr:cxnSp macro="">
      <xdr:nvCxnSpPr>
        <xdr:cNvPr id="12" name="図形 15"/>
        <xdr:cNvCxnSpPr>
          <a:stCxn id="6" idx="2"/>
          <a:endCxn id="7" idx="1"/>
        </xdr:cNvCxnSpPr>
      </xdr:nvCxnSpPr>
      <xdr:spPr bwMode="auto">
        <a:xfrm rot="16200000" flipH="1">
          <a:off x="2617554" y="40866102"/>
          <a:ext cx="1198475" cy="115212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173006</xdr:colOff>
      <xdr:row>749</xdr:row>
      <xdr:rowOff>132355</xdr:rowOff>
    </xdr:from>
    <xdr:to>
      <xdr:col>46</xdr:col>
      <xdr:colOff>124110</xdr:colOff>
      <xdr:row>751</xdr:row>
      <xdr:rowOff>41323</xdr:rowOff>
    </xdr:to>
    <xdr:sp macro="" textlink="">
      <xdr:nvSpPr>
        <xdr:cNvPr id="13" name="テキスト ボックス 12"/>
        <xdr:cNvSpPr txBox="1"/>
      </xdr:nvSpPr>
      <xdr:spPr bwMode="auto">
        <a:xfrm>
          <a:off x="7613089" y="43428772"/>
          <a:ext cx="1760854" cy="607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lientData/>
  </xdr:twoCellAnchor>
  <xdr:twoCellAnchor>
    <xdr:from>
      <xdr:col>33</xdr:col>
      <xdr:colOff>165338</xdr:colOff>
      <xdr:row>750</xdr:row>
      <xdr:rowOff>86839</xdr:rowOff>
    </xdr:from>
    <xdr:to>
      <xdr:col>37</xdr:col>
      <xdr:colOff>173005</xdr:colOff>
      <xdr:row>750</xdr:row>
      <xdr:rowOff>95048</xdr:rowOff>
    </xdr:to>
    <xdr:cxnSp macro="">
      <xdr:nvCxnSpPr>
        <xdr:cNvPr id="14" name="直線矢印コネクタ 13"/>
        <xdr:cNvCxnSpPr>
          <a:stCxn id="9" idx="3"/>
          <a:endCxn id="13" idx="1"/>
        </xdr:cNvCxnSpPr>
      </xdr:nvCxnSpPr>
      <xdr:spPr bwMode="auto">
        <a:xfrm flipV="1">
          <a:off x="6801088" y="43732506"/>
          <a:ext cx="812000"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3662</xdr:colOff>
      <xdr:row>753</xdr:row>
      <xdr:rowOff>171936</xdr:rowOff>
    </xdr:from>
    <xdr:to>
      <xdr:col>34</xdr:col>
      <xdr:colOff>174098</xdr:colOff>
      <xdr:row>753</xdr:row>
      <xdr:rowOff>327908</xdr:rowOff>
    </xdr:to>
    <xdr:sp macro="" textlink="">
      <xdr:nvSpPr>
        <xdr:cNvPr id="15" name="テキスト ボックス 14"/>
        <xdr:cNvSpPr txBox="1"/>
      </xdr:nvSpPr>
      <xdr:spPr bwMode="auto">
        <a:xfrm>
          <a:off x="5231829" y="44865353"/>
          <a:ext cx="1779102"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lientData/>
  </xdr:twoCellAnchor>
  <xdr:twoCellAnchor>
    <xdr:from>
      <xdr:col>20</xdr:col>
      <xdr:colOff>73213</xdr:colOff>
      <xdr:row>746</xdr:row>
      <xdr:rowOff>207162</xdr:rowOff>
    </xdr:from>
    <xdr:to>
      <xdr:col>21</xdr:col>
      <xdr:colOff>178832</xdr:colOff>
      <xdr:row>750</xdr:row>
      <xdr:rowOff>90944</xdr:rowOff>
    </xdr:to>
    <xdr:cxnSp macro="">
      <xdr:nvCxnSpPr>
        <xdr:cNvPr id="22" name="図形 15"/>
        <xdr:cNvCxnSpPr>
          <a:endCxn id="9" idx="1"/>
        </xdr:cNvCxnSpPr>
      </xdr:nvCxnSpPr>
      <xdr:spPr bwMode="auto">
        <a:xfrm rot="16200000" flipH="1">
          <a:off x="3607840" y="42942869"/>
          <a:ext cx="1280782" cy="30670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10583</xdr:colOff>
      <xdr:row>740</xdr:row>
      <xdr:rowOff>137584</xdr:rowOff>
    </xdr:from>
    <xdr:to>
      <xdr:col>31</xdr:col>
      <xdr:colOff>181019</xdr:colOff>
      <xdr:row>740</xdr:row>
      <xdr:rowOff>293556</xdr:rowOff>
    </xdr:to>
    <xdr:sp macro="" textlink="">
      <xdr:nvSpPr>
        <xdr:cNvPr id="16" name="テキスト ボックス 15"/>
        <xdr:cNvSpPr txBox="1"/>
      </xdr:nvSpPr>
      <xdr:spPr bwMode="auto">
        <a:xfrm>
          <a:off x="4635500" y="40047334"/>
          <a:ext cx="1779102"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200">
              <a:latin typeface="ＭＳ Ｐゴシック" pitchFamily="50" charset="-128"/>
              <a:ea typeface="ＭＳ Ｐゴシック" pitchFamily="50" charset="-128"/>
            </a:rPr>
            <a:t>※</a:t>
          </a:r>
          <a:r>
            <a:rPr kumimoji="1" lang="ja-JP" altLang="en-US" sz="1200">
              <a:latin typeface="ＭＳ Ｐゴシック" pitchFamily="50" charset="-128"/>
              <a:ea typeface="ＭＳ Ｐゴシック" pitchFamily="50" charset="-128"/>
            </a:rPr>
            <a:t>平成</a:t>
          </a:r>
          <a:r>
            <a:rPr kumimoji="1" lang="en-US" altLang="ja-JP" sz="1200">
              <a:latin typeface="ＭＳ Ｐゴシック" pitchFamily="50" charset="-128"/>
              <a:ea typeface="ＭＳ Ｐゴシック" pitchFamily="50" charset="-128"/>
            </a:rPr>
            <a:t>31</a:t>
          </a:r>
          <a:r>
            <a:rPr kumimoji="1" lang="ja-JP" altLang="en-US" sz="1200">
              <a:latin typeface="ＭＳ Ｐゴシック" pitchFamily="50" charset="-128"/>
              <a:ea typeface="ＭＳ Ｐゴシック" pitchFamily="50" charset="-128"/>
            </a:rPr>
            <a:t>年度予定イメージ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0" zoomScaleNormal="75" zoomScaleSheetLayoutView="70" zoomScalePageLayoutView="85" workbookViewId="0">
      <selection activeCell="H748" sqref="H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572</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574</v>
      </c>
      <c r="AF5" s="720"/>
      <c r="AG5" s="720"/>
      <c r="AH5" s="720"/>
      <c r="AI5" s="720"/>
      <c r="AJ5" s="720"/>
      <c r="AK5" s="720"/>
      <c r="AL5" s="720"/>
      <c r="AM5" s="720"/>
      <c r="AN5" s="720"/>
      <c r="AO5" s="720"/>
      <c r="AP5" s="721"/>
      <c r="AQ5" s="722" t="s">
        <v>575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580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7" customHeight="1" x14ac:dyDescent="0.15">
      <c r="A10" s="742" t="s">
        <v>30</v>
      </c>
      <c r="B10" s="743"/>
      <c r="C10" s="743"/>
      <c r="D10" s="743"/>
      <c r="E10" s="743"/>
      <c r="F10" s="743"/>
      <c r="G10" s="675" t="s">
        <v>583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578</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v>78500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v>31500</v>
      </c>
      <c r="Q14" s="109"/>
      <c r="R14" s="109"/>
      <c r="S14" s="109"/>
      <c r="T14" s="109"/>
      <c r="U14" s="109"/>
      <c r="V14" s="110"/>
      <c r="W14" s="108">
        <v>49700</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31500</v>
      </c>
      <c r="Q18" s="115"/>
      <c r="R18" s="115"/>
      <c r="S18" s="115"/>
      <c r="T18" s="115"/>
      <c r="U18" s="115"/>
      <c r="V18" s="116"/>
      <c r="W18" s="114">
        <f>SUM(W13:AC17)</f>
        <v>49700</v>
      </c>
      <c r="X18" s="115"/>
      <c r="Y18" s="115"/>
      <c r="Z18" s="115"/>
      <c r="AA18" s="115"/>
      <c r="AB18" s="115"/>
      <c r="AC18" s="116"/>
      <c r="AD18" s="114">
        <f>SUM(AD13:AJ17)</f>
        <v>0</v>
      </c>
      <c r="AE18" s="115"/>
      <c r="AF18" s="115"/>
      <c r="AG18" s="115"/>
      <c r="AH18" s="115"/>
      <c r="AI18" s="115"/>
      <c r="AJ18" s="116"/>
      <c r="AK18" s="114">
        <f>SUM(AK13:AQ17)</f>
        <v>78500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31500</v>
      </c>
      <c r="Q19" s="109"/>
      <c r="R19" s="109"/>
      <c r="S19" s="109"/>
      <c r="T19" s="109"/>
      <c r="U19" s="109"/>
      <c r="V19" s="110"/>
      <c r="W19" s="108">
        <v>49700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t="str">
        <f t="shared" ref="AD20" si="1">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t="str">
        <f t="shared" ref="AD21" si="3">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75" customHeight="1" x14ac:dyDescent="0.15">
      <c r="A24" s="201"/>
      <c r="B24" s="202"/>
      <c r="C24" s="202"/>
      <c r="D24" s="202"/>
      <c r="E24" s="202"/>
      <c r="F24" s="203"/>
      <c r="G24" s="189" t="s">
        <v>581</v>
      </c>
      <c r="H24" s="190"/>
      <c r="I24" s="190"/>
      <c r="J24" s="190"/>
      <c r="K24" s="190"/>
      <c r="L24" s="190"/>
      <c r="M24" s="190"/>
      <c r="N24" s="190"/>
      <c r="O24" s="191"/>
      <c r="P24" s="108">
        <v>78500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78500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33</v>
      </c>
      <c r="AV31" s="271"/>
      <c r="AW31" s="379" t="s">
        <v>300</v>
      </c>
      <c r="AX31" s="380"/>
    </row>
    <row r="32" spans="1:50" ht="33.75" customHeight="1" x14ac:dyDescent="0.15">
      <c r="A32" s="518"/>
      <c r="B32" s="516"/>
      <c r="C32" s="516"/>
      <c r="D32" s="516"/>
      <c r="E32" s="516"/>
      <c r="F32" s="517"/>
      <c r="G32" s="543" t="s">
        <v>584</v>
      </c>
      <c r="H32" s="544"/>
      <c r="I32" s="544"/>
      <c r="J32" s="544"/>
      <c r="K32" s="544"/>
      <c r="L32" s="544"/>
      <c r="M32" s="544"/>
      <c r="N32" s="544"/>
      <c r="O32" s="545"/>
      <c r="P32" s="161" t="s">
        <v>585</v>
      </c>
      <c r="Q32" s="161"/>
      <c r="R32" s="161"/>
      <c r="S32" s="161"/>
      <c r="T32" s="161"/>
      <c r="U32" s="161"/>
      <c r="V32" s="161"/>
      <c r="W32" s="161"/>
      <c r="X32" s="231"/>
      <c r="Y32" s="338" t="s">
        <v>12</v>
      </c>
      <c r="Z32" s="552"/>
      <c r="AA32" s="553"/>
      <c r="AB32" s="554" t="s">
        <v>586</v>
      </c>
      <c r="AC32" s="554"/>
      <c r="AD32" s="554"/>
      <c r="AE32" s="364">
        <v>541069</v>
      </c>
      <c r="AF32" s="365"/>
      <c r="AG32" s="365"/>
      <c r="AH32" s="365"/>
      <c r="AI32" s="111">
        <v>530606</v>
      </c>
      <c r="AJ32" s="112"/>
      <c r="AK32" s="112"/>
      <c r="AL32" s="113"/>
      <c r="AM32" s="364">
        <v>554885</v>
      </c>
      <c r="AN32" s="365"/>
      <c r="AO32" s="365"/>
      <c r="AP32" s="365"/>
      <c r="AQ32" s="111" t="s">
        <v>578</v>
      </c>
      <c r="AR32" s="112"/>
      <c r="AS32" s="112"/>
      <c r="AT32" s="113"/>
      <c r="AU32" s="365" t="s">
        <v>578</v>
      </c>
      <c r="AV32" s="365"/>
      <c r="AW32" s="365"/>
      <c r="AX32" s="367"/>
    </row>
    <row r="33" spans="1:50" ht="38.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586</v>
      </c>
      <c r="AC33" s="525"/>
      <c r="AD33" s="525"/>
      <c r="AE33" s="364" t="s">
        <v>567</v>
      </c>
      <c r="AF33" s="365"/>
      <c r="AG33" s="365"/>
      <c r="AH33" s="365"/>
      <c r="AI33" s="111" t="s">
        <v>567</v>
      </c>
      <c r="AJ33" s="112"/>
      <c r="AK33" s="112"/>
      <c r="AL33" s="113"/>
      <c r="AM33" s="364" t="s">
        <v>578</v>
      </c>
      <c r="AN33" s="365"/>
      <c r="AO33" s="365"/>
      <c r="AP33" s="365"/>
      <c r="AQ33" s="111" t="s">
        <v>578</v>
      </c>
      <c r="AR33" s="112"/>
      <c r="AS33" s="112"/>
      <c r="AT33" s="113"/>
      <c r="AU33" s="365">
        <v>530000</v>
      </c>
      <c r="AV33" s="365"/>
      <c r="AW33" s="365"/>
      <c r="AX33" s="367"/>
    </row>
    <row r="34" spans="1:50" ht="29.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578</v>
      </c>
      <c r="AN34" s="365"/>
      <c r="AO34" s="365"/>
      <c r="AP34" s="365"/>
      <c r="AQ34" s="111" t="s">
        <v>578</v>
      </c>
      <c r="AR34" s="112"/>
      <c r="AS34" s="112"/>
      <c r="AT34" s="113"/>
      <c r="AU34" s="365" t="s">
        <v>578</v>
      </c>
      <c r="AV34" s="365"/>
      <c r="AW34" s="365"/>
      <c r="AX34" s="367"/>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589</v>
      </c>
      <c r="AC101" s="554"/>
      <c r="AD101" s="554"/>
      <c r="AE101" s="364">
        <v>194832</v>
      </c>
      <c r="AF101" s="365"/>
      <c r="AG101" s="365"/>
      <c r="AH101" s="366"/>
      <c r="AI101" s="364">
        <v>205872</v>
      </c>
      <c r="AJ101" s="365"/>
      <c r="AK101" s="365"/>
      <c r="AL101" s="366"/>
      <c r="AM101" s="364">
        <v>212923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589</v>
      </c>
      <c r="AC102" s="554"/>
      <c r="AD102" s="554"/>
      <c r="AE102" s="364">
        <v>200000</v>
      </c>
      <c r="AF102" s="365"/>
      <c r="AG102" s="365"/>
      <c r="AH102" s="366"/>
      <c r="AI102" s="364">
        <v>200000</v>
      </c>
      <c r="AJ102" s="365"/>
      <c r="AK102" s="365"/>
      <c r="AL102" s="366"/>
      <c r="AM102" s="500">
        <v>210000</v>
      </c>
      <c r="AN102" s="501"/>
      <c r="AO102" s="501"/>
      <c r="AP102" s="502"/>
      <c r="AQ102" s="500">
        <v>210000</v>
      </c>
      <c r="AR102" s="501"/>
      <c r="AS102" s="501"/>
      <c r="AT102" s="502"/>
      <c r="AU102" s="500"/>
      <c r="AV102" s="501"/>
      <c r="AW102" s="501"/>
      <c r="AX102" s="50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58">
        <v>41482</v>
      </c>
      <c r="AF104" s="358"/>
      <c r="AG104" s="358"/>
      <c r="AH104" s="358"/>
      <c r="AI104" s="364">
        <v>45104</v>
      </c>
      <c r="AJ104" s="365"/>
      <c r="AK104" s="365"/>
      <c r="AL104" s="366"/>
      <c r="AM104" s="364">
        <v>45334</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40000</v>
      </c>
      <c r="AF105" s="358"/>
      <c r="AG105" s="358"/>
      <c r="AH105" s="358"/>
      <c r="AI105" s="364">
        <v>40000</v>
      </c>
      <c r="AJ105" s="365"/>
      <c r="AK105" s="365"/>
      <c r="AL105" s="366"/>
      <c r="AM105" s="500">
        <v>44100</v>
      </c>
      <c r="AN105" s="501"/>
      <c r="AO105" s="501"/>
      <c r="AP105" s="502"/>
      <c r="AQ105" s="364">
        <v>44100</v>
      </c>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593</v>
      </c>
      <c r="AC116" s="818"/>
      <c r="AD116" s="819"/>
      <c r="AE116" s="364">
        <v>0.2</v>
      </c>
      <c r="AF116" s="365"/>
      <c r="AG116" s="365"/>
      <c r="AH116" s="366"/>
      <c r="AI116" s="364">
        <v>0.2</v>
      </c>
      <c r="AJ116" s="365"/>
      <c r="AK116" s="365"/>
      <c r="AL116" s="366"/>
      <c r="AM116" s="358">
        <v>0.2</v>
      </c>
      <c r="AN116" s="358"/>
      <c r="AO116" s="358"/>
      <c r="AP116" s="358"/>
      <c r="AQ116" s="364">
        <v>0.2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618</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75" customHeight="1" x14ac:dyDescent="0.15">
      <c r="A130" s="996" t="s">
        <v>566</v>
      </c>
      <c r="B130" s="994"/>
      <c r="C130" s="993" t="s">
        <v>358</v>
      </c>
      <c r="D130" s="994"/>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75" customHeight="1" x14ac:dyDescent="0.15">
      <c r="A131" s="997"/>
      <c r="B131" s="252"/>
      <c r="C131" s="251"/>
      <c r="D131" s="252"/>
      <c r="E131" s="238" t="s">
        <v>386</v>
      </c>
      <c r="F131" s="239"/>
      <c r="G131" s="235"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27.75" customHeight="1" x14ac:dyDescent="0.15">
      <c r="A134" s="997"/>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27.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75" customHeight="1" x14ac:dyDescent="0.15">
      <c r="A188" s="997"/>
      <c r="B188" s="252"/>
      <c r="C188" s="251"/>
      <c r="D188" s="252"/>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7.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7"/>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t="s">
        <v>578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7"/>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7.75" customHeight="1" x14ac:dyDescent="0.15">
      <c r="A698" s="997"/>
      <c r="B698" s="252"/>
      <c r="C698" s="251"/>
      <c r="D698" s="252"/>
      <c r="E698" s="160" t="s">
        <v>578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7.75"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579</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579</v>
      </c>
      <c r="AE703" s="155"/>
      <c r="AF703" s="155"/>
      <c r="AG703" s="667" t="s">
        <v>597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579</v>
      </c>
      <c r="AE704" s="589"/>
      <c r="AF704" s="589"/>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579</v>
      </c>
      <c r="AE705" s="736"/>
      <c r="AF705" s="736"/>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63.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579</v>
      </c>
      <c r="AE708" s="671"/>
      <c r="AF708" s="671"/>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601</v>
      </c>
      <c r="AE709" s="155"/>
      <c r="AF709" s="155"/>
      <c r="AG709" s="667" t="s">
        <v>578</v>
      </c>
      <c r="AH709" s="668"/>
      <c r="AI709" s="668"/>
      <c r="AJ709" s="668"/>
      <c r="AK709" s="668"/>
      <c r="AL709" s="668"/>
      <c r="AM709" s="668"/>
      <c r="AN709" s="668"/>
      <c r="AO709" s="668"/>
      <c r="AP709" s="668"/>
      <c r="AQ709" s="668"/>
      <c r="AR709" s="668"/>
      <c r="AS709" s="668"/>
      <c r="AT709" s="668"/>
      <c r="AU709" s="668"/>
      <c r="AV709" s="668"/>
      <c r="AW709" s="668"/>
      <c r="AX709" s="669"/>
    </row>
    <row r="710" spans="1:50" ht="48"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579</v>
      </c>
      <c r="AE710" s="155"/>
      <c r="AF710" s="155"/>
      <c r="AG710" s="667" t="s">
        <v>603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579</v>
      </c>
      <c r="AE711" s="155"/>
      <c r="AF711" s="155"/>
      <c r="AG711" s="667" t="s">
        <v>597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t="s">
        <v>578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7" t="s">
        <v>578</v>
      </c>
      <c r="AH713" s="668"/>
      <c r="AI713" s="668"/>
      <c r="AJ713" s="668"/>
      <c r="AK713" s="668"/>
      <c r="AL713" s="668"/>
      <c r="AM713" s="668"/>
      <c r="AN713" s="668"/>
      <c r="AO713" s="668"/>
      <c r="AP713" s="668"/>
      <c r="AQ713" s="668"/>
      <c r="AR713" s="668"/>
      <c r="AS713" s="668"/>
      <c r="AT713" s="668"/>
      <c r="AU713" s="668"/>
      <c r="AV713" s="668"/>
      <c r="AW713" s="668"/>
      <c r="AX713" s="669"/>
    </row>
    <row r="714" spans="1:50" ht="49.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579</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601</v>
      </c>
      <c r="AE715" s="671"/>
      <c r="AF715" s="780"/>
      <c r="AG715" s="529" t="s">
        <v>578</v>
      </c>
      <c r="AH715" s="530"/>
      <c r="AI715" s="530"/>
      <c r="AJ715" s="530"/>
      <c r="AK715" s="530"/>
      <c r="AL715" s="530"/>
      <c r="AM715" s="530"/>
      <c r="AN715" s="530"/>
      <c r="AO715" s="530"/>
      <c r="AP715" s="530"/>
      <c r="AQ715" s="530"/>
      <c r="AR715" s="530"/>
      <c r="AS715" s="530"/>
      <c r="AT715" s="530"/>
      <c r="AU715" s="530"/>
      <c r="AV715" s="530"/>
      <c r="AW715" s="530"/>
      <c r="AX715" s="531"/>
    </row>
    <row r="716" spans="1:50" ht="59.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579</v>
      </c>
      <c r="AE716" s="762"/>
      <c r="AF716" s="762"/>
      <c r="AG716" s="667" t="s">
        <v>604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579</v>
      </c>
      <c r="AE717" s="155"/>
      <c r="AF717" s="155"/>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601</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579</v>
      </c>
      <c r="AE719" s="671"/>
      <c r="AF719" s="671"/>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t="s">
        <v>606</v>
      </c>
      <c r="D721" s="921"/>
      <c r="E721" s="921"/>
      <c r="F721" s="922"/>
      <c r="G721" s="940"/>
      <c r="H721" s="941"/>
      <c r="I721" s="83" t="str">
        <f>IF(OR(G721="　", G721=""), "", "-")</f>
        <v/>
      </c>
      <c r="J721" s="919"/>
      <c r="K721" s="919"/>
      <c r="L721" s="83" t="str">
        <f>IF(M721="","","-")</f>
        <v/>
      </c>
      <c r="M721" s="84"/>
      <c r="N721" s="916" t="s">
        <v>607</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620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35.25" customHeight="1" thickBot="1" x14ac:dyDescent="0.2">
      <c r="A727" s="626"/>
      <c r="B727" s="627"/>
      <c r="C727" s="698" t="s">
        <v>57</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7.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2.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4"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613</v>
      </c>
      <c r="H781" s="450"/>
      <c r="I781" s="450"/>
      <c r="J781" s="450"/>
      <c r="K781" s="451"/>
      <c r="L781" s="452" t="s">
        <v>614</v>
      </c>
      <c r="M781" s="453"/>
      <c r="N781" s="453"/>
      <c r="O781" s="453"/>
      <c r="P781" s="453"/>
      <c r="Q781" s="453"/>
      <c r="R781" s="453"/>
      <c r="S781" s="453"/>
      <c r="T781" s="453"/>
      <c r="U781" s="453"/>
      <c r="V781" s="453"/>
      <c r="W781" s="453"/>
      <c r="X781" s="454"/>
      <c r="Y781" s="455">
        <v>78500</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78500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616</v>
      </c>
      <c r="D837" s="418"/>
      <c r="E837" s="418"/>
      <c r="F837" s="418"/>
      <c r="G837" s="418"/>
      <c r="H837" s="418"/>
      <c r="I837" s="418"/>
      <c r="J837" s="419">
        <v>5010005017769</v>
      </c>
      <c r="K837" s="420"/>
      <c r="L837" s="420"/>
      <c r="M837" s="420"/>
      <c r="N837" s="420"/>
      <c r="O837" s="420"/>
      <c r="P837" s="425" t="s">
        <v>617</v>
      </c>
      <c r="Q837" s="317"/>
      <c r="R837" s="317"/>
      <c r="S837" s="317"/>
      <c r="T837" s="317"/>
      <c r="U837" s="317"/>
      <c r="V837" s="317"/>
      <c r="W837" s="317"/>
      <c r="X837" s="317"/>
      <c r="Y837" s="318">
        <v>78500</v>
      </c>
      <c r="Z837" s="319"/>
      <c r="AA837" s="319"/>
      <c r="AB837" s="320"/>
      <c r="AC837" s="328" t="s">
        <v>196</v>
      </c>
      <c r="AD837" s="423"/>
      <c r="AE837" s="423"/>
      <c r="AF837" s="423"/>
      <c r="AG837" s="423"/>
      <c r="AH837" s="421" t="s">
        <v>578</v>
      </c>
      <c r="AI837" s="422"/>
      <c r="AJ837" s="422"/>
      <c r="AK837" s="422"/>
      <c r="AL837" s="325" t="s">
        <v>578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t="s">
        <v>615</v>
      </c>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P18:AX18">
    <cfRule type="expression" dxfId="2799" priority="13919">
      <formula>IF(RIGHT(TEXT(P18,"0.#"),1)=".",FALSE,TRUE)</formula>
    </cfRule>
    <cfRule type="expression" dxfId="2798" priority="13920">
      <formula>IF(RIGHT(TEXT(P18,"0.#"),1)=".",TRUE,FALSE)</formula>
    </cfRule>
  </conditionalFormatting>
  <conditionalFormatting sqref="Y782">
    <cfRule type="expression" dxfId="2797" priority="13915">
      <formula>IF(RIGHT(TEXT(Y782,"0.#"),1)=".",FALSE,TRUE)</formula>
    </cfRule>
    <cfRule type="expression" dxfId="2796" priority="13916">
      <formula>IF(RIGHT(TEXT(Y782,"0.#"),1)=".",TRUE,FALSE)</formula>
    </cfRule>
  </conditionalFormatting>
  <conditionalFormatting sqref="Y791">
    <cfRule type="expression" dxfId="2795" priority="13911">
      <formula>IF(RIGHT(TEXT(Y791,"0.#"),1)=".",FALSE,TRUE)</formula>
    </cfRule>
    <cfRule type="expression" dxfId="2794" priority="13912">
      <formula>IF(RIGHT(TEXT(Y791,"0.#"),1)=".",TRUE,FALSE)</formula>
    </cfRule>
  </conditionalFormatting>
  <conditionalFormatting sqref="Y822:Y829 Y820 Y809:Y816 Y807 Y796:Y803 Y794">
    <cfRule type="expression" dxfId="2793" priority="13693">
      <formula>IF(RIGHT(TEXT(Y794,"0.#"),1)=".",FALSE,TRUE)</formula>
    </cfRule>
    <cfRule type="expression" dxfId="2792" priority="13694">
      <formula>IF(RIGHT(TEXT(Y794,"0.#"),1)=".",TRUE,FALSE)</formula>
    </cfRule>
  </conditionalFormatting>
  <conditionalFormatting sqref="P16:AQ17 P15:AX15 P13:AX13">
    <cfRule type="expression" dxfId="2791" priority="13741">
      <formula>IF(RIGHT(TEXT(P13,"0.#"),1)=".",FALSE,TRUE)</formula>
    </cfRule>
    <cfRule type="expression" dxfId="2790" priority="13742">
      <formula>IF(RIGHT(TEXT(P13,"0.#"),1)=".",TRUE,FALSE)</formula>
    </cfRule>
  </conditionalFormatting>
  <conditionalFormatting sqref="P19:AJ19">
    <cfRule type="expression" dxfId="2789" priority="13739">
      <formula>IF(RIGHT(TEXT(P19,"0.#"),1)=".",FALSE,TRUE)</formula>
    </cfRule>
    <cfRule type="expression" dxfId="2788" priority="13740">
      <formula>IF(RIGHT(TEXT(P19,"0.#"),1)=".",TRUE,FALSE)</formula>
    </cfRule>
  </conditionalFormatting>
  <conditionalFormatting sqref="AQ101">
    <cfRule type="expression" dxfId="2787" priority="13731">
      <formula>IF(RIGHT(TEXT(AQ101,"0.#"),1)=".",FALSE,TRUE)</formula>
    </cfRule>
    <cfRule type="expression" dxfId="2786" priority="13732">
      <formula>IF(RIGHT(TEXT(AQ101,"0.#"),1)=".",TRUE,FALSE)</formula>
    </cfRule>
  </conditionalFormatting>
  <conditionalFormatting sqref="Y783:Y790 Y781">
    <cfRule type="expression" dxfId="2785" priority="13717">
      <formula>IF(RIGHT(TEXT(Y781,"0.#"),1)=".",FALSE,TRUE)</formula>
    </cfRule>
    <cfRule type="expression" dxfId="2784" priority="13718">
      <formula>IF(RIGHT(TEXT(Y781,"0.#"),1)=".",TRUE,FALSE)</formula>
    </cfRule>
  </conditionalFormatting>
  <conditionalFormatting sqref="AU782">
    <cfRule type="expression" dxfId="2783" priority="13715">
      <formula>IF(RIGHT(TEXT(AU782,"0.#"),1)=".",FALSE,TRUE)</formula>
    </cfRule>
    <cfRule type="expression" dxfId="2782" priority="13716">
      <formula>IF(RIGHT(TEXT(AU782,"0.#"),1)=".",TRUE,FALSE)</formula>
    </cfRule>
  </conditionalFormatting>
  <conditionalFormatting sqref="AU791">
    <cfRule type="expression" dxfId="2781" priority="13713">
      <formula>IF(RIGHT(TEXT(AU791,"0.#"),1)=".",FALSE,TRUE)</formula>
    </cfRule>
    <cfRule type="expression" dxfId="2780" priority="13714">
      <formula>IF(RIGHT(TEXT(AU791,"0.#"),1)=".",TRUE,FALSE)</formula>
    </cfRule>
  </conditionalFormatting>
  <conditionalFormatting sqref="AU783:AU790 AU781">
    <cfRule type="expression" dxfId="2779" priority="13711">
      <formula>IF(RIGHT(TEXT(AU781,"0.#"),1)=".",FALSE,TRUE)</formula>
    </cfRule>
    <cfRule type="expression" dxfId="2778" priority="13712">
      <formula>IF(RIGHT(TEXT(AU781,"0.#"),1)=".",TRUE,FALSE)</formula>
    </cfRule>
  </conditionalFormatting>
  <conditionalFormatting sqref="Y821 Y808 Y795">
    <cfRule type="expression" dxfId="2777" priority="13697">
      <formula>IF(RIGHT(TEXT(Y795,"0.#"),1)=".",FALSE,TRUE)</formula>
    </cfRule>
    <cfRule type="expression" dxfId="2776" priority="13698">
      <formula>IF(RIGHT(TEXT(Y795,"0.#"),1)=".",TRUE,FALSE)</formula>
    </cfRule>
  </conditionalFormatting>
  <conditionalFormatting sqref="Y830 Y817 Y804">
    <cfRule type="expression" dxfId="2775" priority="13695">
      <formula>IF(RIGHT(TEXT(Y804,"0.#"),1)=".",FALSE,TRUE)</formula>
    </cfRule>
    <cfRule type="expression" dxfId="2774" priority="13696">
      <formula>IF(RIGHT(TEXT(Y804,"0.#"),1)=".",TRUE,FALSE)</formula>
    </cfRule>
  </conditionalFormatting>
  <conditionalFormatting sqref="AU821 AU808 AU795">
    <cfRule type="expression" dxfId="2773" priority="13691">
      <formula>IF(RIGHT(TEXT(AU795,"0.#"),1)=".",FALSE,TRUE)</formula>
    </cfRule>
    <cfRule type="expression" dxfId="2772" priority="13692">
      <formula>IF(RIGHT(TEXT(AU795,"0.#"),1)=".",TRUE,FALSE)</formula>
    </cfRule>
  </conditionalFormatting>
  <conditionalFormatting sqref="AU830 AU817 AU804">
    <cfRule type="expression" dxfId="2771" priority="13689">
      <formula>IF(RIGHT(TEXT(AU804,"0.#"),1)=".",FALSE,TRUE)</formula>
    </cfRule>
    <cfRule type="expression" dxfId="2770" priority="13690">
      <formula>IF(RIGHT(TEXT(AU804,"0.#"),1)=".",TRUE,FALSE)</formula>
    </cfRule>
  </conditionalFormatting>
  <conditionalFormatting sqref="AU822:AU829 AU820 AU809:AU816 AU807 AU796:AU803 AU794">
    <cfRule type="expression" dxfId="2769" priority="13687">
      <formula>IF(RIGHT(TEXT(AU794,"0.#"),1)=".",FALSE,TRUE)</formula>
    </cfRule>
    <cfRule type="expression" dxfId="2768" priority="13688">
      <formula>IF(RIGHT(TEXT(AU794,"0.#"),1)=".",TRUE,FALSE)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M34">
    <cfRule type="expression" dxfId="2761" priority="13487">
      <formula>IF(RIGHT(TEXT(AM34,"0.#"),1)=".",FALSE,TRUE)</formula>
    </cfRule>
    <cfRule type="expression" dxfId="2760" priority="13488">
      <formula>IF(RIGHT(TEXT(AM34,"0.#"),1)=".",TRUE,FALSE)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 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7">
    <cfRule type="expression" dxfId="2665" priority="13237">
      <formula>IF(RIGHT(TEXT(AE107,"0.#"),1)=".",FALSE,TRUE)</formula>
    </cfRule>
    <cfRule type="expression" dxfId="2664" priority="13238">
      <formula>IF(RIGHT(TEXT(AE107,"0.#"),1)=".",TRUE,FALSE)</formula>
    </cfRule>
  </conditionalFormatting>
  <conditionalFormatting sqref="AI107">
    <cfRule type="expression" dxfId="2663" priority="13235">
      <formula>IF(RIGHT(TEXT(AI107,"0.#"),1)=".",FALSE,TRUE)</formula>
    </cfRule>
    <cfRule type="expression" dxfId="2662" priority="13236">
      <formula>IF(RIGHT(TEXT(AI107,"0.#"),1)=".",TRUE,FALSE)</formula>
    </cfRule>
  </conditionalFormatting>
  <conditionalFormatting sqref="AM107">
    <cfRule type="expression" dxfId="2661" priority="13233">
      <formula>IF(RIGHT(TEXT(AM107,"0.#"),1)=".",FALSE,TRUE)</formula>
    </cfRule>
    <cfRule type="expression" dxfId="2660" priority="13234">
      <formula>IF(RIGHT(TEXT(AM107,"0.#"),1)=".",TRUE,FALSE)</formula>
    </cfRule>
  </conditionalFormatting>
  <conditionalFormatting sqref="AE108">
    <cfRule type="expression" dxfId="2659" priority="13231">
      <formula>IF(RIGHT(TEXT(AE108,"0.#"),1)=".",FALSE,TRUE)</formula>
    </cfRule>
    <cfRule type="expression" dxfId="2658" priority="13232">
      <formula>IF(RIGHT(TEXT(AE108,"0.#"),1)=".",TRUE,FALSE)</formula>
    </cfRule>
  </conditionalFormatting>
  <conditionalFormatting sqref="AI108">
    <cfRule type="expression" dxfId="2657" priority="13229">
      <formula>IF(RIGHT(TEXT(AI108,"0.#"),1)=".",FALSE,TRUE)</formula>
    </cfRule>
    <cfRule type="expression" dxfId="2656" priority="13230">
      <formula>IF(RIGHT(TEXT(AI108,"0.#"),1)=".",TRUE,FALSE)</formula>
    </cfRule>
  </conditionalFormatting>
  <conditionalFormatting sqref="AM108">
    <cfRule type="expression" dxfId="2655" priority="13227">
      <formula>IF(RIGHT(TEXT(AM108,"0.#"),1)=".",FALSE,TRUE)</formula>
    </cfRule>
    <cfRule type="expression" dxfId="2654" priority="13228">
      <formula>IF(RIGHT(TEXT(AM108,"0.#"),1)=".",TRUE,FALSE)</formula>
    </cfRule>
  </conditionalFormatting>
  <conditionalFormatting sqref="AE110">
    <cfRule type="expression" dxfId="2653" priority="13223">
      <formula>IF(RIGHT(TEXT(AE110,"0.#"),1)=".",FALSE,TRUE)</formula>
    </cfRule>
    <cfRule type="expression" dxfId="2652" priority="13224">
      <formula>IF(RIGHT(TEXT(AE110,"0.#"),1)=".",TRUE,FALSE)</formula>
    </cfRule>
  </conditionalFormatting>
  <conditionalFormatting sqref="AI110">
    <cfRule type="expression" dxfId="2651" priority="13221">
      <formula>IF(RIGHT(TEXT(AI110,"0.#"),1)=".",FALSE,TRUE)</formula>
    </cfRule>
    <cfRule type="expression" dxfId="2650" priority="13222">
      <formula>IF(RIGHT(TEXT(AI110,"0.#"),1)=".",TRUE,FALSE)</formula>
    </cfRule>
  </conditionalFormatting>
  <conditionalFormatting sqref="AM110">
    <cfRule type="expression" dxfId="2649" priority="13219">
      <formula>IF(RIGHT(TEXT(AM110,"0.#"),1)=".",FALSE,TRUE)</formula>
    </cfRule>
    <cfRule type="expression" dxfId="2648" priority="13220">
      <formula>IF(RIGHT(TEXT(AM110,"0.#"),1)=".",TRUE,FALSE)</formula>
    </cfRule>
  </conditionalFormatting>
  <conditionalFormatting sqref="AE111">
    <cfRule type="expression" dxfId="2647" priority="13217">
      <formula>IF(RIGHT(TEXT(AE111,"0.#"),1)=".",FALSE,TRUE)</formula>
    </cfRule>
    <cfRule type="expression" dxfId="2646" priority="13218">
      <formula>IF(RIGHT(TEXT(AE111,"0.#"),1)=".",TRUE,FALSE)</formula>
    </cfRule>
  </conditionalFormatting>
  <conditionalFormatting sqref="AI111">
    <cfRule type="expression" dxfId="2645" priority="13215">
      <formula>IF(RIGHT(TEXT(AI111,"0.#"),1)=".",FALSE,TRUE)</formula>
    </cfRule>
    <cfRule type="expression" dxfId="2644" priority="13216">
      <formula>IF(RIGHT(TEXT(AI111,"0.#"),1)=".",TRUE,FALSE)</formula>
    </cfRule>
  </conditionalFormatting>
  <conditionalFormatting sqref="AM111">
    <cfRule type="expression" dxfId="2643" priority="13213">
      <formula>IF(RIGHT(TEXT(AM111,"0.#"),1)=".",FALSE,TRUE)</formula>
    </cfRule>
    <cfRule type="expression" dxfId="2642" priority="13214">
      <formula>IF(RIGHT(TEXT(AM111,"0.#"),1)=".",TRUE,FALSE)</formula>
    </cfRule>
  </conditionalFormatting>
  <conditionalFormatting sqref="AE113">
    <cfRule type="expression" dxfId="2641" priority="13209">
      <formula>IF(RIGHT(TEXT(AE113,"0.#"),1)=".",FALSE,TRUE)</formula>
    </cfRule>
    <cfRule type="expression" dxfId="2640" priority="13210">
      <formula>IF(RIGHT(TEXT(AE113,"0.#"),1)=".",TRUE,FALSE)</formula>
    </cfRule>
  </conditionalFormatting>
  <conditionalFormatting sqref="AI113">
    <cfRule type="expression" dxfId="2639" priority="13207">
      <formula>IF(RIGHT(TEXT(AI113,"0.#"),1)=".",FALSE,TRUE)</formula>
    </cfRule>
    <cfRule type="expression" dxfId="2638" priority="13208">
      <formula>IF(RIGHT(TEXT(AI113,"0.#"),1)=".",TRUE,FALSE)</formula>
    </cfRule>
  </conditionalFormatting>
  <conditionalFormatting sqref="AM113">
    <cfRule type="expression" dxfId="2637" priority="13205">
      <formula>IF(RIGHT(TEXT(AM113,"0.#"),1)=".",FALSE,TRUE)</formula>
    </cfRule>
    <cfRule type="expression" dxfId="2636" priority="13206">
      <formula>IF(RIGHT(TEXT(AM113,"0.#"),1)=".",TRUE,FALSE)</formula>
    </cfRule>
  </conditionalFormatting>
  <conditionalFormatting sqref="AE114">
    <cfRule type="expression" dxfId="2635" priority="13203">
      <formula>IF(RIGHT(TEXT(AE114,"0.#"),1)=".",FALSE,TRUE)</formula>
    </cfRule>
    <cfRule type="expression" dxfId="2634" priority="13204">
      <formula>IF(RIGHT(TEXT(AE114,"0.#"),1)=".",TRUE,FALSE)</formula>
    </cfRule>
  </conditionalFormatting>
  <conditionalFormatting sqref="AI114">
    <cfRule type="expression" dxfId="2633" priority="13201">
      <formula>IF(RIGHT(TEXT(AI114,"0.#"),1)=".",FALSE,TRUE)</formula>
    </cfRule>
    <cfRule type="expression" dxfId="2632" priority="13202">
      <formula>IF(RIGHT(TEXT(AI114,"0.#"),1)=".",TRUE,FALSE)</formula>
    </cfRule>
  </conditionalFormatting>
  <conditionalFormatting sqref="AM114">
    <cfRule type="expression" dxfId="2631" priority="13199">
      <formula>IF(RIGHT(TEXT(AM114,"0.#"),1)=".",FALSE,TRUE)</formula>
    </cfRule>
    <cfRule type="expression" dxfId="2630" priority="13200">
      <formula>IF(RIGHT(TEXT(AM114,"0.#"),1)=".",TRUE,FALSE)</formula>
    </cfRule>
  </conditionalFormatting>
  <conditionalFormatting sqref="AE116 AQ116">
    <cfRule type="expression" dxfId="2629" priority="13195">
      <formula>IF(RIGHT(TEXT(AE116,"0.#"),1)=".",FALSE,TRUE)</formula>
    </cfRule>
    <cfRule type="expression" dxfId="2628" priority="13196">
      <formula>IF(RIGHT(TEXT(AE116,"0.#"),1)=".",TRUE,FALSE)</formula>
    </cfRule>
  </conditionalFormatting>
  <conditionalFormatting sqref="AI116">
    <cfRule type="expression" dxfId="2627" priority="13193">
      <formula>IF(RIGHT(TEXT(AI116,"0.#"),1)=".",FALSE,TRUE)</formula>
    </cfRule>
    <cfRule type="expression" dxfId="2626" priority="13194">
      <formula>IF(RIGHT(TEXT(AI116,"0.#"),1)=".",TRUE,FALSE)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M117">
    <cfRule type="expression" dxfId="2623" priority="13189">
      <formula>IF(RIGHT(TEXT(AM117,"0.#"),1)=".",FALSE,TRUE)</formula>
    </cfRule>
    <cfRule type="expression" dxfId="2622" priority="13190">
      <formula>IF(RIGHT(TEXT(AM117,"0.#"),1)=".",TRUE,FALSE)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39:AO866">
    <cfRule type="expression" dxfId="2537" priority="6665">
      <formula>IF(AND(AL839&gt;=0, RIGHT(TEXT(AL839,"0.#"),1)&lt;&gt;"."),TRUE,FALSE)</formula>
    </cfRule>
    <cfRule type="expression" dxfId="2536" priority="6666">
      <formula>IF(AND(AL839&gt;=0, RIGHT(TEXT(AL839,"0.#"),1)="."),TRUE,FALSE)</formula>
    </cfRule>
    <cfRule type="expression" dxfId="2535" priority="6667">
      <formula>IF(AND(AL839&lt;0, RIGHT(TEXT(AL839,"0.#"),1)&lt;&gt;"."),TRUE,FALSE)</formula>
    </cfRule>
    <cfRule type="expression" dxfId="2534" priority="6668">
      <formula>IF(AND(AL839&lt;0, RIGHT(TEXT(AL839,"0.#"),1)="."),TRUE,FALSE)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2:AI33">
    <cfRule type="expression" dxfId="735" priority="35">
      <formula>IF(RIGHT(TEXT(AI32,"0.#"),1)=".",FALSE,TRUE)</formula>
    </cfRule>
    <cfRule type="expression" dxfId="734" priority="36">
      <formula>IF(RIGHT(TEXT(AI32,"0.#"),1)=".",TRUE,FALSE)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579</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2019-05-30T07:54:12Z</cp:lastPrinted>
  <dcterms:created xsi:type="dcterms:W3CDTF">2012-03-13T00:50:25Z</dcterms:created>
  <dcterms:modified xsi:type="dcterms:W3CDTF">2019-05-30T07:54:13Z</dcterms:modified>
</cp:coreProperties>
</file>