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<sst xmlns="http://schemas.openxmlformats.org/spreadsheetml/2006/main" count="2841" uniqueCount="635">
  <si>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</si>
  <si>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</si>
  <si>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</si>
  <si>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</si>
  <si>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</si>
  <si>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</si>
  <si>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</si>
  <si>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</si>
  <si>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</si>
  <si>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</si>
  <si>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</si>
  <si>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</si>
  <si>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</si>
  <si>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</si>
  <si>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</si>
  <si>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</si>
  <si>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</si>
  <si>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</si>
  <si>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</si>
  <si>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</si>
  <si>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</si>
  <si>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</si>
  <si>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</si>
  <si>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</si>
  <si>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</si>
  <si>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</si>
  <si>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</si>
  <si>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</si>
  <si>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</si>
  <si>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</si>
  <si>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</si>
  <si>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</si>
  <si>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</si>
  <si>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</si>
  <si>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</si>
  <si>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</si>
  <si>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</si>
  <si>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</si>
  <si>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</si>
  <si>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</si>
  <si>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</si>
  <si>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</si>
  <si>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</si>
  <si>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</si>
  <si>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</si>
  <si>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</si>
  <si>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</si>
  <si>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</si>
  <si>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</si>
  <si>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</si>
  <si>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</si>
  <si>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</si>
  <si>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</si>
  <si>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</si>
  <si>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</si>
  <si>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</si>
  <si>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</si>
  <si>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</si>
  <si>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</si>
  <si>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</si>
  <si>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</si>
  <si>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</si>
  <si>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</si>
  <si>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</si>
  <si>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</si>
  <si>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</si>
  <si>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</si>
  <si>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</si>
  <si>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</si>
  <si>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</si>
  <si>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</si>
  <si>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</si>
  <si>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</si>
  <si>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</si>
  <si>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</si>
  <si>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</si>
  <si>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</si>
  <si>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</si>
  <si>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</si>
  <si>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</si>
  <si>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</si>
  <si>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</si>
  <si>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</si>
  <si>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</si>
  <si>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</si>
  <si>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</si>
  <si>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</si>
  <si>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</si>
  <si>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</si>
  <si>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</si>
  <si>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</si>
  <si>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</si>
  <si>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</si>
  <si>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</si>
  <si>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</si>
  <si>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</si>
  <si>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</si>
  <si>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</si>
  <si>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</si>
  <si>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</si>
  <si>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</si>
  <si>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</si>
  <si>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</si>
  <si>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</si>
  <si>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</si>
  <si>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</si>
  <si>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</si>
  <si>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</si>
  <si>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</si>
  <si>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</si>
  <si>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</si>
  <si>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</si>
  <si>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</si>
  <si>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</si>
  <si>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</si>
  <si>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</si>
  <si>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</si>
  <si>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</si>
  <si>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</si>
  <si>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</si>
  <si>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</si>
  <si>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</si>
  <si>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</si>
  <si>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</si>
  <si>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</si>
  <si>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</si>
  <si>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</si>
  <si>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</si>
  <si>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</si>
  <si>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</si>
  <si>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</si>
  <si>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</si>
  <si>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</si>
  <si>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</si>
  <si>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</si>
  <si>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</si>
  <si>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</si>
  <si>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</si>
  <si>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</si>
  <si>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</si>
  <si>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</si>
  <si>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</si>
  <si>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</si>
  <si>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</si>
  <si>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</si>
  <si>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</si>
  <si>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</si>
  <si>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</si>
  <si>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</si>
  <si>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</si>
  <si>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</si>
  <si>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</si>
  <si>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</si>
  <si>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</si>
  <si>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</si>
  <si>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</si>
  <si>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</si>
  <si>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</si>
  <si>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</si>
  <si>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</si>
  <si>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</si>
  <si>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</si>
  <si>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</si>
  <si>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</si>
  <si>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</si>
  <si>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</si>
  <si>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</si>
  <si>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</si>
  <si>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</si>
  <si>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</si>
  <si>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</si>
  <si>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</si>
  <si>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</si>
  <si>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</si>
  <si>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</si>
  <si>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</si>
  <si>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</si>
  <si>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</si>
  <si>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</si>
  <si>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</si>
  <si>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</si>
  <si>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</si>
  <si>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</si>
  <si>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</si>
  <si>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</si>
  <si>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</si>
  <si>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</si>
  <si>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</si>
  <si>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</si>
  <si>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</si>
  <si>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</si>
  <si>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</si>
  <si>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</si>
  <si>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</si>
  <si>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</si>
  <si>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</si>
  <si>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</si>
  <si>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</si>
  <si>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</si>
  <si>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</si>
  <si>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</si>
  <si>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</si>
  <si>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</si>
  <si>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</si>
  <si>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</si>
  <si>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</si>
  <si>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</si>
  <si>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</si>
  <si>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</si>
  <si>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</si>
  <si>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</si>
  <si>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</si>
  <si>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</si>
  <si>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</si>
  <si>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</si>
  <si>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</si>
  <si>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</si>
  <si>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</si>
  <si>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</si>
  <si>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</si>
  <si>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</si>
  <si>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</si>
  <si>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</si>
  <si>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</si>
  <si>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</si>
  <si>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</si>
  <si>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</si>
  <si>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</si>
  <si>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</si>
  <si>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</si>
  <si>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</si>
  <si>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</si>
  <si>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</si>
  <si>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</si>
  <si>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</si>
  <si>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</si>
  <si>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</si>
  <si>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</si>
  <si>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</si>
  <si>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</si>
  <si>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</si>
  <si>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</si>
  <si>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</si>
  <si>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</si>
  <si>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</si>
  <si>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</si>
  <si>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</si>
  <si>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</si>
  <si>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</si>
  <si>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</si>
  <si>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</si>
  <si>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</si>
  <si>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</si>
  <si>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</si>
  <si>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</si>
  <si>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</si>
  <si>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</si>
  <si>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</si>
  <si>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</si>
  <si>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</si>
  <si>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</si>
  <si>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</si>
  <si>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</si>
  <si>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</si>
  <si>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</si>
  <si>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</si>
  <si>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</si>
  <si>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</si>
  <si>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</si>
  <si>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</si>
  <si>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</si>
  <si>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</si>
  <si>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</si>
  <si>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</si>
  <si>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</si>
  <si>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</si>
  <si>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</si>
  <si>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</si>
  <si>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</si>
  <si>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</si>
  <si>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</si>
  <si>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</si>
  <si>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</si>
  <si>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</si>
  <si>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</si>
  <si>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</si>
  <si>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</si>
  <si>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</si>
  <si>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</si>
  <si>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</si>
  <si>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</si>
  <si>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</si>
  <si>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</si>
  <si>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</si>
  <si>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</si>
  <si>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</si>
  <si>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</si>
  <si>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</si>
  <si>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</si>
  <si>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</si>
  <si>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</si>
  <si>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</si>
  <si>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</si>
  <si>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</si>
  <si>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</si>
  <si>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</si>
  <si>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</si>
  <si>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</si>
  <si>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</si>
  <si>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</si>
  <si>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</si>
  <si>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</si>
  <si>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</si>
  <si>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</si>
  <si>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</si>
  <si>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</si>
  <si>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</si>
  <si>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</si>
  <si>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</si>
  <si>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</si>
  <si>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</si>
  <si>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</si>
  <si>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</si>
  <si>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</si>
  <si>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</si>
  <si>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</si>
  <si>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</si>
  <si>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</si>
  <si>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</si>
  <si>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</si>
  <si>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</si>
  <si>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</si>
  <si>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</si>
  <si>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</si>
  <si>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</si>
  <si>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</si>
  <si>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</si>
  <si>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</si>
  <si>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</si>
  <si>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</si>
  <si>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</si>
  <si>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</si>
  <si>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</si>
  <si>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</si>
  <si>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</si>
  <si>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</si>
  <si>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</si>
  <si>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</si>
  <si>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</si>
  <si>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</si>
  <si>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</si>
  <si>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</si>
  <si>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</si>
  <si>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</si>
  <si>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</si>
  <si>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</si>
  <si>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</si>
  <si>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</si>
  <si>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</si>
  <si>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</si>
  <si>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</si>
  <si>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</si>
  <si>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</si>
  <si>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</si>
  <si>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</si>
  <si>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</si>
  <si>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</si>
  <si>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</si>
  <si>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</si>
  <si>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</si>
  <si>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</si>
  <si>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</si>
  <si>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</si>
  <si>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</si>
  <si>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</si>
  <si>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</si>
  <si>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</si>
  <si>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</si>
  <si>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</si>
  <si>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</si>
  <si>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</si>
  <si>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</si>
  <si>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</si>
  <si>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</si>
  <si>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</si>
  <si>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</si>
  <si>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</si>
  <si>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</si>
  <si>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</si>
  <si>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</si>
  <si>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</si>
  <si>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</si>
  <si>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</si>
  <si>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</si>
  <si>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</si>
  <si>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</si>
  <si>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</si>
  <si>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</si>
  <si>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</si>
  <si>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</si>
  <si>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</si>
  <si>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</si>
  <si>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</si>
  <si>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</si>
  <si>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</si>
  <si>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</si>
  <si>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</si>
  <si>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</si>
  <si>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</si>
  <si>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</si>
  <si>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</si>
  <si>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</si>
  <si>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</si>
  <si>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</si>
  <si>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</si>
  <si>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</si>
  <si>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</si>
  <si>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</si>
  <si>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</si>
  <si>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</si>
  <si>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</si>
  <si>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</si>
  <si>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</si>
  <si>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</si>
  <si>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</si>
  <si>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</si>
  <si>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</si>
  <si>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</si>
  <si>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</si>
  <si>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</si>
  <si>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</si>
  <si>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</si>
  <si>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</si>
  <si>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</si>
  <si>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</si>
  <si>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</si>
  <si>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</si>
  <si>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</si>
  <si>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</si>
  <si>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</si>
  <si>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</si>
  <si>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</si>
  <si>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</si>
  <si>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</si>
  <si>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</si>
  <si>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</si>
  <si>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</si>
  <si>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</si>
  <si>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</si>
  <si>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</si>
  <si>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</si>
  <si>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</si>
  <si>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</si>
  <si>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</si>
  <si>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</si>
  <si>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</si>
  <si>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</si>
  <si>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</si>
  <si>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</si>
  <si>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</si>
  <si>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</si>
  <si>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</si>
  <si>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</si>
  <si>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</si>
  <si>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</si>
  <si>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</si>
  <si>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</si>
  <si>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</si>
  <si>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</si>
  <si>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</si>
  <si>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</si>
  <si>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</si>
  <si>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</si>
  <si>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</si>
  <si>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</si>
  <si>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</si>
  <si>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</si>
  <si>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</si>
  <si>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</si>
  <si>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</si>
  <si>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</si>
  <si>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</si>
  <si>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</si>
  <si>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</si>
  <si>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</si>
  <si>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</si>
  <si>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</si>
  <si>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</si>
  <si>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</si>
  <si>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</si>
  <si>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</si>
  <si>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</si>
  <si>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</si>
  <si>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</si>
  <si>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</si>
  <si>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</si>
  <si>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</si>
  <si>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</si>
  <si>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</si>
  <si>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</si>
  <si>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</si>
  <si>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</si>
  <si>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</si>
  <si>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</si>
  <si>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</si>
  <si>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</si>
  <si>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</si>
  <si>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</si>
  <si>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</si>
  <si>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</si>
  <si>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</si>
  <si>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</si>
  <si>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</si>
  <si>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</si>
  <si>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</si>
  <si>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</si>
  <si>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</si>
  <si>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</si>
  <si>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</si>
  <si>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</si>
  <si>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</si>
  <si>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</si>
  <si>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</si>
  <si>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</si>
  <si>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</si>
  <si>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</si>
  <si>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</si>
  <si>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</si>
  <si>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</si>
  <si>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</si>
  <si>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</si>
  <si>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</si>
  <si>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</si>
  <si>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</si>
  <si>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</si>
  <si>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</si>
  <si>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</si>
  <si>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</si>
  <si>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</si>
  <si>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</si>
  <si>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</si>
  <si>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</si>
  <si>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</si>
  <si>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</si>
  <si>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</si>
  <si>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</si>
  <si>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</si>
  <si>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</si>
  <si>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</si>
  <si>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</si>
  <si>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</si>
  <si>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</si>
  <si>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</si>
  <si>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</si>
  <si>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</si>
  <si>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</si>
  <si>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</si>
  <si>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</si>
  <si>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</si>
  <si>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</si>
  <si>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</si>
  <si>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</si>
  <si>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</si>
  <si>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</si>
  <si>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</si>
  <si>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</si>
  <si>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</si>
  <si>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</si>
  <si>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総合政策局</t>
    <rPh sb="0" eb="2">
      <t>ソウゴウ</t>
    </rPh>
    <rPh sb="2" eb="5">
      <t>セイサクキョク</t>
    </rPh>
    <phoneticPr fontId="5"/>
  </si>
  <si>
    <t>環境政策課</t>
    <rPh sb="0" eb="2">
      <t>カンキョウ</t>
    </rPh>
    <rPh sb="2" eb="5">
      <t>セイサクカ</t>
    </rPh>
    <phoneticPr fontId="5"/>
  </si>
  <si>
    <t>課長　川埜　亮</t>
    <rPh sb="0" eb="2">
      <t>カチョウ</t>
    </rPh>
    <rPh sb="3" eb="5">
      <t>カワノ</t>
    </rPh>
    <rPh sb="6" eb="7">
      <t>リョウ</t>
    </rPh>
    <phoneticPr fontId="5"/>
  </si>
  <si>
    <t>－</t>
    <phoneticPr fontId="5"/>
  </si>
  <si>
    <t>○</t>
  </si>
  <si>
    <t>社会資本分野における環境対策の推進</t>
    <rPh sb="0" eb="2">
      <t>シャカイ</t>
    </rPh>
    <rPh sb="2" eb="4">
      <t>シホン</t>
    </rPh>
    <rPh sb="4" eb="6">
      <t>ブンヤ</t>
    </rPh>
    <rPh sb="10" eb="12">
      <t>カンキョウ</t>
    </rPh>
    <rPh sb="12" eb="14">
      <t>タイサク</t>
    </rPh>
    <rPh sb="15" eb="17">
      <t>スイシン</t>
    </rPh>
    <phoneticPr fontId="5"/>
  </si>
  <si>
    <t>国土交通省環境行動計画（平成29年3月一部改訂）等</t>
  </si>
  <si>
    <t>地球温暖化問題等の人類の生存基盤に多大な影響を及ぼす地球環境問題は、各国が早急に取り組むべき課題とされている。国土交通省としても、地球環境への負荷の少ない持続が可能で活力ある国土・地域づくりを図るため、国土交通省環境行動計画等に位置づけられた社会資本分野における環境対策を推進するもの。</t>
    <rPh sb="83" eb="85">
      <t>カツリョク</t>
    </rPh>
    <rPh sb="87" eb="89">
      <t>コクド</t>
    </rPh>
    <rPh sb="90" eb="92">
      <t>チイキ</t>
    </rPh>
    <rPh sb="112" eb="113">
      <t>トウ</t>
    </rPh>
    <rPh sb="114" eb="116">
      <t>イチ</t>
    </rPh>
    <phoneticPr fontId="6"/>
  </si>
  <si>
    <t>-</t>
  </si>
  <si>
    <t>-</t>
    <phoneticPr fontId="5"/>
  </si>
  <si>
    <t>平成３２年度までに、先導的モデル等を参考に、自然共生社会、低炭素社会実現に資する計画の策定や取組を行っている自治体数を９０件に拡大する。</t>
    <rPh sb="0" eb="2">
      <t>ヘイセイ</t>
    </rPh>
    <rPh sb="4" eb="6">
      <t>ネンド</t>
    </rPh>
    <rPh sb="10" eb="13">
      <t>センドウテキ</t>
    </rPh>
    <rPh sb="16" eb="17">
      <t>ナド</t>
    </rPh>
    <rPh sb="18" eb="20">
      <t>サンコウ</t>
    </rPh>
    <rPh sb="22" eb="24">
      <t>シゼン</t>
    </rPh>
    <rPh sb="24" eb="26">
      <t>キョウセイ</t>
    </rPh>
    <rPh sb="26" eb="28">
      <t>シャカイ</t>
    </rPh>
    <rPh sb="29" eb="32">
      <t>テイタンソ</t>
    </rPh>
    <rPh sb="32" eb="34">
      <t>シャカイ</t>
    </rPh>
    <rPh sb="34" eb="36">
      <t>ジツゲン</t>
    </rPh>
    <rPh sb="37" eb="38">
      <t>シ</t>
    </rPh>
    <rPh sb="40" eb="42">
      <t>ケイカク</t>
    </rPh>
    <rPh sb="43" eb="45">
      <t>サクテイ</t>
    </rPh>
    <rPh sb="46" eb="48">
      <t>トリクミ</t>
    </rPh>
    <rPh sb="49" eb="50">
      <t>オコナ</t>
    </rPh>
    <rPh sb="54" eb="57">
      <t>ジチタイ</t>
    </rPh>
    <rPh sb="57" eb="58">
      <t>カズ</t>
    </rPh>
    <rPh sb="61" eb="62">
      <t>ケン</t>
    </rPh>
    <rPh sb="63" eb="65">
      <t>カクダイ</t>
    </rPh>
    <phoneticPr fontId="4"/>
  </si>
  <si>
    <t>先導的モデル等を参考に、自然共生社会、低炭素社会実現に資する計画の策定や取組を行っている自治体数の数</t>
    <rPh sb="0" eb="3">
      <t>センドウテキ</t>
    </rPh>
    <rPh sb="6" eb="7">
      <t>ナド</t>
    </rPh>
    <rPh sb="8" eb="10">
      <t>サンコウ</t>
    </rPh>
    <rPh sb="12" eb="14">
      <t>シゼン</t>
    </rPh>
    <rPh sb="14" eb="16">
      <t>キョウセイ</t>
    </rPh>
    <rPh sb="16" eb="18">
      <t>シャカイ</t>
    </rPh>
    <rPh sb="19" eb="22">
      <t>テイタンソ</t>
    </rPh>
    <rPh sb="22" eb="24">
      <t>シャカイ</t>
    </rPh>
    <rPh sb="24" eb="26">
      <t>ジツゲン</t>
    </rPh>
    <rPh sb="27" eb="28">
      <t>シ</t>
    </rPh>
    <rPh sb="30" eb="32">
      <t>ケイカク</t>
    </rPh>
    <rPh sb="33" eb="35">
      <t>サクテイ</t>
    </rPh>
    <rPh sb="36" eb="38">
      <t>トリクミ</t>
    </rPh>
    <rPh sb="39" eb="40">
      <t>オコナ</t>
    </rPh>
    <rPh sb="44" eb="47">
      <t>ジチタイ</t>
    </rPh>
    <rPh sb="47" eb="48">
      <t>カズ</t>
    </rPh>
    <rPh sb="49" eb="50">
      <t>カズ</t>
    </rPh>
    <phoneticPr fontId="4"/>
  </si>
  <si>
    <t>件</t>
    <rPh sb="0" eb="1">
      <t>ケン</t>
    </rPh>
    <phoneticPr fontId="5"/>
  </si>
  <si>
    <t>・まち・住まい・交通の創蓄省エネルギー化モデル構築支援事業調査（国土交通省総合政策局調べ）
・生物多様性地域戦略を策定した自治体数（環境省調べ）　　等</t>
    <rPh sb="4" eb="5">
      <t>ス</t>
    </rPh>
    <rPh sb="8" eb="10">
      <t>コウツウ</t>
    </rPh>
    <rPh sb="11" eb="12">
      <t>ソウ</t>
    </rPh>
    <rPh sb="12" eb="13">
      <t>チク</t>
    </rPh>
    <rPh sb="13" eb="14">
      <t>ショウ</t>
    </rPh>
    <rPh sb="19" eb="20">
      <t>カ</t>
    </rPh>
    <rPh sb="23" eb="25">
      <t>コウチク</t>
    </rPh>
    <rPh sb="25" eb="27">
      <t>シエン</t>
    </rPh>
    <rPh sb="27" eb="29">
      <t>ジギョウ</t>
    </rPh>
    <rPh sb="29" eb="31">
      <t>チョウサ</t>
    </rPh>
    <rPh sb="32" eb="34">
      <t>コクド</t>
    </rPh>
    <rPh sb="34" eb="37">
      <t>コウツウショウ</t>
    </rPh>
    <rPh sb="37" eb="39">
      <t>ソウゴウ</t>
    </rPh>
    <rPh sb="39" eb="42">
      <t>セイサクキョク</t>
    </rPh>
    <rPh sb="42" eb="43">
      <t>シラ</t>
    </rPh>
    <phoneticPr fontId="5"/>
  </si>
  <si>
    <t>対象地域の規模・特性等に応じてCO2削減に資する取組の構想策定部分を支援するものであり、当該取組の実施がなされた場合、そのCO2削減効果について本事業が貢献した部分のみ切り離すことは困難であるため。</t>
  </si>
  <si>
    <t>本事業における支援実績件数</t>
    <rPh sb="0" eb="1">
      <t>ホン</t>
    </rPh>
    <rPh sb="1" eb="3">
      <t>ジギョウ</t>
    </rPh>
    <rPh sb="7" eb="9">
      <t>シエン</t>
    </rPh>
    <rPh sb="9" eb="11">
      <t>ジッセキ</t>
    </rPh>
    <rPh sb="11" eb="13">
      <t>ケンスウ</t>
    </rPh>
    <phoneticPr fontId="6"/>
  </si>
  <si>
    <t>地域数</t>
    <rPh sb="0" eb="2">
      <t>チイキ</t>
    </rPh>
    <rPh sb="2" eb="3">
      <t>スウ</t>
    </rPh>
    <phoneticPr fontId="5"/>
  </si>
  <si>
    <t>予算執行額／地域数　　　　　　　　　　　　　　</t>
    <rPh sb="0" eb="2">
      <t>ヨサン</t>
    </rPh>
    <rPh sb="2" eb="4">
      <t>シッコウ</t>
    </rPh>
    <rPh sb="4" eb="5">
      <t>ガク</t>
    </rPh>
    <rPh sb="6" eb="8">
      <t>チイキ</t>
    </rPh>
    <rPh sb="8" eb="9">
      <t>スウ</t>
    </rPh>
    <phoneticPr fontId="5"/>
  </si>
  <si>
    <t>百万円</t>
    <rPh sb="0" eb="2">
      <t>ヒャクマン</t>
    </rPh>
    <rPh sb="2" eb="3">
      <t>エン</t>
    </rPh>
    <phoneticPr fontId="5"/>
  </si>
  <si>
    <t>百万円/
地域数</t>
    <rPh sb="0" eb="2">
      <t>ヒャクマン</t>
    </rPh>
    <rPh sb="2" eb="3">
      <t>エン</t>
    </rPh>
    <rPh sb="5" eb="7">
      <t>チイキ</t>
    </rPh>
    <rPh sb="7" eb="8">
      <t>スウ</t>
    </rPh>
    <phoneticPr fontId="5"/>
  </si>
  <si>
    <t>53/5</t>
  </si>
  <si>
    <t>46/5</t>
  </si>
  <si>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</si>
  <si>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</si>
  <si>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地球環境への負荷の少ない持続的発展が可能な社会の構築等を図るため、国土交通省環境行動計画に位置づけられた社会資本分野における環境対策を推進する。</t>
  </si>
  <si>
    <t>有</t>
  </si>
  <si>
    <t>無</t>
  </si>
  <si>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</si>
  <si>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</si>
  <si>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</si>
  <si>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</si>
  <si>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価格も加点対象とした企画競争を実施しており、競争性のある契約方法により適切に執行している。</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</si>
  <si>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</si>
  <si>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当初の見込みどおりの件数を達成している。</t>
    <rPh sb="0" eb="2">
      <t>トウショ</t>
    </rPh>
    <rPh sb="3" eb="5">
      <t>ミコ</t>
    </rPh>
    <rPh sb="10" eb="12">
      <t>ケンスウ</t>
    </rPh>
    <rPh sb="13" eb="15">
      <t>タッセイ</t>
    </rPh>
    <phoneticPr fontId="5"/>
  </si>
  <si>
    <t>046</t>
    <phoneticPr fontId="5"/>
  </si>
  <si>
    <t>022</t>
    <phoneticPr fontId="5"/>
  </si>
  <si>
    <t>028</t>
    <phoneticPr fontId="5"/>
  </si>
  <si>
    <t>062</t>
    <phoneticPr fontId="5"/>
  </si>
  <si>
    <t>061</t>
    <phoneticPr fontId="5"/>
  </si>
  <si>
    <t>060</t>
    <phoneticPr fontId="5"/>
  </si>
  <si>
    <t>070</t>
    <phoneticPr fontId="5"/>
  </si>
  <si>
    <t>063</t>
    <phoneticPr fontId="5"/>
  </si>
  <si>
    <t>社会資本整備等における「グリーンインフラ」の取組推進に関する調査検討業務</t>
    <phoneticPr fontId="5"/>
  </si>
  <si>
    <t>B.国際航業(株)</t>
    <rPh sb="2" eb="4">
      <t>コクサイ</t>
    </rPh>
    <rPh sb="4" eb="6">
      <t>コウギョウ</t>
    </rPh>
    <rPh sb="6" eb="9">
      <t>カブ</t>
    </rPh>
    <phoneticPr fontId="5"/>
  </si>
  <si>
    <t>Ａ．(株)創建</t>
    <phoneticPr fontId="5"/>
  </si>
  <si>
    <t>(株)創建</t>
    <rPh sb="0" eb="3">
      <t>カブ</t>
    </rPh>
    <rPh sb="3" eb="5">
      <t>ソウケン</t>
    </rPh>
    <phoneticPr fontId="5"/>
  </si>
  <si>
    <t>社会資本整備等における「グリーンインフラ」の取組推進に関する調査検討業務</t>
    <phoneticPr fontId="5"/>
  </si>
  <si>
    <t>国際航業(株)</t>
    <rPh sb="0" eb="2">
      <t>コクサイ</t>
    </rPh>
    <rPh sb="2" eb="4">
      <t>コウギョウ</t>
    </rPh>
    <rPh sb="4" eb="7">
      <t>カブ</t>
    </rPh>
    <phoneticPr fontId="5"/>
  </si>
  <si>
    <t>平成３０年度まち・住まい・交通の地域エネルギー・環境に配慮したモデル構想策定支援事業</t>
    <phoneticPr fontId="5"/>
  </si>
  <si>
    <t>平成３０年度まち・住まい・交通の地域エネルギー・環境に配慮したモデル構想策定支援事業</t>
    <phoneticPr fontId="5"/>
  </si>
  <si>
    <t>C.復建調査設計(株)</t>
    <phoneticPr fontId="5"/>
  </si>
  <si>
    <t>復建調査設計(株)</t>
    <phoneticPr fontId="5"/>
  </si>
  <si>
    <t>電動低速モビリティの活用検討調査業務</t>
    <phoneticPr fontId="5"/>
  </si>
  <si>
    <t>電動低速モビリティの活用検討調査業務</t>
    <phoneticPr fontId="5"/>
  </si>
  <si>
    <t>D.三菱ＵＦＪリサーチ＆コンサルティング(株)</t>
    <phoneticPr fontId="5"/>
  </si>
  <si>
    <t>三菱ＵＦＪリサーチ＆コンサルティング(株)</t>
    <phoneticPr fontId="5"/>
  </si>
  <si>
    <t>環境と観光の両立のための持続可能な観光客受入手法に関する調査業務</t>
    <phoneticPr fontId="5"/>
  </si>
  <si>
    <t>①生物の生息の場の提供、良好な景観形成、気温上昇の抑制等自然環境が有する多様な機能を活用して、持続可能で魅力ある国土・地域づくりを進める「グリーンインフラ」の取組を推進するための調査検討を行う。（自然共生社会の推進）　　　　　　　　　　　　　　　　　　　　　　　　　　　　　　　　　　　　　　　　　　　　　　　　　　　　　　　　　　　　
②まち・住まい・交通の一体的な創蓄省エネルギー化を総合的に推進するため、地方自治体、民間事業者等による構想策定を支援することにより、都市規模や地域特性に応じた先導的なモデル構築及び全国的な普及促進を図る。（低炭素社会の推進）</t>
    <rPh sb="65" eb="66">
      <t>スス</t>
    </rPh>
    <rPh sb="98" eb="100">
      <t>シゼン</t>
    </rPh>
    <rPh sb="100" eb="102">
      <t>キョウセイ</t>
    </rPh>
    <rPh sb="102" eb="104">
      <t>シャカイ</t>
    </rPh>
    <rPh sb="105" eb="107">
      <t>スイシン</t>
    </rPh>
    <rPh sb="222" eb="224">
      <t>サクテイ</t>
    </rPh>
    <rPh sb="278" eb="280">
      <t>スイシン</t>
    </rPh>
    <phoneticPr fontId="5"/>
  </si>
  <si>
    <t>地球温暖化問題等の人類の生存基盤に多大な影響を及ぼす地球環境問題は、各国が早急に取り組むべき課題とされており、地球温暖化対策計画において再生可能エネルギーの最大限の推進等の地球温暖化対策を実効することが位置づけられていることを踏まえ、国土交通省としても、まち・住まい・交通の一体的な地域エネルギー・環境モデル化に引き続き重点的に取り組むこととする。</t>
    <rPh sb="141" eb="143">
      <t>チイキ</t>
    </rPh>
    <rPh sb="149" eb="151">
      <t>カンキョウ</t>
    </rPh>
    <rPh sb="154" eb="155">
      <t>カ</t>
    </rPh>
    <phoneticPr fontId="5"/>
  </si>
  <si>
    <t>まち・住まい・交通の一体的な地域エネルギー・環境モデル化を目指す地域の取組について、引き続き案件形成の支援を行うほか、既存の案件の中で構想策定後の進捗・課題等についてフォローアップ調査を実施する。</t>
  </si>
  <si>
    <t>45/7</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</si>
  <si>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</si>
  <si>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</si>
  <si>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2">
      <t>シャ</t>
    </rPh>
    <rPh sb="2" eb="3">
      <t>キン</t>
    </rPh>
    <phoneticPr fontId="5"/>
  </si>
  <si>
    <t>役務費</t>
    <rPh sb="0" eb="2">
      <t>エキム</t>
    </rPh>
    <rPh sb="2" eb="3">
      <t>ヒ</t>
    </rPh>
    <phoneticPr fontId="5"/>
  </si>
  <si>
    <t>35/5</t>
    <phoneticPr fontId="5"/>
  </si>
  <si>
    <t>地球温暖化防止等対策調査費</t>
    <rPh sb="0" eb="2">
      <t>チキュウ</t>
    </rPh>
    <rPh sb="2" eb="5">
      <t>オンダンカ</t>
    </rPh>
    <rPh sb="5" eb="7">
      <t>ボウシ</t>
    </rPh>
    <rPh sb="7" eb="8">
      <t>トウ</t>
    </rPh>
    <rPh sb="8" eb="10">
      <t>タイサク</t>
    </rPh>
    <rPh sb="10" eb="13">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</si>
</sst>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12</xdr:col>
      <xdr:colOff>21011</xdr:colOff>
      <xdr:row>741</xdr:row>
      <xdr:rowOff>22412</xdr:rowOff>
    </xdr:from>
    <xdr:ext cx="2077569" cy="508000"/>
    <xdr:sp macro="" textlink="">
      <xdr:nvSpPr>
        <xdr:cNvPr id="9" name="テキスト ボックス 8"/>
        <xdr:cNvSpPr txBox="1"/>
      </xdr:nvSpPr>
      <xdr:spPr>
        <a:xfrm>
          <a:off x="2449886" y="36634131"/>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４５百万円</a:t>
          </a:r>
        </a:p>
      </xdr:txBody>
    </xdr:sp>
    <xdr:clientData/>
  </xdr:oneCellAnchor>
  <xdr:twoCellAnchor>
    <xdr:from>
      <xdr:col>10</xdr:col>
      <xdr:colOff>166687</xdr:colOff>
      <xdr:row>743</xdr:row>
      <xdr:rowOff>107156</xdr:rowOff>
    </xdr:from>
    <xdr:to>
      <xdr:col>24</xdr:col>
      <xdr:colOff>197636</xdr:colOff>
      <xdr:row>745</xdr:row>
      <xdr:rowOff>22457</xdr:rowOff>
    </xdr:to>
    <xdr:sp macro="" textlink="">
      <xdr:nvSpPr>
        <xdr:cNvPr id="10" name="大かっこ 9"/>
        <xdr:cNvSpPr/>
      </xdr:nvSpPr>
      <xdr:spPr>
        <a:xfrm>
          <a:off x="2190750" y="37433250"/>
          <a:ext cx="2864636" cy="62967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31</xdr:col>
      <xdr:colOff>178594</xdr:colOff>
      <xdr:row>740</xdr:row>
      <xdr:rowOff>241301</xdr:rowOff>
    </xdr:from>
    <xdr:to>
      <xdr:col>43</xdr:col>
      <xdr:colOff>47625</xdr:colOff>
      <xdr:row>745</xdr:row>
      <xdr:rowOff>0</xdr:rowOff>
    </xdr:to>
    <xdr:sp macro="" textlink="">
      <xdr:nvSpPr>
        <xdr:cNvPr id="11" name="大かっこ 10"/>
        <xdr:cNvSpPr/>
      </xdr:nvSpPr>
      <xdr:spPr>
        <a:xfrm>
          <a:off x="6379369" y="39741476"/>
          <a:ext cx="2269331" cy="15208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事務費　　　　１．４百万円</a:t>
          </a:r>
          <a:endParaRPr kumimoji="1" lang="en-US" altLang="ja-JP" sz="1100">
            <a:solidFill>
              <a:sysClr val="windowText" lastClr="000000"/>
            </a:solidFill>
          </a:endParaRPr>
        </a:p>
        <a:p>
          <a:pPr algn="l"/>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　０．１百万円</a:t>
          </a:r>
        </a:p>
        <a:p>
          <a:pPr algn="l"/>
          <a:r>
            <a:rPr kumimoji="1" lang="ja-JP" altLang="en-US" sz="1100">
              <a:solidFill>
                <a:sysClr val="windowText" lastClr="000000"/>
              </a:solidFill>
            </a:rPr>
            <a:t>②委員旅費　０．２百万円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③職員旅費　１．１</a:t>
          </a:r>
          <a:r>
            <a:rPr kumimoji="1" lang="ja-JP" altLang="ja-JP" sz="1100" b="0">
              <a:solidFill>
                <a:schemeClr val="tx1"/>
              </a:solidFill>
              <a:effectLst/>
              <a:latin typeface="+mn-lt"/>
              <a:ea typeface="+mn-ea"/>
              <a:cs typeface="+mn-cs"/>
            </a:rPr>
            <a:t>百万円</a:t>
          </a:r>
          <a:endParaRPr lang="ja-JP" altLang="ja-JP">
            <a:effectLst/>
          </a:endParaRPr>
        </a:p>
        <a:p>
          <a:pPr algn="l"/>
          <a:endParaRPr kumimoji="1" lang="en-US" altLang="ja-JP" sz="1100">
            <a:solidFill>
              <a:sysClr val="windowText" lastClr="000000"/>
            </a:solidFill>
          </a:endParaRPr>
        </a:p>
      </xdr:txBody>
    </xdr:sp>
    <xdr:clientData/>
  </xdr:twoCellAnchor>
  <xdr:oneCellAnchor>
    <xdr:from>
      <xdr:col>31</xdr:col>
      <xdr:colOff>130968</xdr:colOff>
      <xdr:row>747</xdr:row>
      <xdr:rowOff>0</xdr:rowOff>
    </xdr:from>
    <xdr:ext cx="2181226" cy="283348"/>
    <xdr:sp macro="" textlink="">
      <xdr:nvSpPr>
        <xdr:cNvPr id="13" name="テキスト ボックス 12"/>
        <xdr:cNvSpPr txBox="1"/>
      </xdr:nvSpPr>
      <xdr:spPr>
        <a:xfrm>
          <a:off x="6405562" y="38754844"/>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748</xdr:row>
      <xdr:rowOff>71438</xdr:rowOff>
    </xdr:from>
    <xdr:ext cx="2405062" cy="499616"/>
    <xdr:sp macro="" textlink="">
      <xdr:nvSpPr>
        <xdr:cNvPr id="20" name="テキスト ボックス 19"/>
        <xdr:cNvSpPr txBox="1"/>
      </xdr:nvSpPr>
      <xdr:spPr>
        <a:xfrm>
          <a:off x="6512720" y="39183469"/>
          <a:ext cx="2405062"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en-US" altLang="ja-JP" sz="1200" b="0"/>
            <a:t>(</a:t>
          </a:r>
          <a:r>
            <a:rPr kumimoji="1" lang="ja-JP" altLang="en-US" sz="1200" b="0"/>
            <a:t>株</a:t>
          </a:r>
          <a:r>
            <a:rPr kumimoji="1" lang="en-US" altLang="ja-JP" sz="1200" b="0"/>
            <a:t>)</a:t>
          </a:r>
          <a:r>
            <a:rPr kumimoji="1" lang="ja-JP" altLang="en-US" sz="1200" b="0"/>
            <a:t>創建</a:t>
          </a:r>
          <a:endParaRPr kumimoji="1" lang="en-US" altLang="ja-JP" sz="1200" b="0"/>
        </a:p>
        <a:p>
          <a:pPr algn="ctr"/>
          <a:r>
            <a:rPr kumimoji="1" lang="ja-JP" altLang="en-US" sz="1200" b="0">
              <a:solidFill>
                <a:schemeClr val="tx1"/>
              </a:solidFill>
              <a:latin typeface="+mn-lt"/>
              <a:ea typeface="+mn-ea"/>
              <a:cs typeface="+mn-cs"/>
            </a:rPr>
            <a:t>１０．２</a:t>
          </a:r>
          <a:r>
            <a:rPr kumimoji="1" lang="ja-JP" altLang="en-US" sz="1200" b="0"/>
            <a:t>百万円</a:t>
          </a:r>
        </a:p>
      </xdr:txBody>
    </xdr:sp>
    <xdr:clientData/>
  </xdr:oneCellAnchor>
  <xdr:twoCellAnchor>
    <xdr:from>
      <xdr:col>17</xdr:col>
      <xdr:colOff>190501</xdr:colOff>
      <xdr:row>748</xdr:row>
      <xdr:rowOff>309563</xdr:rowOff>
    </xdr:from>
    <xdr:to>
      <xdr:col>32</xdr:col>
      <xdr:colOff>33619</xdr:colOff>
      <xdr:row>748</xdr:row>
      <xdr:rowOff>309563</xdr:rowOff>
    </xdr:to>
    <xdr:cxnSp macro="">
      <xdr:nvCxnSpPr>
        <xdr:cNvPr id="34" name="直線コネクタ 33"/>
        <xdr:cNvCxnSpPr/>
      </xdr:nvCxnSpPr>
      <xdr:spPr>
        <a:xfrm>
          <a:off x="3631407" y="39421594"/>
          <a:ext cx="2879212" cy="0"/>
        </a:xfrm>
        <a:prstGeom prst="line">
          <a:avLst/>
        </a:prstGeom>
        <a:noFill/>
        <a:ln w="12700" cap="flat" cmpd="sng" algn="ctr">
          <a:solidFill>
            <a:sysClr val="windowText" lastClr="000000"/>
          </a:solidFill>
          <a:prstDash val="solid"/>
        </a:ln>
        <a:effectLst/>
      </xdr:spPr>
    </xdr:cxnSp>
    <xdr:clientData/>
  </xdr:twoCellAnchor>
  <xdr:twoCellAnchor>
    <xdr:from>
      <xdr:col>32</xdr:col>
      <xdr:colOff>35719</xdr:colOff>
      <xdr:row>750</xdr:row>
      <xdr:rowOff>35719</xdr:rowOff>
    </xdr:from>
    <xdr:to>
      <xdr:col>47</xdr:col>
      <xdr:colOff>95250</xdr:colOff>
      <xdr:row>751</xdr:row>
      <xdr:rowOff>305501</xdr:rowOff>
    </xdr:to>
    <xdr:sp macro="" textlink="">
      <xdr:nvSpPr>
        <xdr:cNvPr id="36" name="大かっこ 35"/>
        <xdr:cNvSpPr/>
      </xdr:nvSpPr>
      <xdr:spPr>
        <a:xfrm>
          <a:off x="6512719" y="39862125"/>
          <a:ext cx="3095625" cy="626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社会資本整備等における「グリーンインフラ」の取組推進に関する調査検討業務</a:t>
          </a:r>
          <a:endParaRPr kumimoji="1" lang="en-US" altLang="ja-JP" sz="1100"/>
        </a:p>
      </xdr:txBody>
    </xdr:sp>
    <xdr:clientData/>
  </xdr:twoCellAnchor>
  <xdr:oneCellAnchor>
    <xdr:from>
      <xdr:col>31</xdr:col>
      <xdr:colOff>142876</xdr:colOff>
      <xdr:row>753</xdr:row>
      <xdr:rowOff>11906</xdr:rowOff>
    </xdr:from>
    <xdr:ext cx="2181226" cy="283348"/>
    <xdr:sp macro="" textlink="">
      <xdr:nvSpPr>
        <xdr:cNvPr id="38" name="テキスト ボックス 37"/>
        <xdr:cNvSpPr txBox="1"/>
      </xdr:nvSpPr>
      <xdr:spPr>
        <a:xfrm>
          <a:off x="6417470" y="40909875"/>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754</xdr:row>
      <xdr:rowOff>59532</xdr:rowOff>
    </xdr:from>
    <xdr:ext cx="2512220" cy="499616"/>
    <xdr:sp macro="" textlink="">
      <xdr:nvSpPr>
        <xdr:cNvPr id="40" name="テキスト ボックス 39"/>
        <xdr:cNvSpPr txBox="1"/>
      </xdr:nvSpPr>
      <xdr:spPr>
        <a:xfrm>
          <a:off x="6512720" y="41314688"/>
          <a:ext cx="2512220"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Ｂ．国際航業</a:t>
          </a:r>
          <a:r>
            <a:rPr kumimoji="1" lang="en-US" altLang="ja-JP" sz="1200" b="0"/>
            <a:t>(</a:t>
          </a:r>
          <a:r>
            <a:rPr kumimoji="1" lang="ja-JP" altLang="en-US" sz="1200" b="0"/>
            <a:t>株</a:t>
          </a:r>
          <a:r>
            <a:rPr kumimoji="1" lang="en-US" altLang="ja-JP" sz="1200" b="0"/>
            <a:t>)</a:t>
          </a:r>
        </a:p>
        <a:p>
          <a:pPr algn="ctr"/>
          <a:r>
            <a:rPr kumimoji="1" lang="ja-JP" altLang="en-US" sz="1200" b="0">
              <a:solidFill>
                <a:schemeClr val="tx1"/>
              </a:solidFill>
              <a:latin typeface="+mn-lt"/>
              <a:ea typeface="+mn-ea"/>
              <a:cs typeface="+mn-cs"/>
            </a:rPr>
            <a:t>１２．０</a:t>
          </a:r>
          <a:r>
            <a:rPr kumimoji="1" lang="ja-JP" altLang="en-US" sz="1200" b="0"/>
            <a:t>百万円</a:t>
          </a:r>
        </a:p>
      </xdr:txBody>
    </xdr:sp>
    <xdr:clientData/>
  </xdr:oneCellAnchor>
  <xdr:twoCellAnchor>
    <xdr:from>
      <xdr:col>32</xdr:col>
      <xdr:colOff>35720</xdr:colOff>
      <xdr:row>756</xdr:row>
      <xdr:rowOff>35720</xdr:rowOff>
    </xdr:from>
    <xdr:to>
      <xdr:col>48</xdr:col>
      <xdr:colOff>112059</xdr:colOff>
      <xdr:row>756</xdr:row>
      <xdr:rowOff>662690</xdr:rowOff>
    </xdr:to>
    <xdr:sp macro="" textlink="">
      <xdr:nvSpPr>
        <xdr:cNvPr id="42" name="大かっこ 41"/>
        <xdr:cNvSpPr/>
      </xdr:nvSpPr>
      <xdr:spPr>
        <a:xfrm>
          <a:off x="6490308" y="41945720"/>
          <a:ext cx="3303633" cy="626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平成３０年度まち・住まい・交通の地域エネルギー・環境に配慮したモデル構想策定支援事業</a:t>
          </a:r>
          <a:endParaRPr kumimoji="1" lang="en-US" altLang="ja-JP" sz="1100"/>
        </a:p>
      </xdr:txBody>
    </xdr:sp>
    <xdr:clientData/>
  </xdr:twoCellAnchor>
  <xdr:twoCellAnchor>
    <xdr:from>
      <xdr:col>17</xdr:col>
      <xdr:colOff>178594</xdr:colOff>
      <xdr:row>754</xdr:row>
      <xdr:rowOff>285751</xdr:rowOff>
    </xdr:from>
    <xdr:to>
      <xdr:col>32</xdr:col>
      <xdr:colOff>21712</xdr:colOff>
      <xdr:row>754</xdr:row>
      <xdr:rowOff>285751</xdr:rowOff>
    </xdr:to>
    <xdr:cxnSp macro="">
      <xdr:nvCxnSpPr>
        <xdr:cNvPr id="44" name="直線コネクタ 43"/>
        <xdr:cNvCxnSpPr/>
      </xdr:nvCxnSpPr>
      <xdr:spPr>
        <a:xfrm>
          <a:off x="3619500" y="41540907"/>
          <a:ext cx="2879212" cy="0"/>
        </a:xfrm>
        <a:prstGeom prst="line">
          <a:avLst/>
        </a:prstGeom>
        <a:noFill/>
        <a:ln w="12700" cap="flat" cmpd="sng" algn="ctr">
          <a:solidFill>
            <a:sysClr val="windowText" lastClr="000000"/>
          </a:solidFill>
          <a:prstDash val="solid"/>
        </a:ln>
        <a:effectLst/>
      </xdr:spPr>
    </xdr:cxnSp>
    <xdr:clientData/>
  </xdr:twoCellAnchor>
  <xdr:oneCellAnchor>
    <xdr:from>
      <xdr:col>31</xdr:col>
      <xdr:colOff>130968</xdr:colOff>
      <xdr:row>757</xdr:row>
      <xdr:rowOff>642938</xdr:rowOff>
    </xdr:from>
    <xdr:ext cx="2181226" cy="283348"/>
    <xdr:sp macro="" textlink="">
      <xdr:nvSpPr>
        <xdr:cNvPr id="45" name="テキスト ボックス 44"/>
        <xdr:cNvSpPr txBox="1"/>
      </xdr:nvSpPr>
      <xdr:spPr>
        <a:xfrm>
          <a:off x="6405562" y="43279219"/>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35719</xdr:colOff>
      <xdr:row>758</xdr:row>
      <xdr:rowOff>285750</xdr:rowOff>
    </xdr:from>
    <xdr:ext cx="2631281" cy="499616"/>
    <xdr:sp macro="" textlink="">
      <xdr:nvSpPr>
        <xdr:cNvPr id="47" name="テキスト ボックス 46"/>
        <xdr:cNvSpPr txBox="1"/>
      </xdr:nvSpPr>
      <xdr:spPr>
        <a:xfrm>
          <a:off x="6512719" y="43588781"/>
          <a:ext cx="2631281"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Ｃ．復建調査設計</a:t>
          </a:r>
          <a:r>
            <a:rPr kumimoji="1" lang="en-US" altLang="ja-JP" sz="1200" b="0"/>
            <a:t>(</a:t>
          </a:r>
          <a:r>
            <a:rPr kumimoji="1" lang="ja-JP" altLang="en-US" sz="1200" b="0"/>
            <a:t>株</a:t>
          </a:r>
          <a:r>
            <a:rPr kumimoji="1" lang="en-US" altLang="ja-JP" sz="1200" b="0"/>
            <a:t>)</a:t>
          </a:r>
        </a:p>
        <a:p>
          <a:pPr algn="ctr"/>
          <a:r>
            <a:rPr kumimoji="1" lang="ja-JP" altLang="en-US" sz="1200" b="0">
              <a:solidFill>
                <a:schemeClr val="tx1"/>
              </a:solidFill>
              <a:latin typeface="+mn-lt"/>
              <a:ea typeface="+mn-ea"/>
              <a:cs typeface="+mn-cs"/>
            </a:rPr>
            <a:t>１０．７</a:t>
          </a:r>
          <a:r>
            <a:rPr kumimoji="1" lang="ja-JP" altLang="en-US" sz="1200" b="0"/>
            <a:t>百万円</a:t>
          </a:r>
        </a:p>
      </xdr:txBody>
    </xdr:sp>
    <xdr:clientData/>
  </xdr:oneCellAnchor>
  <xdr:twoCellAnchor>
    <xdr:from>
      <xdr:col>32</xdr:col>
      <xdr:colOff>59531</xdr:colOff>
      <xdr:row>760</xdr:row>
      <xdr:rowOff>11906</xdr:rowOff>
    </xdr:from>
    <xdr:to>
      <xdr:col>45</xdr:col>
      <xdr:colOff>107156</xdr:colOff>
      <xdr:row>761</xdr:row>
      <xdr:rowOff>178593</xdr:rowOff>
    </xdr:to>
    <xdr:sp macro="" textlink="">
      <xdr:nvSpPr>
        <xdr:cNvPr id="49" name="大かっこ 48"/>
        <xdr:cNvSpPr/>
      </xdr:nvSpPr>
      <xdr:spPr>
        <a:xfrm>
          <a:off x="6536531" y="44350781"/>
          <a:ext cx="2678906" cy="392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電動低速モビリティの活用検討調査業務</a:t>
          </a:r>
          <a:endParaRPr kumimoji="1" lang="en-US" altLang="ja-JP" sz="1100"/>
        </a:p>
      </xdr:txBody>
    </xdr:sp>
    <xdr:clientData/>
  </xdr:twoCellAnchor>
  <xdr:twoCellAnchor>
    <xdr:from>
      <xdr:col>17</xdr:col>
      <xdr:colOff>190501</xdr:colOff>
      <xdr:row>758</xdr:row>
      <xdr:rowOff>511970</xdr:rowOff>
    </xdr:from>
    <xdr:to>
      <xdr:col>32</xdr:col>
      <xdr:colOff>33619</xdr:colOff>
      <xdr:row>758</xdr:row>
      <xdr:rowOff>511970</xdr:rowOff>
    </xdr:to>
    <xdr:cxnSp macro="">
      <xdr:nvCxnSpPr>
        <xdr:cNvPr id="51" name="直線コネクタ 50"/>
        <xdr:cNvCxnSpPr/>
      </xdr:nvCxnSpPr>
      <xdr:spPr>
        <a:xfrm>
          <a:off x="3631407" y="43815001"/>
          <a:ext cx="2879212" cy="0"/>
        </a:xfrm>
        <a:prstGeom prst="line">
          <a:avLst/>
        </a:prstGeom>
        <a:noFill/>
        <a:ln w="12700" cap="flat" cmpd="sng" algn="ctr">
          <a:solidFill>
            <a:sysClr val="windowText" lastClr="000000"/>
          </a:solidFill>
          <a:prstDash val="solid"/>
        </a:ln>
        <a:effectLst/>
      </xdr:spPr>
    </xdr:cxnSp>
    <xdr:clientData/>
  </xdr:twoCellAnchor>
  <xdr:oneCellAnchor>
    <xdr:from>
      <xdr:col>31</xdr:col>
      <xdr:colOff>130968</xdr:colOff>
      <xdr:row>762</xdr:row>
      <xdr:rowOff>333376</xdr:rowOff>
    </xdr:from>
    <xdr:ext cx="2181226" cy="283348"/>
    <xdr:sp macro="" textlink="">
      <xdr:nvSpPr>
        <xdr:cNvPr id="52" name="テキスト ボックス 51"/>
        <xdr:cNvSpPr txBox="1"/>
      </xdr:nvSpPr>
      <xdr:spPr>
        <a:xfrm>
          <a:off x="6405562" y="45350907"/>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764</xdr:row>
      <xdr:rowOff>0</xdr:rowOff>
    </xdr:from>
    <xdr:ext cx="3250406" cy="499616"/>
    <xdr:sp macro="" textlink="">
      <xdr:nvSpPr>
        <xdr:cNvPr id="53" name="テキスト ボックス 52"/>
        <xdr:cNvSpPr txBox="1"/>
      </xdr:nvSpPr>
      <xdr:spPr>
        <a:xfrm>
          <a:off x="6512720" y="45708094"/>
          <a:ext cx="325040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Ｄ．三菱ＵＦＪリサーチ＆コンサルティング</a:t>
          </a:r>
          <a:r>
            <a:rPr kumimoji="1" lang="en-US" altLang="ja-JP" sz="1200" b="0"/>
            <a:t>(</a:t>
          </a:r>
          <a:r>
            <a:rPr kumimoji="1" lang="ja-JP" altLang="en-US" sz="1200" b="0"/>
            <a:t>株</a:t>
          </a:r>
          <a:r>
            <a:rPr kumimoji="1" lang="en-US" altLang="ja-JP" sz="1200" b="0"/>
            <a:t>)</a:t>
          </a:r>
        </a:p>
        <a:p>
          <a:pPr algn="ctr"/>
          <a:r>
            <a:rPr kumimoji="1" lang="ja-JP" altLang="en-US" sz="1200" b="0">
              <a:solidFill>
                <a:schemeClr val="tx1"/>
              </a:solidFill>
              <a:latin typeface="+mn-lt"/>
              <a:ea typeface="+mn-ea"/>
              <a:cs typeface="+mn-cs"/>
            </a:rPr>
            <a:t>１０．７</a:t>
          </a:r>
          <a:r>
            <a:rPr kumimoji="1" lang="ja-JP" altLang="en-US" sz="1200" b="0"/>
            <a:t>百万円</a:t>
          </a:r>
        </a:p>
      </xdr:txBody>
    </xdr:sp>
    <xdr:clientData/>
  </xdr:oneCellAnchor>
  <xdr:twoCellAnchor>
    <xdr:from>
      <xdr:col>32</xdr:col>
      <xdr:colOff>11906</xdr:colOff>
      <xdr:row>766</xdr:row>
      <xdr:rowOff>47625</xdr:rowOff>
    </xdr:from>
    <xdr:to>
      <xdr:col>49</xdr:col>
      <xdr:colOff>11906</xdr:colOff>
      <xdr:row>768</xdr:row>
      <xdr:rowOff>55470</xdr:rowOff>
    </xdr:to>
    <xdr:sp macro="" textlink="">
      <xdr:nvSpPr>
        <xdr:cNvPr id="54" name="大かっこ 53"/>
        <xdr:cNvSpPr/>
      </xdr:nvSpPr>
      <xdr:spPr>
        <a:xfrm>
          <a:off x="6488906" y="46374844"/>
          <a:ext cx="3440906" cy="626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環境と観光の両立のための持続可能な観光客受入手法に関する調査業務</a:t>
          </a:r>
          <a:endParaRPr kumimoji="1" lang="en-US" altLang="ja-JP" sz="1100"/>
        </a:p>
      </xdr:txBody>
    </xdr:sp>
    <xdr:clientData/>
  </xdr:twoCellAnchor>
  <xdr:twoCellAnchor>
    <xdr:from>
      <xdr:col>17</xdr:col>
      <xdr:colOff>190501</xdr:colOff>
      <xdr:row>764</xdr:row>
      <xdr:rowOff>226218</xdr:rowOff>
    </xdr:from>
    <xdr:to>
      <xdr:col>32</xdr:col>
      <xdr:colOff>33619</xdr:colOff>
      <xdr:row>764</xdr:row>
      <xdr:rowOff>226218</xdr:rowOff>
    </xdr:to>
    <xdr:cxnSp macro="">
      <xdr:nvCxnSpPr>
        <xdr:cNvPr id="55" name="直線コネクタ 54"/>
        <xdr:cNvCxnSpPr/>
      </xdr:nvCxnSpPr>
      <xdr:spPr>
        <a:xfrm>
          <a:off x="3631407" y="45934312"/>
          <a:ext cx="2879212" cy="0"/>
        </a:xfrm>
        <a:prstGeom prst="line">
          <a:avLst/>
        </a:prstGeom>
        <a:noFill/>
        <a:ln w="12700" cap="flat" cmpd="sng" algn="ctr">
          <a:solidFill>
            <a:sysClr val="windowText" lastClr="000000"/>
          </a:solidFill>
          <a:prstDash val="solid"/>
        </a:ln>
        <a:effectLst/>
      </xdr:spPr>
    </xdr:cxnSp>
    <xdr:clientData/>
  </xdr:twoCellAnchor>
  <xdr:twoCellAnchor>
    <xdr:from>
      <xdr:col>17</xdr:col>
      <xdr:colOff>190500</xdr:colOff>
      <xdr:row>745</xdr:row>
      <xdr:rowOff>0</xdr:rowOff>
    </xdr:from>
    <xdr:to>
      <xdr:col>18</xdr:col>
      <xdr:colOff>-1</xdr:colOff>
      <xdr:row>764</xdr:row>
      <xdr:rowOff>226218</xdr:rowOff>
    </xdr:to>
    <xdr:cxnSp macro="">
      <xdr:nvCxnSpPr>
        <xdr:cNvPr id="57" name="直線コネクタ 56"/>
        <xdr:cNvCxnSpPr/>
      </xdr:nvCxnSpPr>
      <xdr:spPr>
        <a:xfrm>
          <a:off x="3631406" y="38040469"/>
          <a:ext cx="11906" cy="7893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193822</xdr:colOff>
      <xdr:row>26</xdr:row>
      <xdr:rowOff>0</xdr:rowOff>
    </xdr:from>
    <xdr:to>
      <xdr:col>22</xdr:col>
      <xdr:colOff>0</xdr:colOff>
      <xdr:row>26</xdr:row>
      <xdr:rowOff>5537</xdr:rowOff>
    </xdr:to>
    <xdr:cxnSp macro="">
      <xdr:nvCxnSpPr>
        <xdr:cNvPr id="4" name="直線コネクタ 3"/>
        <xdr:cNvCxnSpPr/>
      </xdr:nvCxnSpPr>
      <xdr:spPr>
        <a:xfrm flipV="1">
          <a:off x="2984869" y="10040015"/>
          <a:ext cx="1401061" cy="55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7" zoomScaleNormal="75" zoomScaleSheetLayoutView="87"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464</v>
      </c>
      <c r="AP2" s="220"/>
      <c r="AQ2" s="220"/>
      <c r="AR2" s="79" t="str">
        <f>IF(OR(AO2="　", AO2=""), "", "-")</f>
        <v/>
      </c>
      <c r="AS2" s="221">
        <v>60</v>
      </c>
      <c r="AT2" s="221"/>
      <c r="AU2" s="221"/>
      <c r="AV2" s="52" t="str">
        <f>IF(AW2="", "", "-")</f>
        <v/>
      </c>
      <c r="AW2" s="398"/>
      <c r="AX2" s="398"/>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6" t="s">
        <v>513</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地球温暖化対策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625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6">
        <v>55</v>
      </c>
      <c r="Q13" s="107"/>
      <c r="R13" s="107"/>
      <c r="S13" s="107"/>
      <c r="T13" s="107"/>
      <c r="U13" s="107"/>
      <c r="V13" s="108"/>
      <c r="W13" s="106">
        <v>47</v>
      </c>
      <c r="X13" s="107"/>
      <c r="Y13" s="107"/>
      <c r="Z13" s="107"/>
      <c r="AA13" s="107"/>
      <c r="AB13" s="107"/>
      <c r="AC13" s="108"/>
      <c r="AD13" s="106">
        <v>45</v>
      </c>
      <c r="AE13" s="107"/>
      <c r="AF13" s="107"/>
      <c r="AG13" s="107"/>
      <c r="AH13" s="107"/>
      <c r="AI13" s="107"/>
      <c r="AJ13" s="108"/>
      <c r="AK13" s="106">
        <v>35</v>
      </c>
      <c r="AL13" s="107"/>
      <c r="AM13" s="107"/>
      <c r="AN13" s="107"/>
      <c r="AO13" s="107"/>
      <c r="AP13" s="107"/>
      <c r="AQ13" s="108"/>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576</v>
      </c>
      <c r="Q14" s="110"/>
      <c r="R14" s="110"/>
      <c r="S14" s="110"/>
      <c r="T14" s="110"/>
      <c r="U14" s="110"/>
      <c r="V14" s="111"/>
      <c r="W14" s="109" t="s">
        <v>576</v>
      </c>
      <c r="X14" s="110"/>
      <c r="Y14" s="110"/>
      <c r="Z14" s="110"/>
      <c r="AA14" s="110"/>
      <c r="AB14" s="110"/>
      <c r="AC14" s="111"/>
      <c r="AD14" s="109" t="s">
        <v>576</v>
      </c>
      <c r="AE14" s="110"/>
      <c r="AF14" s="110"/>
      <c r="AG14" s="110"/>
      <c r="AH14" s="110"/>
      <c r="AI14" s="110"/>
      <c r="AJ14" s="111"/>
      <c r="AK14" s="109" t="s">
        <v>576</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576</v>
      </c>
      <c r="Q15" s="110"/>
      <c r="R15" s="110"/>
      <c r="S15" s="110"/>
      <c r="T15" s="110"/>
      <c r="U15" s="110"/>
      <c r="V15" s="111"/>
      <c r="W15" s="109" t="s">
        <v>576</v>
      </c>
      <c r="X15" s="110"/>
      <c r="Y15" s="110"/>
      <c r="Z15" s="110"/>
      <c r="AA15" s="110"/>
      <c r="AB15" s="110"/>
      <c r="AC15" s="111"/>
      <c r="AD15" s="109" t="s">
        <v>576</v>
      </c>
      <c r="AE15" s="110"/>
      <c r="AF15" s="110"/>
      <c r="AG15" s="110"/>
      <c r="AH15" s="110"/>
      <c r="AI15" s="110"/>
      <c r="AJ15" s="111"/>
      <c r="AK15" s="109" t="s">
        <v>576</v>
      </c>
      <c r="AL15" s="110"/>
      <c r="AM15" s="110"/>
      <c r="AN15" s="110"/>
      <c r="AO15" s="110"/>
      <c r="AP15" s="110"/>
      <c r="AQ15" s="111"/>
      <c r="AR15" s="109" t="s">
        <v>577</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576</v>
      </c>
      <c r="Q16" s="110"/>
      <c r="R16" s="110"/>
      <c r="S16" s="110"/>
      <c r="T16" s="110"/>
      <c r="U16" s="110"/>
      <c r="V16" s="111"/>
      <c r="W16" s="109" t="s">
        <v>576</v>
      </c>
      <c r="X16" s="110"/>
      <c r="Y16" s="110"/>
      <c r="Z16" s="110"/>
      <c r="AA16" s="110"/>
      <c r="AB16" s="110"/>
      <c r="AC16" s="111"/>
      <c r="AD16" s="109" t="s">
        <v>576</v>
      </c>
      <c r="AE16" s="110"/>
      <c r="AF16" s="110"/>
      <c r="AG16" s="110"/>
      <c r="AH16" s="110"/>
      <c r="AI16" s="110"/>
      <c r="AJ16" s="111"/>
      <c r="AK16" s="109" t="s">
        <v>576</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576</v>
      </c>
      <c r="Q17" s="110"/>
      <c r="R17" s="110"/>
      <c r="S17" s="110"/>
      <c r="T17" s="110"/>
      <c r="U17" s="110"/>
      <c r="V17" s="111"/>
      <c r="W17" s="109" t="s">
        <v>576</v>
      </c>
      <c r="X17" s="110"/>
      <c r="Y17" s="110"/>
      <c r="Z17" s="110"/>
      <c r="AA17" s="110"/>
      <c r="AB17" s="110"/>
      <c r="AC17" s="111"/>
      <c r="AD17" s="109" t="s">
        <v>576</v>
      </c>
      <c r="AE17" s="110"/>
      <c r="AF17" s="110"/>
      <c r="AG17" s="110"/>
      <c r="AH17" s="110"/>
      <c r="AI17" s="110"/>
      <c r="AJ17" s="111"/>
      <c r="AK17" s="109" t="s">
        <v>576</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55</v>
      </c>
      <c r="Q18" s="116"/>
      <c r="R18" s="116"/>
      <c r="S18" s="116"/>
      <c r="T18" s="116"/>
      <c r="U18" s="116"/>
      <c r="V18" s="117"/>
      <c r="W18" s="115">
        <f>SUM(W13:AC17)</f>
        <v>47</v>
      </c>
      <c r="X18" s="116"/>
      <c r="Y18" s="116"/>
      <c r="Z18" s="116"/>
      <c r="AA18" s="116"/>
      <c r="AB18" s="116"/>
      <c r="AC18" s="117"/>
      <c r="AD18" s="115">
        <f>SUM(AD13:AJ17)</f>
        <v>45</v>
      </c>
      <c r="AE18" s="116"/>
      <c r="AF18" s="116"/>
      <c r="AG18" s="116"/>
      <c r="AH18" s="116"/>
      <c r="AI18" s="116"/>
      <c r="AJ18" s="117"/>
      <c r="AK18" s="115">
        <f>SUM(AK13:AQ17)</f>
        <v>35</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53</v>
      </c>
      <c r="Q19" s="110"/>
      <c r="R19" s="110"/>
      <c r="S19" s="110"/>
      <c r="T19" s="110"/>
      <c r="U19" s="110"/>
      <c r="V19" s="111"/>
      <c r="W19" s="109">
        <v>46</v>
      </c>
      <c r="X19" s="110"/>
      <c r="Y19" s="110"/>
      <c r="Z19" s="110"/>
      <c r="AA19" s="110"/>
      <c r="AB19" s="110"/>
      <c r="AC19" s="111"/>
      <c r="AD19" s="109">
        <v>45</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0.96363636363636362</v>
      </c>
      <c r="Q20" s="540"/>
      <c r="R20" s="540"/>
      <c r="S20" s="540"/>
      <c r="T20" s="540"/>
      <c r="U20" s="540"/>
      <c r="V20" s="540"/>
      <c r="W20" s="540">
        <f t="shared" ref="W20" si="0">IF(W18=0, "-", SUM(W19)/W18)</f>
        <v>0.97872340425531912</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8" t="s">
        <v>476</v>
      </c>
      <c r="H21" s="929"/>
      <c r="I21" s="929"/>
      <c r="J21" s="929"/>
      <c r="K21" s="929"/>
      <c r="L21" s="929"/>
      <c r="M21" s="929"/>
      <c r="N21" s="929"/>
      <c r="O21" s="929"/>
      <c r="P21" s="540">
        <f>IF(P19=0, "-", SUM(P19)/SUM(P13,P14))</f>
        <v>0.96363636363636362</v>
      </c>
      <c r="Q21" s="540"/>
      <c r="R21" s="540"/>
      <c r="S21" s="540"/>
      <c r="T21" s="540"/>
      <c r="U21" s="540"/>
      <c r="V21" s="540"/>
      <c r="W21" s="540">
        <f t="shared" ref="W21" si="2">IF(W19=0, "-", SUM(W19)/SUM(W13,W14))</f>
        <v>0.97872340425531912</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9.25" customHeight="1" x14ac:dyDescent="0.15">
      <c r="A23" s="202"/>
      <c r="B23" s="203"/>
      <c r="C23" s="203"/>
      <c r="D23" s="203"/>
      <c r="E23" s="203"/>
      <c r="F23" s="204"/>
      <c r="G23" s="187" t="s">
        <v>634</v>
      </c>
      <c r="H23" s="188"/>
      <c r="I23" s="188"/>
      <c r="J23" s="188"/>
      <c r="K23" s="188"/>
      <c r="L23" s="188"/>
      <c r="M23" s="188"/>
      <c r="N23" s="188"/>
      <c r="O23" s="189"/>
      <c r="P23" s="106">
        <v>33</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629</v>
      </c>
      <c r="H24" s="191"/>
      <c r="I24" s="191"/>
      <c r="J24" s="191"/>
      <c r="K24" s="191"/>
      <c r="L24" s="191"/>
      <c r="M24" s="191"/>
      <c r="N24" s="191"/>
      <c r="O24" s="192"/>
      <c r="P24" s="109">
        <v>1.1000000000000001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630</v>
      </c>
      <c r="H25" s="191"/>
      <c r="I25" s="191"/>
      <c r="J25" s="191"/>
      <c r="K25" s="191"/>
      <c r="L25" s="191"/>
      <c r="M25" s="191"/>
      <c r="N25" s="191"/>
      <c r="O25" s="192"/>
      <c r="P25" s="109">
        <v>0.2</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19.5" customHeight="1" x14ac:dyDescent="0.15">
      <c r="A26" s="202"/>
      <c r="B26" s="203"/>
      <c r="C26" s="203"/>
      <c r="D26" s="203"/>
      <c r="E26" s="203"/>
      <c r="F26" s="204"/>
      <c r="G26" s="190" t="s">
        <v>631</v>
      </c>
      <c r="H26" s="191"/>
      <c r="I26" s="191"/>
      <c r="J26" s="191"/>
      <c r="K26" s="191"/>
      <c r="L26" s="191"/>
      <c r="M26" s="191"/>
      <c r="N26" s="191"/>
      <c r="O26" s="192"/>
      <c r="P26" s="109">
        <v>0.1</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0.59999999999999432</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35</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471</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533</v>
      </c>
      <c r="AF30" s="388"/>
      <c r="AG30" s="388"/>
      <c r="AH30" s="389"/>
      <c r="AI30" s="387" t="s">
        <v>530</v>
      </c>
      <c r="AJ30" s="388"/>
      <c r="AK30" s="388"/>
      <c r="AL30" s="389"/>
      <c r="AM30" s="390" t="s">
        <v>525</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c r="AR31" s="137"/>
      <c r="AS31" s="138" t="s">
        <v>355</v>
      </c>
      <c r="AT31" s="173"/>
      <c r="AU31" s="272">
        <v>32</v>
      </c>
      <c r="AV31" s="272"/>
      <c r="AW31" s="380" t="s">
        <v>300</v>
      </c>
      <c r="AX31" s="381"/>
    </row>
    <row r="32" spans="1:50" ht="30" customHeight="1" x14ac:dyDescent="0.15">
      <c r="A32" s="516"/>
      <c r="B32" s="514"/>
      <c r="C32" s="514"/>
      <c r="D32" s="514"/>
      <c r="E32" s="514"/>
      <c r="F32" s="515"/>
      <c r="G32" s="541" t="s">
        <v>578</v>
      </c>
      <c r="H32" s="542"/>
      <c r="I32" s="542"/>
      <c r="J32" s="542"/>
      <c r="K32" s="542"/>
      <c r="L32" s="542"/>
      <c r="M32" s="542"/>
      <c r="N32" s="542"/>
      <c r="O32" s="543"/>
      <c r="P32" s="162" t="s">
        <v>579</v>
      </c>
      <c r="Q32" s="162"/>
      <c r="R32" s="162"/>
      <c r="S32" s="162"/>
      <c r="T32" s="162"/>
      <c r="U32" s="162"/>
      <c r="V32" s="162"/>
      <c r="W32" s="162"/>
      <c r="X32" s="232"/>
      <c r="Y32" s="339" t="s">
        <v>12</v>
      </c>
      <c r="Z32" s="550"/>
      <c r="AA32" s="551"/>
      <c r="AB32" s="552" t="s">
        <v>580</v>
      </c>
      <c r="AC32" s="552"/>
      <c r="AD32" s="552"/>
      <c r="AE32" s="365">
        <v>43</v>
      </c>
      <c r="AF32" s="366"/>
      <c r="AG32" s="366"/>
      <c r="AH32" s="366"/>
      <c r="AI32" s="365">
        <v>50</v>
      </c>
      <c r="AJ32" s="366"/>
      <c r="AK32" s="366"/>
      <c r="AL32" s="366"/>
      <c r="AM32" s="365">
        <v>53</v>
      </c>
      <c r="AN32" s="366"/>
      <c r="AO32" s="366"/>
      <c r="AP32" s="366"/>
      <c r="AQ32" s="112"/>
      <c r="AR32" s="113"/>
      <c r="AS32" s="113"/>
      <c r="AT32" s="114"/>
      <c r="AU32" s="366"/>
      <c r="AV32" s="366"/>
      <c r="AW32" s="366"/>
      <c r="AX32" s="368"/>
    </row>
    <row r="33" spans="1:50" ht="30"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580</v>
      </c>
      <c r="AC33" s="523"/>
      <c r="AD33" s="523"/>
      <c r="AE33" s="365">
        <v>50</v>
      </c>
      <c r="AF33" s="366"/>
      <c r="AG33" s="366"/>
      <c r="AH33" s="366"/>
      <c r="AI33" s="365">
        <v>60</v>
      </c>
      <c r="AJ33" s="366"/>
      <c r="AK33" s="366"/>
      <c r="AL33" s="366"/>
      <c r="AM33" s="365">
        <v>70</v>
      </c>
      <c r="AN33" s="366"/>
      <c r="AO33" s="366"/>
      <c r="AP33" s="366"/>
      <c r="AQ33" s="112"/>
      <c r="AR33" s="113"/>
      <c r="AS33" s="113"/>
      <c r="AT33" s="114"/>
      <c r="AU33" s="366">
        <v>90</v>
      </c>
      <c r="AV33" s="366"/>
      <c r="AW33" s="366"/>
      <c r="AX33" s="368"/>
    </row>
    <row r="34" spans="1:50" ht="30"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86</v>
      </c>
      <c r="AF34" s="366"/>
      <c r="AG34" s="366"/>
      <c r="AH34" s="366"/>
      <c r="AI34" s="365">
        <v>83</v>
      </c>
      <c r="AJ34" s="366"/>
      <c r="AK34" s="366"/>
      <c r="AL34" s="366"/>
      <c r="AM34" s="365">
        <v>76</v>
      </c>
      <c r="AN34" s="366"/>
      <c r="AO34" s="366"/>
      <c r="AP34" s="366"/>
      <c r="AQ34" s="112"/>
      <c r="AR34" s="113"/>
      <c r="AS34" s="113"/>
      <c r="AT34" s="114"/>
      <c r="AU34" s="366"/>
      <c r="AV34" s="366"/>
      <c r="AW34" s="366"/>
      <c r="AX34" s="368"/>
    </row>
    <row r="35" spans="1:50" ht="23.25" customHeight="1" x14ac:dyDescent="0.15">
      <c r="A35" s="899" t="s">
        <v>503</v>
      </c>
      <c r="B35" s="900"/>
      <c r="C35" s="900"/>
      <c r="D35" s="900"/>
      <c r="E35" s="900"/>
      <c r="F35" s="901"/>
      <c r="G35" s="905" t="s">
        <v>581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471</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533</v>
      </c>
      <c r="AF37" s="370"/>
      <c r="AG37" s="370"/>
      <c r="AH37" s="371"/>
      <c r="AI37" s="369" t="s">
        <v>530</v>
      </c>
      <c r="AJ37" s="370"/>
      <c r="AK37" s="370"/>
      <c r="AL37" s="371"/>
      <c r="AM37" s="376" t="s">
        <v>525</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39.950000000000003"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39.950000000000003"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39.950000000000003"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471</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533</v>
      </c>
      <c r="AF44" s="370"/>
      <c r="AG44" s="370"/>
      <c r="AH44" s="371"/>
      <c r="AI44" s="369" t="s">
        <v>530</v>
      </c>
      <c r="AJ44" s="370"/>
      <c r="AK44" s="370"/>
      <c r="AL44" s="371"/>
      <c r="AM44" s="376" t="s">
        <v>525</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471</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533</v>
      </c>
      <c r="AF51" s="370"/>
      <c r="AG51" s="370"/>
      <c r="AH51" s="371"/>
      <c r="AI51" s="369" t="s">
        <v>530</v>
      </c>
      <c r="AJ51" s="370"/>
      <c r="AK51" s="370"/>
      <c r="AL51" s="371"/>
      <c r="AM51" s="376" t="s">
        <v>526</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471</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534</v>
      </c>
      <c r="AF58" s="370"/>
      <c r="AG58" s="370"/>
      <c r="AH58" s="371"/>
      <c r="AI58" s="369" t="s">
        <v>530</v>
      </c>
      <c r="AJ58" s="370"/>
      <c r="AK58" s="370"/>
      <c r="AL58" s="371"/>
      <c r="AM58" s="376" t="s">
        <v>525</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69" t="s">
        <v>533</v>
      </c>
      <c r="AF65" s="370"/>
      <c r="AG65" s="370"/>
      <c r="AH65" s="371"/>
      <c r="AI65" s="369" t="s">
        <v>530</v>
      </c>
      <c r="AJ65" s="370"/>
      <c r="AK65" s="370"/>
      <c r="AL65" s="371"/>
      <c r="AM65" s="376" t="s">
        <v>525</v>
      </c>
      <c r="AN65" s="376"/>
      <c r="AO65" s="376"/>
      <c r="AP65" s="369"/>
      <c r="AQ65" s="869" t="s">
        <v>354</v>
      </c>
      <c r="AR65" s="865"/>
      <c r="AS65" s="865"/>
      <c r="AT65" s="866"/>
      <c r="AU65" s="978" t="s">
        <v>253</v>
      </c>
      <c r="AV65" s="978"/>
      <c r="AW65" s="978"/>
      <c r="AX65" s="979"/>
    </row>
    <row r="66" spans="1:50" ht="13.5"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470</v>
      </c>
      <c r="AX66" s="980"/>
    </row>
    <row r="67" spans="1:50" ht="39.950000000000003" customHeight="1" x14ac:dyDescent="0.15">
      <c r="A67" s="853"/>
      <c r="B67" s="854"/>
      <c r="C67" s="854"/>
      <c r="D67" s="854"/>
      <c r="E67" s="854"/>
      <c r="F67" s="855"/>
      <c r="G67" s="981" t="s">
        <v>356</v>
      </c>
      <c r="H67" s="964" t="s">
        <v>582</v>
      </c>
      <c r="I67" s="965"/>
      <c r="J67" s="965"/>
      <c r="K67" s="965"/>
      <c r="L67" s="965"/>
      <c r="M67" s="965"/>
      <c r="N67" s="965"/>
      <c r="O67" s="966"/>
      <c r="P67" s="964"/>
      <c r="Q67" s="965"/>
      <c r="R67" s="965"/>
      <c r="S67" s="965"/>
      <c r="T67" s="965"/>
      <c r="U67" s="965"/>
      <c r="V67" s="966"/>
      <c r="W67" s="970"/>
      <c r="X67" s="971"/>
      <c r="Y67" s="951" t="s">
        <v>12</v>
      </c>
      <c r="Z67" s="951"/>
      <c r="AA67" s="952"/>
      <c r="AB67" s="953" t="s">
        <v>493</v>
      </c>
      <c r="AC67" s="953"/>
      <c r="AD67" s="953"/>
      <c r="AE67" s="365" t="s">
        <v>576</v>
      </c>
      <c r="AF67" s="366"/>
      <c r="AG67" s="366"/>
      <c r="AH67" s="366"/>
      <c r="AI67" s="365" t="s">
        <v>576</v>
      </c>
      <c r="AJ67" s="366"/>
      <c r="AK67" s="366"/>
      <c r="AL67" s="366"/>
      <c r="AM67" s="365" t="s">
        <v>576</v>
      </c>
      <c r="AN67" s="366"/>
      <c r="AO67" s="366"/>
      <c r="AP67" s="366"/>
      <c r="AQ67" s="365" t="s">
        <v>576</v>
      </c>
      <c r="AR67" s="366"/>
      <c r="AS67" s="366"/>
      <c r="AT67" s="367"/>
      <c r="AU67" s="366" t="s">
        <v>576</v>
      </c>
      <c r="AV67" s="366"/>
      <c r="AW67" s="366"/>
      <c r="AX67" s="368"/>
    </row>
    <row r="68" spans="1:50" ht="39.950000000000003"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493</v>
      </c>
      <c r="AC68" s="976"/>
      <c r="AD68" s="976"/>
      <c r="AE68" s="365" t="s">
        <v>576</v>
      </c>
      <c r="AF68" s="366"/>
      <c r="AG68" s="366"/>
      <c r="AH68" s="366"/>
      <c r="AI68" s="365" t="s">
        <v>576</v>
      </c>
      <c r="AJ68" s="366"/>
      <c r="AK68" s="366"/>
      <c r="AL68" s="366"/>
      <c r="AM68" s="365" t="s">
        <v>576</v>
      </c>
      <c r="AN68" s="366"/>
      <c r="AO68" s="366"/>
      <c r="AP68" s="366"/>
      <c r="AQ68" s="365" t="s">
        <v>576</v>
      </c>
      <c r="AR68" s="366"/>
      <c r="AS68" s="366"/>
      <c r="AT68" s="367"/>
      <c r="AU68" s="366" t="s">
        <v>576</v>
      </c>
      <c r="AV68" s="366"/>
      <c r="AW68" s="366"/>
      <c r="AX68" s="368"/>
    </row>
    <row r="69" spans="1:50" ht="64.5"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494</v>
      </c>
      <c r="AC69" s="977"/>
      <c r="AD69" s="977"/>
      <c r="AE69" s="816" t="s">
        <v>576</v>
      </c>
      <c r="AF69" s="817"/>
      <c r="AG69" s="817"/>
      <c r="AH69" s="817"/>
      <c r="AI69" s="816" t="s">
        <v>576</v>
      </c>
      <c r="AJ69" s="817"/>
      <c r="AK69" s="817"/>
      <c r="AL69" s="817"/>
      <c r="AM69" s="816" t="s">
        <v>576</v>
      </c>
      <c r="AN69" s="817"/>
      <c r="AO69" s="817"/>
      <c r="AP69" s="817"/>
      <c r="AQ69" s="365" t="s">
        <v>576</v>
      </c>
      <c r="AR69" s="366"/>
      <c r="AS69" s="366"/>
      <c r="AT69" s="367"/>
      <c r="AU69" s="366" t="s">
        <v>576</v>
      </c>
      <c r="AV69" s="366"/>
      <c r="AW69" s="366"/>
      <c r="AX69" s="368"/>
    </row>
    <row r="70" spans="1:50" ht="23.25" customHeight="1" x14ac:dyDescent="0.15">
      <c r="A70" s="853" t="s">
        <v>477</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492</v>
      </c>
      <c r="X70" s="946"/>
      <c r="Y70" s="951" t="s">
        <v>12</v>
      </c>
      <c r="Z70" s="951"/>
      <c r="AA70" s="952"/>
      <c r="AB70" s="953" t="s">
        <v>493</v>
      </c>
      <c r="AC70" s="953"/>
      <c r="AD70" s="953"/>
      <c r="AE70" s="365" t="s">
        <v>576</v>
      </c>
      <c r="AF70" s="366"/>
      <c r="AG70" s="366"/>
      <c r="AH70" s="366"/>
      <c r="AI70" s="365" t="s">
        <v>576</v>
      </c>
      <c r="AJ70" s="366"/>
      <c r="AK70" s="366"/>
      <c r="AL70" s="366"/>
      <c r="AM70" s="365" t="s">
        <v>576</v>
      </c>
      <c r="AN70" s="366"/>
      <c r="AO70" s="366"/>
      <c r="AP70" s="366"/>
      <c r="AQ70" s="365" t="s">
        <v>576</v>
      </c>
      <c r="AR70" s="366"/>
      <c r="AS70" s="366"/>
      <c r="AT70" s="367"/>
      <c r="AU70" s="366" t="s">
        <v>576</v>
      </c>
      <c r="AV70" s="366"/>
      <c r="AW70" s="366"/>
      <c r="AX70" s="368"/>
    </row>
    <row r="71" spans="1:50" ht="23.25"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493</v>
      </c>
      <c r="AC71" s="976"/>
      <c r="AD71" s="976"/>
      <c r="AE71" s="365" t="s">
        <v>576</v>
      </c>
      <c r="AF71" s="366"/>
      <c r="AG71" s="366"/>
      <c r="AH71" s="366"/>
      <c r="AI71" s="365" t="s">
        <v>576</v>
      </c>
      <c r="AJ71" s="366"/>
      <c r="AK71" s="366"/>
      <c r="AL71" s="366"/>
      <c r="AM71" s="365" t="s">
        <v>576</v>
      </c>
      <c r="AN71" s="366"/>
      <c r="AO71" s="366"/>
      <c r="AP71" s="366"/>
      <c r="AQ71" s="365" t="s">
        <v>576</v>
      </c>
      <c r="AR71" s="366"/>
      <c r="AS71" s="366"/>
      <c r="AT71" s="367"/>
      <c r="AU71" s="366" t="s">
        <v>576</v>
      </c>
      <c r="AV71" s="366"/>
      <c r="AW71" s="366"/>
      <c r="AX71" s="368"/>
    </row>
    <row r="72" spans="1:50" ht="23.25" customHeight="1" thickBo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494</v>
      </c>
      <c r="AC72" s="977"/>
      <c r="AD72" s="977"/>
      <c r="AE72" s="365" t="s">
        <v>576</v>
      </c>
      <c r="AF72" s="366"/>
      <c r="AG72" s="366"/>
      <c r="AH72" s="366"/>
      <c r="AI72" s="365" t="s">
        <v>576</v>
      </c>
      <c r="AJ72" s="366"/>
      <c r="AK72" s="366"/>
      <c r="AL72" s="366"/>
      <c r="AM72" s="365" t="s">
        <v>576</v>
      </c>
      <c r="AN72" s="366"/>
      <c r="AO72" s="366"/>
      <c r="AP72" s="367"/>
      <c r="AQ72" s="365" t="s">
        <v>576</v>
      </c>
      <c r="AR72" s="366"/>
      <c r="AS72" s="366"/>
      <c r="AT72" s="367"/>
      <c r="AU72" s="366" t="s">
        <v>576</v>
      </c>
      <c r="AV72" s="366"/>
      <c r="AW72" s="366"/>
      <c r="AX72" s="368"/>
    </row>
    <row r="73" spans="1:50" ht="18.75" hidden="1" customHeight="1" x14ac:dyDescent="0.15">
      <c r="A73" s="839" t="s">
        <v>472</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533</v>
      </c>
      <c r="AF73" s="370"/>
      <c r="AG73" s="370"/>
      <c r="AH73" s="371"/>
      <c r="AI73" s="369" t="s">
        <v>530</v>
      </c>
      <c r="AJ73" s="370"/>
      <c r="AK73" s="370"/>
      <c r="AL73" s="371"/>
      <c r="AM73" s="376" t="s">
        <v>525</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506</v>
      </c>
      <c r="B78" s="914"/>
      <c r="C78" s="914"/>
      <c r="D78" s="914"/>
      <c r="E78" s="911" t="s">
        <v>449</v>
      </c>
      <c r="F78" s="912"/>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466</v>
      </c>
      <c r="AP79" s="150"/>
      <c r="AQ79" s="150"/>
      <c r="AR79" s="81" t="s">
        <v>464</v>
      </c>
      <c r="AS79" s="149"/>
      <c r="AT79" s="150"/>
      <c r="AU79" s="150"/>
      <c r="AV79" s="150"/>
      <c r="AW79" s="150"/>
      <c r="AX79" s="151"/>
    </row>
    <row r="80" spans="1:50" ht="18.75" hidden="1" customHeight="1" x14ac:dyDescent="0.15">
      <c r="A80" s="520" t="s">
        <v>266</v>
      </c>
      <c r="B80" s="848" t="s">
        <v>463</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1"/>
      <c r="B81" s="851"/>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533</v>
      </c>
      <c r="AF85" s="370"/>
      <c r="AG85" s="370"/>
      <c r="AH85" s="371"/>
      <c r="AI85" s="369" t="s">
        <v>530</v>
      </c>
      <c r="AJ85" s="370"/>
      <c r="AK85" s="370"/>
      <c r="AL85" s="371"/>
      <c r="AM85" s="376" t="s">
        <v>525</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1"/>
      <c r="R87" s="801"/>
      <c r="S87" s="801"/>
      <c r="T87" s="801"/>
      <c r="U87" s="801"/>
      <c r="V87" s="801"/>
      <c r="W87" s="801"/>
      <c r="X87" s="802"/>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3"/>
      <c r="Q88" s="803"/>
      <c r="R88" s="803"/>
      <c r="S88" s="803"/>
      <c r="T88" s="803"/>
      <c r="U88" s="803"/>
      <c r="V88" s="803"/>
      <c r="W88" s="803"/>
      <c r="X88" s="804"/>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5"/>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533</v>
      </c>
      <c r="AF90" s="370"/>
      <c r="AG90" s="370"/>
      <c r="AH90" s="371"/>
      <c r="AI90" s="369" t="s">
        <v>530</v>
      </c>
      <c r="AJ90" s="370"/>
      <c r="AK90" s="370"/>
      <c r="AL90" s="371"/>
      <c r="AM90" s="376" t="s">
        <v>525</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1"/>
      <c r="R92" s="801"/>
      <c r="S92" s="801"/>
      <c r="T92" s="801"/>
      <c r="U92" s="801"/>
      <c r="V92" s="801"/>
      <c r="W92" s="801"/>
      <c r="X92" s="802"/>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3"/>
      <c r="Q93" s="803"/>
      <c r="R93" s="803"/>
      <c r="S93" s="803"/>
      <c r="T93" s="803"/>
      <c r="U93" s="803"/>
      <c r="V93" s="803"/>
      <c r="W93" s="803"/>
      <c r="X93" s="804"/>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5"/>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533</v>
      </c>
      <c r="AF95" s="370"/>
      <c r="AG95" s="370"/>
      <c r="AH95" s="371"/>
      <c r="AI95" s="369" t="s">
        <v>530</v>
      </c>
      <c r="AJ95" s="370"/>
      <c r="AK95" s="370"/>
      <c r="AL95" s="371"/>
      <c r="AM95" s="376" t="s">
        <v>525</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1"/>
      <c r="R97" s="801"/>
      <c r="S97" s="801"/>
      <c r="T97" s="801"/>
      <c r="U97" s="801"/>
      <c r="V97" s="801"/>
      <c r="W97" s="801"/>
      <c r="X97" s="802"/>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3"/>
      <c r="Q98" s="803"/>
      <c r="R98" s="803"/>
      <c r="S98" s="803"/>
      <c r="T98" s="803"/>
      <c r="U98" s="803"/>
      <c r="V98" s="803"/>
      <c r="W98" s="803"/>
      <c r="X98" s="804"/>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533</v>
      </c>
      <c r="AF100" s="826"/>
      <c r="AG100" s="826"/>
      <c r="AH100" s="827"/>
      <c r="AI100" s="825" t="s">
        <v>530</v>
      </c>
      <c r="AJ100" s="826"/>
      <c r="AK100" s="826"/>
      <c r="AL100" s="827"/>
      <c r="AM100" s="825" t="s">
        <v>526</v>
      </c>
      <c r="AN100" s="826"/>
      <c r="AO100" s="826"/>
      <c r="AP100" s="827"/>
      <c r="AQ100" s="930" t="s">
        <v>519</v>
      </c>
      <c r="AR100" s="931"/>
      <c r="AS100" s="931"/>
      <c r="AT100" s="932"/>
      <c r="AU100" s="930" t="s">
        <v>516</v>
      </c>
      <c r="AV100" s="931"/>
      <c r="AW100" s="931"/>
      <c r="AX100" s="933"/>
    </row>
    <row r="101" spans="1:60" ht="23.25" customHeight="1" x14ac:dyDescent="0.15">
      <c r="A101" s="492"/>
      <c r="B101" s="493"/>
      <c r="C101" s="493"/>
      <c r="D101" s="493"/>
      <c r="E101" s="493"/>
      <c r="F101" s="494"/>
      <c r="G101" s="162" t="s">
        <v>583</v>
      </c>
      <c r="H101" s="162"/>
      <c r="I101" s="162"/>
      <c r="J101" s="162"/>
      <c r="K101" s="162"/>
      <c r="L101" s="162"/>
      <c r="M101" s="162"/>
      <c r="N101" s="162"/>
      <c r="O101" s="162"/>
      <c r="P101" s="162"/>
      <c r="Q101" s="162"/>
      <c r="R101" s="162"/>
      <c r="S101" s="162"/>
      <c r="T101" s="162"/>
      <c r="U101" s="162"/>
      <c r="V101" s="162"/>
      <c r="W101" s="162"/>
      <c r="X101" s="232"/>
      <c r="Y101" s="815" t="s">
        <v>55</v>
      </c>
      <c r="Z101" s="716"/>
      <c r="AA101" s="717"/>
      <c r="AB101" s="552" t="s">
        <v>584</v>
      </c>
      <c r="AC101" s="552"/>
      <c r="AD101" s="552"/>
      <c r="AE101" s="365">
        <v>5</v>
      </c>
      <c r="AF101" s="366"/>
      <c r="AG101" s="366"/>
      <c r="AH101" s="367"/>
      <c r="AI101" s="365">
        <v>5</v>
      </c>
      <c r="AJ101" s="366"/>
      <c r="AK101" s="366"/>
      <c r="AL101" s="367"/>
      <c r="AM101" s="365">
        <v>7</v>
      </c>
      <c r="AN101" s="366"/>
      <c r="AO101" s="366"/>
      <c r="AP101" s="367"/>
      <c r="AQ101" s="365"/>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584</v>
      </c>
      <c r="AC102" s="552"/>
      <c r="AD102" s="552"/>
      <c r="AE102" s="359">
        <v>5</v>
      </c>
      <c r="AF102" s="359"/>
      <c r="AG102" s="359"/>
      <c r="AH102" s="359"/>
      <c r="AI102" s="359">
        <v>5</v>
      </c>
      <c r="AJ102" s="359"/>
      <c r="AK102" s="359"/>
      <c r="AL102" s="359"/>
      <c r="AM102" s="359">
        <v>5</v>
      </c>
      <c r="AN102" s="359"/>
      <c r="AO102" s="359"/>
      <c r="AP102" s="359"/>
      <c r="AQ102" s="816">
        <v>5</v>
      </c>
      <c r="AR102" s="817"/>
      <c r="AS102" s="817"/>
      <c r="AT102" s="818"/>
      <c r="AU102" s="816"/>
      <c r="AV102" s="817"/>
      <c r="AW102" s="817"/>
      <c r="AX102" s="818"/>
    </row>
    <row r="103" spans="1:60" ht="31.5" hidden="1" customHeight="1" x14ac:dyDescent="0.15">
      <c r="A103" s="489" t="s">
        <v>473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1" t="s">
        <v>519</v>
      </c>
      <c r="AR103" s="362"/>
      <c r="AS103" s="362"/>
      <c r="AT103" s="363"/>
      <c r="AU103" s="361" t="s">
        <v>516</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9" t="s">
        <v>473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1" t="s">
        <v>519</v>
      </c>
      <c r="AR106" s="362"/>
      <c r="AS106" s="362"/>
      <c r="AT106" s="363"/>
      <c r="AU106" s="361" t="s">
        <v>516</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9" t="s">
        <v>473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1" t="s">
        <v>519</v>
      </c>
      <c r="AR109" s="362"/>
      <c r="AS109" s="362"/>
      <c r="AT109" s="363"/>
      <c r="AU109" s="361" t="s">
        <v>516</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9" t="s">
        <v>473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1" t="s">
        <v>519</v>
      </c>
      <c r="AR112" s="362"/>
      <c r="AS112" s="362"/>
      <c r="AT112" s="363"/>
      <c r="AU112" s="361" t="s">
        <v>516</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23.25" customHeight="1" x14ac:dyDescent="0.15">
      <c r="A116" s="293"/>
      <c r="B116" s="294"/>
      <c r="C116" s="294"/>
      <c r="D116" s="294"/>
      <c r="E116" s="294"/>
      <c r="F116" s="295"/>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586</v>
      </c>
      <c r="AC116" s="302"/>
      <c r="AD116" s="303"/>
      <c r="AE116" s="359">
        <v>10.6</v>
      </c>
      <c r="AF116" s="359"/>
      <c r="AG116" s="359"/>
      <c r="AH116" s="359"/>
      <c r="AI116" s="359">
        <v>9.1999999999999993</v>
      </c>
      <c r="AJ116" s="359"/>
      <c r="AK116" s="359"/>
      <c r="AL116" s="359"/>
      <c r="AM116" s="359">
        <v>6.4</v>
      </c>
      <c r="AN116" s="359"/>
      <c r="AO116" s="359"/>
      <c r="AP116" s="359"/>
      <c r="AQ116" s="365">
        <v>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7" t="s">
        <v>588</v>
      </c>
      <c r="AF117" s="307"/>
      <c r="AG117" s="307"/>
      <c r="AH117" s="307"/>
      <c r="AI117" s="307" t="s">
        <v>589</v>
      </c>
      <c r="AJ117" s="307"/>
      <c r="AK117" s="307"/>
      <c r="AL117" s="307"/>
      <c r="AM117" s="307" t="s">
        <v>628</v>
      </c>
      <c r="AN117" s="307"/>
      <c r="AO117" s="307"/>
      <c r="AP117" s="307"/>
      <c r="AQ117" s="307" t="s">
        <v>633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hidden="1" customHeight="1" x14ac:dyDescent="0.15">
      <c r="A119" s="293"/>
      <c r="B119" s="294"/>
      <c r="C119" s="294"/>
      <c r="D119" s="294"/>
      <c r="E119" s="294"/>
      <c r="F119" s="295"/>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hidden="1" customHeight="1" x14ac:dyDescent="0.15">
      <c r="A122" s="293"/>
      <c r="B122" s="294"/>
      <c r="C122" s="294"/>
      <c r="D122" s="294"/>
      <c r="E122" s="294"/>
      <c r="F122" s="295"/>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23.25" hidden="1" customHeight="1" x14ac:dyDescent="0.15">
      <c r="A128" s="293"/>
      <c r="B128" s="294"/>
      <c r="C128" s="294"/>
      <c r="D128" s="294"/>
      <c r="E128" s="294"/>
      <c r="F128" s="295"/>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995" t="s">
        <v>563</v>
      </c>
      <c r="B130" s="993"/>
      <c r="C130" s="992" t="s">
        <v>358</v>
      </c>
      <c r="D130" s="993"/>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996"/>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hidden="1"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996"/>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6"/>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6"/>
      <c r="B430" s="253"/>
      <c r="C430" s="250" t="s">
        <v>559</v>
      </c>
      <c r="D430" s="251"/>
      <c r="E430" s="239" t="s">
        <v>543</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hidden="1"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6"/>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hidden="1"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6"/>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6"/>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6"/>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1"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572</v>
      </c>
      <c r="AE702" s="898"/>
      <c r="AF702" s="898"/>
      <c r="AG702" s="887" t="s">
        <v>590</v>
      </c>
      <c r="AH702" s="888"/>
      <c r="AI702" s="888"/>
      <c r="AJ702" s="888"/>
      <c r="AK702" s="888"/>
      <c r="AL702" s="888"/>
      <c r="AM702" s="888"/>
      <c r="AN702" s="888"/>
      <c r="AO702" s="888"/>
      <c r="AP702" s="888"/>
      <c r="AQ702" s="888"/>
      <c r="AR702" s="888"/>
      <c r="AS702" s="888"/>
      <c r="AT702" s="888"/>
      <c r="AU702" s="888"/>
      <c r="AV702" s="888"/>
      <c r="AW702" s="888"/>
      <c r="AX702" s="889"/>
    </row>
    <row r="703" spans="1:50" ht="50.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50.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592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1" t="s">
        <v>595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593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594</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596</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596</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36.75" customHeight="1" x14ac:dyDescent="0.15">
      <c r="A714" s="658"/>
      <c r="B714" s="659"/>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599</v>
      </c>
      <c r="AH714" s="691"/>
      <c r="AI714" s="691"/>
      <c r="AJ714" s="691"/>
      <c r="AK714" s="691"/>
      <c r="AL714" s="691"/>
      <c r="AM714" s="691"/>
      <c r="AN714" s="691"/>
      <c r="AO714" s="691"/>
      <c r="AP714" s="691"/>
      <c r="AQ714" s="691"/>
      <c r="AR714" s="691"/>
      <c r="AS714" s="691"/>
      <c r="AT714" s="691"/>
      <c r="AU714" s="691"/>
      <c r="AV714" s="691"/>
      <c r="AW714" s="691"/>
      <c r="AX714" s="692"/>
    </row>
    <row r="715" spans="1:50" ht="36.75"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596</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665" t="s">
        <v>601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596</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7" t="s">
        <v>461</v>
      </c>
      <c r="D720" s="935"/>
      <c r="E720" s="935"/>
      <c r="F720" s="938"/>
      <c r="G720" s="934" t="s">
        <v>462</v>
      </c>
      <c r="H720" s="935"/>
      <c r="I720" s="935"/>
      <c r="J720" s="935"/>
      <c r="K720" s="935"/>
      <c r="L720" s="935"/>
      <c r="M720" s="935"/>
      <c r="N720" s="934" t="s">
        <v>465</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547</v>
      </c>
      <c r="B737" s="125"/>
      <c r="C737" s="125"/>
      <c r="D737" s="126"/>
      <c r="E737" s="123" t="s">
        <v>602</v>
      </c>
      <c r="F737" s="123"/>
      <c r="G737" s="123"/>
      <c r="H737" s="123"/>
      <c r="I737" s="123"/>
      <c r="J737" s="123"/>
      <c r="K737" s="123"/>
      <c r="L737" s="123"/>
      <c r="M737" s="123"/>
      <c r="N737" s="102" t="s">
        <v>540</v>
      </c>
      <c r="O737" s="102"/>
      <c r="P737" s="102"/>
      <c r="Q737" s="102"/>
      <c r="R737" s="123" t="s">
        <v>603</v>
      </c>
      <c r="S737" s="123"/>
      <c r="T737" s="123"/>
      <c r="U737" s="123"/>
      <c r="V737" s="123"/>
      <c r="W737" s="123"/>
      <c r="X737" s="123"/>
      <c r="Y737" s="123"/>
      <c r="Z737" s="123"/>
      <c r="AA737" s="102" t="s">
        <v>539</v>
      </c>
      <c r="AB737" s="102"/>
      <c r="AC737" s="102"/>
      <c r="AD737" s="102"/>
      <c r="AE737" s="123" t="s">
        <v>604</v>
      </c>
      <c r="AF737" s="123"/>
      <c r="AG737" s="123"/>
      <c r="AH737" s="123"/>
      <c r="AI737" s="123"/>
      <c r="AJ737" s="123"/>
      <c r="AK737" s="123"/>
      <c r="AL737" s="123"/>
      <c r="AM737" s="123"/>
      <c r="AN737" s="102" t="s">
        <v>538</v>
      </c>
      <c r="AO737" s="102"/>
      <c r="AP737" s="102"/>
      <c r="AQ737" s="102"/>
      <c r="AR737" s="103" t="s">
        <v>605</v>
      </c>
      <c r="AS737" s="104"/>
      <c r="AT737" s="104"/>
      <c r="AU737" s="104"/>
      <c r="AV737" s="104"/>
      <c r="AW737" s="104"/>
      <c r="AX737" s="105"/>
      <c r="AY737" s="89"/>
      <c r="AZ737" s="89"/>
    </row>
    <row r="738" spans="1:52" ht="24.75" customHeight="1" x14ac:dyDescent="0.15">
      <c r="A738" s="124" t="s">
        <v>537</v>
      </c>
      <c r="B738" s="125"/>
      <c r="C738" s="125"/>
      <c r="D738" s="126"/>
      <c r="E738" s="123" t="s">
        <v>606</v>
      </c>
      <c r="F738" s="123"/>
      <c r="G738" s="123"/>
      <c r="H738" s="123"/>
      <c r="I738" s="123"/>
      <c r="J738" s="123"/>
      <c r="K738" s="123"/>
      <c r="L738" s="123"/>
      <c r="M738" s="123"/>
      <c r="N738" s="102" t="s">
        <v>536</v>
      </c>
      <c r="O738" s="102"/>
      <c r="P738" s="102"/>
      <c r="Q738" s="102"/>
      <c r="R738" s="123" t="s">
        <v>607</v>
      </c>
      <c r="S738" s="123"/>
      <c r="T738" s="123"/>
      <c r="U738" s="123"/>
      <c r="V738" s="123"/>
      <c r="W738" s="123"/>
      <c r="X738" s="123"/>
      <c r="Y738" s="123"/>
      <c r="Z738" s="123"/>
      <c r="AA738" s="102" t="s">
        <v>535</v>
      </c>
      <c r="AB738" s="102"/>
      <c r="AC738" s="102"/>
      <c r="AD738" s="102"/>
      <c r="AE738" s="123" t="s">
        <v>608</v>
      </c>
      <c r="AF738" s="123"/>
      <c r="AG738" s="123"/>
      <c r="AH738" s="123"/>
      <c r="AI738" s="123"/>
      <c r="AJ738" s="123"/>
      <c r="AK738" s="123"/>
      <c r="AL738" s="123"/>
      <c r="AM738" s="123"/>
      <c r="AN738" s="102" t="s">
        <v>531</v>
      </c>
      <c r="AO738" s="102"/>
      <c r="AP738" s="102"/>
      <c r="AQ738" s="102"/>
      <c r="AR738" s="103" t="s">
        <v>609</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64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101"/>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 customHeight="1" x14ac:dyDescent="0.15">
      <c r="A781" s="557"/>
      <c r="B781" s="764"/>
      <c r="C781" s="764"/>
      <c r="D781" s="764"/>
      <c r="E781" s="764"/>
      <c r="F781" s="765"/>
      <c r="G781" s="450" t="s">
        <v>632</v>
      </c>
      <c r="H781" s="451"/>
      <c r="I781" s="451"/>
      <c r="J781" s="451"/>
      <c r="K781" s="452"/>
      <c r="L781" s="453" t="s">
        <v>610</v>
      </c>
      <c r="M781" s="454"/>
      <c r="N781" s="454"/>
      <c r="O781" s="454"/>
      <c r="P781" s="454"/>
      <c r="Q781" s="454"/>
      <c r="R781" s="454"/>
      <c r="S781" s="454"/>
      <c r="T781" s="454"/>
      <c r="U781" s="454"/>
      <c r="V781" s="454"/>
      <c r="W781" s="454"/>
      <c r="X781" s="455"/>
      <c r="Y781" s="456">
        <v>10.199999999999999</v>
      </c>
      <c r="Z781" s="457"/>
      <c r="AA781" s="457"/>
      <c r="AB781" s="558"/>
      <c r="AC781" s="450" t="s">
        <v>632</v>
      </c>
      <c r="AD781" s="451"/>
      <c r="AE781" s="451"/>
      <c r="AF781" s="451"/>
      <c r="AG781" s="452"/>
      <c r="AH781" s="453" t="s">
        <v>616</v>
      </c>
      <c r="AI781" s="454"/>
      <c r="AJ781" s="454"/>
      <c r="AK781" s="454"/>
      <c r="AL781" s="454"/>
      <c r="AM781" s="454"/>
      <c r="AN781" s="454"/>
      <c r="AO781" s="454"/>
      <c r="AP781" s="454"/>
      <c r="AQ781" s="454"/>
      <c r="AR781" s="454"/>
      <c r="AS781" s="454"/>
      <c r="AT781" s="455"/>
      <c r="AU781" s="456">
        <v>12</v>
      </c>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10.199999999999999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12</v>
      </c>
      <c r="AV791" s="416"/>
      <c r="AW791" s="416"/>
      <c r="AX791" s="418"/>
    </row>
    <row r="792" spans="1:50" ht="24.75" customHeight="1" x14ac:dyDescent="0.15">
      <c r="A792" s="557"/>
      <c r="B792" s="764"/>
      <c r="C792" s="764"/>
      <c r="D792" s="764"/>
      <c r="E792" s="764"/>
      <c r="F792" s="765"/>
      <c r="G792" s="440" t="s">
        <v>618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4.25" customHeight="1" x14ac:dyDescent="0.15">
      <c r="A794" s="557"/>
      <c r="B794" s="764"/>
      <c r="C794" s="764"/>
      <c r="D794" s="764"/>
      <c r="E794" s="764"/>
      <c r="F794" s="765"/>
      <c r="G794" s="450" t="s">
        <v>632</v>
      </c>
      <c r="H794" s="451"/>
      <c r="I794" s="451"/>
      <c r="J794" s="451"/>
      <c r="K794" s="452"/>
      <c r="L794" s="453" t="s">
        <v>620</v>
      </c>
      <c r="M794" s="454"/>
      <c r="N794" s="454"/>
      <c r="O794" s="454"/>
      <c r="P794" s="454"/>
      <c r="Q794" s="454"/>
      <c r="R794" s="454"/>
      <c r="S794" s="454"/>
      <c r="T794" s="454"/>
      <c r="U794" s="454"/>
      <c r="V794" s="454"/>
      <c r="W794" s="454"/>
      <c r="X794" s="455"/>
      <c r="Y794" s="456">
        <v>10.7</v>
      </c>
      <c r="Z794" s="457"/>
      <c r="AA794" s="457"/>
      <c r="AB794" s="558"/>
      <c r="AC794" s="450" t="s">
        <v>632</v>
      </c>
      <c r="AD794" s="451"/>
      <c r="AE794" s="451"/>
      <c r="AF794" s="451"/>
      <c r="AG794" s="452"/>
      <c r="AH794" s="453" t="s">
        <v>624</v>
      </c>
      <c r="AI794" s="454"/>
      <c r="AJ794" s="454"/>
      <c r="AK794" s="454"/>
      <c r="AL794" s="454"/>
      <c r="AM794" s="454"/>
      <c r="AN794" s="454"/>
      <c r="AO794" s="454"/>
      <c r="AP794" s="454"/>
      <c r="AQ794" s="454"/>
      <c r="AR794" s="454"/>
      <c r="AS794" s="454"/>
      <c r="AT794" s="455"/>
      <c r="AU794" s="456">
        <v>10.7</v>
      </c>
      <c r="AV794" s="457"/>
      <c r="AW794" s="457"/>
      <c r="AX794" s="4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10.7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10.7</v>
      </c>
      <c r="AV804" s="416"/>
      <c r="AW804" s="416"/>
      <c r="AX804" s="418"/>
    </row>
    <row r="805" spans="1:50" ht="24.75" hidden="1" customHeight="1" x14ac:dyDescent="0.15">
      <c r="A805" s="557"/>
      <c r="B805" s="764"/>
      <c r="C805" s="764"/>
      <c r="D805" s="764"/>
      <c r="E805" s="764"/>
      <c r="F805" s="765"/>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466</v>
      </c>
      <c r="AM831" s="958"/>
      <c r="AN831" s="95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60" customHeight="1" x14ac:dyDescent="0.15">
      <c r="A837" s="405">
        <v>1</v>
      </c>
      <c r="B837" s="405">
        <v>1</v>
      </c>
      <c r="C837" s="425" t="s">
        <v>613</v>
      </c>
      <c r="D837" s="419"/>
      <c r="E837" s="419"/>
      <c r="F837" s="419"/>
      <c r="G837" s="419"/>
      <c r="H837" s="419"/>
      <c r="I837" s="419"/>
      <c r="J837" s="420">
        <v>5180001118926</v>
      </c>
      <c r="K837" s="421"/>
      <c r="L837" s="421"/>
      <c r="M837" s="421"/>
      <c r="N837" s="421"/>
      <c r="O837" s="421"/>
      <c r="P837" s="426" t="s">
        <v>614</v>
      </c>
      <c r="Q837" s="318"/>
      <c r="R837" s="318"/>
      <c r="S837" s="318"/>
      <c r="T837" s="318"/>
      <c r="U837" s="318"/>
      <c r="V837" s="318"/>
      <c r="W837" s="318"/>
      <c r="X837" s="318"/>
      <c r="Y837" s="319">
        <v>10.199999999999999</v>
      </c>
      <c r="Z837" s="320"/>
      <c r="AA837" s="320"/>
      <c r="AB837" s="321"/>
      <c r="AC837" s="329" t="s">
        <v>499</v>
      </c>
      <c r="AD837" s="424"/>
      <c r="AE837" s="424"/>
      <c r="AF837" s="424"/>
      <c r="AG837" s="424"/>
      <c r="AH837" s="422">
        <v>6</v>
      </c>
      <c r="AI837" s="423"/>
      <c r="AJ837" s="423"/>
      <c r="AK837" s="423"/>
      <c r="AL837" s="326">
        <v>99.2</v>
      </c>
      <c r="AM837" s="327"/>
      <c r="AN837" s="327"/>
      <c r="AO837" s="328"/>
      <c r="AP837" s="322"/>
      <c r="AQ837" s="322"/>
      <c r="AR837" s="322"/>
      <c r="AS837" s="322"/>
      <c r="AT837" s="322"/>
      <c r="AU837" s="322"/>
      <c r="AV837" s="322"/>
      <c r="AW837" s="322"/>
      <c r="AX837" s="322"/>
    </row>
    <row r="838" spans="1:50" ht="57.75" hidden="1" customHeight="1" x14ac:dyDescent="0.15">
      <c r="A838" s="405">
        <v>2</v>
      </c>
      <c r="B838" s="405">
        <v>1</v>
      </c>
      <c r="C838" s="425"/>
      <c r="D838" s="419"/>
      <c r="E838" s="419"/>
      <c r="F838" s="419"/>
      <c r="G838" s="419"/>
      <c r="H838" s="419"/>
      <c r="I838" s="419"/>
      <c r="J838" s="420"/>
      <c r="K838" s="421"/>
      <c r="L838" s="421"/>
      <c r="M838" s="421"/>
      <c r="N838" s="421"/>
      <c r="O838" s="421"/>
      <c r="P838" s="426"/>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9.75"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52.5"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66" customHeight="1" x14ac:dyDescent="0.15">
      <c r="A870" s="405">
        <v>1</v>
      </c>
      <c r="B870" s="405">
        <v>1</v>
      </c>
      <c r="C870" s="425" t="s">
        <v>615</v>
      </c>
      <c r="D870" s="419"/>
      <c r="E870" s="419"/>
      <c r="F870" s="419"/>
      <c r="G870" s="419"/>
      <c r="H870" s="419"/>
      <c r="I870" s="419"/>
      <c r="J870" s="420">
        <v>9010001008669</v>
      </c>
      <c r="K870" s="421"/>
      <c r="L870" s="421"/>
      <c r="M870" s="421"/>
      <c r="N870" s="421"/>
      <c r="O870" s="421"/>
      <c r="P870" s="426" t="s">
        <v>617</v>
      </c>
      <c r="Q870" s="318"/>
      <c r="R870" s="318"/>
      <c r="S870" s="318"/>
      <c r="T870" s="318"/>
      <c r="U870" s="318"/>
      <c r="V870" s="318"/>
      <c r="W870" s="318"/>
      <c r="X870" s="318"/>
      <c r="Y870" s="319">
        <v>12</v>
      </c>
      <c r="Z870" s="320"/>
      <c r="AA870" s="320"/>
      <c r="AB870" s="321"/>
      <c r="AC870" s="329" t="s">
        <v>499</v>
      </c>
      <c r="AD870" s="329"/>
      <c r="AE870" s="329"/>
      <c r="AF870" s="329"/>
      <c r="AG870" s="329"/>
      <c r="AH870" s="422">
        <v>1</v>
      </c>
      <c r="AI870" s="423"/>
      <c r="AJ870" s="423"/>
      <c r="AK870" s="423"/>
      <c r="AL870" s="326">
        <v>99.9</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32.1" customHeight="1" x14ac:dyDescent="0.15">
      <c r="A903" s="405">
        <v>1</v>
      </c>
      <c r="B903" s="405">
        <v>1</v>
      </c>
      <c r="C903" s="425" t="s">
        <v>619</v>
      </c>
      <c r="D903" s="419"/>
      <c r="E903" s="419"/>
      <c r="F903" s="419"/>
      <c r="G903" s="419"/>
      <c r="H903" s="419"/>
      <c r="I903" s="419"/>
      <c r="J903" s="420">
        <v>4240001010433</v>
      </c>
      <c r="K903" s="421"/>
      <c r="L903" s="421"/>
      <c r="M903" s="421"/>
      <c r="N903" s="421"/>
      <c r="O903" s="421"/>
      <c r="P903" s="426" t="s">
        <v>621</v>
      </c>
      <c r="Q903" s="318"/>
      <c r="R903" s="318"/>
      <c r="S903" s="318"/>
      <c r="T903" s="318"/>
      <c r="U903" s="318"/>
      <c r="V903" s="318"/>
      <c r="W903" s="318"/>
      <c r="X903" s="318"/>
      <c r="Y903" s="319">
        <v>10.7</v>
      </c>
      <c r="Z903" s="320"/>
      <c r="AA903" s="320"/>
      <c r="AB903" s="321"/>
      <c r="AC903" s="329" t="s">
        <v>499</v>
      </c>
      <c r="AD903" s="329"/>
      <c r="AE903" s="329"/>
      <c r="AF903" s="329"/>
      <c r="AG903" s="329"/>
      <c r="AH903" s="324">
        <v>2</v>
      </c>
      <c r="AI903" s="325"/>
      <c r="AJ903" s="325"/>
      <c r="AK903" s="325"/>
      <c r="AL903" s="326">
        <v>99</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6.75"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53.25" customHeight="1" x14ac:dyDescent="0.15">
      <c r="A936" s="405">
        <v>1</v>
      </c>
      <c r="B936" s="405">
        <v>1</v>
      </c>
      <c r="C936" s="425" t="s">
        <v>623</v>
      </c>
      <c r="D936" s="419"/>
      <c r="E936" s="419"/>
      <c r="F936" s="419"/>
      <c r="G936" s="419"/>
      <c r="H936" s="419"/>
      <c r="I936" s="419"/>
      <c r="J936" s="420">
        <v>3010401011971</v>
      </c>
      <c r="K936" s="421"/>
      <c r="L936" s="421"/>
      <c r="M936" s="421"/>
      <c r="N936" s="421"/>
      <c r="O936" s="421"/>
      <c r="P936" s="426" t="s">
        <v>624</v>
      </c>
      <c r="Q936" s="318"/>
      <c r="R936" s="318"/>
      <c r="S936" s="318"/>
      <c r="T936" s="318"/>
      <c r="U936" s="318"/>
      <c r="V936" s="318"/>
      <c r="W936" s="318"/>
      <c r="X936" s="318"/>
      <c r="Y936" s="319">
        <v>10.7</v>
      </c>
      <c r="Z936" s="320"/>
      <c r="AA936" s="320"/>
      <c r="AB936" s="321"/>
      <c r="AC936" s="329" t="s">
        <v>499</v>
      </c>
      <c r="AD936" s="329"/>
      <c r="AE936" s="329"/>
      <c r="AF936" s="329"/>
      <c r="AG936" s="329"/>
      <c r="AH936" s="324">
        <v>14</v>
      </c>
      <c r="AI936" s="325"/>
      <c r="AJ936" s="325"/>
      <c r="AK936" s="325"/>
      <c r="AL936" s="326">
        <v>99.1</v>
      </c>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451</v>
      </c>
      <c r="AQ1101" s="428"/>
      <c r="AR1101" s="428"/>
      <c r="AS1101" s="428"/>
      <c r="AT1101" s="428"/>
      <c r="AU1101" s="428"/>
      <c r="AV1101" s="428"/>
      <c r="AW1101" s="428"/>
      <c r="AX1101" s="428"/>
    </row>
    <row r="1102" spans="1:50" ht="30"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Y794">
    <cfRule type="expression" dxfId="2811" priority="13677">
      <formula>IF(RIGHT(TEXT(Y794,"0.#"),1)=".",FALSE,TRUE)</formula>
    </cfRule>
    <cfRule type="expression" dxfId="2810" priority="13678">
      <formula>IF(RIGHT(TEXT(Y794,"0.#"),1)=".",TRUE,FALSE)</formula>
    </cfRule>
  </conditionalFormatting>
  <conditionalFormatting sqref="AR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Y781">
    <cfRule type="expression" dxfId="2803" priority="13701">
      <formula>IF(RIGHT(TEXT(Y781,"0.#"),1)=".",FALSE,TRUE)</formula>
    </cfRule>
    <cfRule type="expression" dxfId="2802" priority="13702">
      <formula>IF(RIGHT(TEXT(Y781,"0.#"),1)=".",TRUE,FALSE)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AU781">
    <cfRule type="expression" dxfId="2797" priority="13695">
      <formula>IF(RIGHT(TEXT(AU781,"0.#"),1)=".",FALSE,TRUE)</formula>
    </cfRule>
    <cfRule type="expression" dxfId="2796" priority="13696">
      <formula>IF(RIGHT(TEXT(AU781,"0.#"),1)=".",TRUE,FALSE)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AU794">
    <cfRule type="expression" dxfId="2787" priority="13671">
      <formula>IF(RIGHT(TEXT(AU794,"0.#"),1)=".",FALSE,TRUE)</formula>
    </cfRule>
    <cfRule type="expression" dxfId="2786" priority="13672">
      <formula>IF(RIGHT(TEXT(AU794,"0.#"),1)=".",TRUE,FALSE)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1">
    <cfRule type="expression" dxfId="2079" priority="2087">
      <formula>IF(RIGHT(TEXT(Y871,"0.#"),1)=".",FALSE,TRUE)</formula>
    </cfRule>
    <cfRule type="expression" dxfId="2078" priority="2088">
      <formula>IF(RIGHT(TEXT(Y871,"0.#"),1)=".",TRUE,FALSE)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4">
    <cfRule type="expression" dxfId="2075" priority="2075">
      <formula>IF(RIGHT(TEXT(Y904,"0.#"),1)=".",FALSE,TRUE)</formula>
    </cfRule>
    <cfRule type="expression" dxfId="2074" priority="2076">
      <formula>IF(RIGHT(TEXT(Y904,"0.#"),1)=".",TRUE,FALSE)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7">
    <cfRule type="expression" dxfId="2071" priority="2063">
      <formula>IF(RIGHT(TEXT(Y937,"0.#"),1)=".",FALSE,TRUE)</formula>
    </cfRule>
    <cfRule type="expression" dxfId="2070" priority="2064">
      <formula>IF(RIGHT(TEXT(Y937,"0.#"),1)=".",TRUE,FALSE)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1:AO871">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4:AO904">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7:AO937">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15:AQ15">
    <cfRule type="expression" dxfId="723" priority="23">
      <formula>IF(RIGHT(TEXT(P15,"0.#"),1)=".",FALSE,TRUE)</formula>
    </cfRule>
    <cfRule type="expression" dxfId="722" priority="24">
      <formula>IF(RIGHT(TEXT(P15,"0.#"),1)=".",TRUE,FALSE)</formula>
    </cfRule>
  </conditionalFormatting>
  <conditionalFormatting sqref="P16:AQ16">
    <cfRule type="expression" dxfId="721" priority="21">
      <formula>IF(RIGHT(TEXT(P16,"0.#"),1)=".",FALSE,TRUE)</formula>
    </cfRule>
    <cfRule type="expression" dxfId="720" priority="22">
      <formula>IF(RIGHT(TEXT(P16,"0.#"),1)=".",TRUE,FALSE)</formula>
    </cfRule>
  </conditionalFormatting>
  <conditionalFormatting sqref="P17:AQ17">
    <cfRule type="expression" dxfId="719" priority="19">
      <formula>IF(RIGHT(TEXT(P17,"0.#"),1)=".",FALSE,TRUE)</formula>
    </cfRule>
    <cfRule type="expression" dxfId="718" priority="20">
      <formula>IF(RIGHT(TEXT(P17,"0.#"),1)=".",TRUE,FALSE)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Y936">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99" max="16383" man="1"/>
    <brk id="72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3"/>
      <c r="AA2" s="414"/>
      <c r="AB2" s="1010" t="s">
        <v>11</v>
      </c>
      <c r="AC2" s="1011"/>
      <c r="AD2" s="1012"/>
      <c r="AE2" s="998" t="s">
        <v>554</v>
      </c>
      <c r="AF2" s="998"/>
      <c r="AG2" s="998"/>
      <c r="AH2" s="998"/>
      <c r="AI2" s="998" t="s">
        <v>551</v>
      </c>
      <c r="AJ2" s="998"/>
      <c r="AK2" s="998"/>
      <c r="AL2" s="998"/>
      <c r="AM2" s="998" t="s">
        <v>525</v>
      </c>
      <c r="AN2" s="998"/>
      <c r="AO2" s="998"/>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6"/>
      <c r="I4" s="1016"/>
      <c r="J4" s="1016"/>
      <c r="K4" s="1016"/>
      <c r="L4" s="1016"/>
      <c r="M4" s="1016"/>
      <c r="N4" s="1016"/>
      <c r="O4" s="1017"/>
      <c r="P4" s="162"/>
      <c r="Q4" s="1024"/>
      <c r="R4" s="1024"/>
      <c r="S4" s="1024"/>
      <c r="T4" s="1024"/>
      <c r="U4" s="1024"/>
      <c r="V4" s="1024"/>
      <c r="W4" s="1024"/>
      <c r="X4" s="1025"/>
      <c r="Y4" s="1002" t="s">
        <v>12</v>
      </c>
      <c r="Z4" s="1003"/>
      <c r="AA4" s="1004"/>
      <c r="AB4" s="552"/>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4" t="s">
        <v>54</v>
      </c>
      <c r="Z5" s="999"/>
      <c r="AA5" s="1000"/>
      <c r="AB5" s="523"/>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471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3"/>
      <c r="AA9" s="414"/>
      <c r="AB9" s="1010" t="s">
        <v>11</v>
      </c>
      <c r="AC9" s="1011"/>
      <c r="AD9" s="1012"/>
      <c r="AE9" s="998" t="s">
        <v>555</v>
      </c>
      <c r="AF9" s="998"/>
      <c r="AG9" s="998"/>
      <c r="AH9" s="998"/>
      <c r="AI9" s="998" t="s">
        <v>551</v>
      </c>
      <c r="AJ9" s="998"/>
      <c r="AK9" s="998"/>
      <c r="AL9" s="998"/>
      <c r="AM9" s="998" t="s">
        <v>525</v>
      </c>
      <c r="AN9" s="998"/>
      <c r="AO9" s="998"/>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2"/>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3"/>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471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3"/>
      <c r="AA16" s="414"/>
      <c r="AB16" s="1010" t="s">
        <v>11</v>
      </c>
      <c r="AC16" s="1011"/>
      <c r="AD16" s="1012"/>
      <c r="AE16" s="998" t="s">
        <v>554</v>
      </c>
      <c r="AF16" s="998"/>
      <c r="AG16" s="998"/>
      <c r="AH16" s="998"/>
      <c r="AI16" s="998" t="s">
        <v>552</v>
      </c>
      <c r="AJ16" s="998"/>
      <c r="AK16" s="998"/>
      <c r="AL16" s="998"/>
      <c r="AM16" s="998" t="s">
        <v>525</v>
      </c>
      <c r="AN16" s="998"/>
      <c r="AO16" s="998"/>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2"/>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3"/>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471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3"/>
      <c r="AA23" s="414"/>
      <c r="AB23" s="1010" t="s">
        <v>11</v>
      </c>
      <c r="AC23" s="1011"/>
      <c r="AD23" s="1012"/>
      <c r="AE23" s="998" t="s">
        <v>556</v>
      </c>
      <c r="AF23" s="998"/>
      <c r="AG23" s="998"/>
      <c r="AH23" s="998"/>
      <c r="AI23" s="998" t="s">
        <v>551</v>
      </c>
      <c r="AJ23" s="998"/>
      <c r="AK23" s="998"/>
      <c r="AL23" s="998"/>
      <c r="AM23" s="998" t="s">
        <v>525</v>
      </c>
      <c r="AN23" s="998"/>
      <c r="AO23" s="998"/>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2"/>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3"/>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471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3"/>
      <c r="AA30" s="414"/>
      <c r="AB30" s="1010" t="s">
        <v>11</v>
      </c>
      <c r="AC30" s="1011"/>
      <c r="AD30" s="1012"/>
      <c r="AE30" s="998" t="s">
        <v>554</v>
      </c>
      <c r="AF30" s="998"/>
      <c r="AG30" s="998"/>
      <c r="AH30" s="998"/>
      <c r="AI30" s="998" t="s">
        <v>551</v>
      </c>
      <c r="AJ30" s="998"/>
      <c r="AK30" s="998"/>
      <c r="AL30" s="998"/>
      <c r="AM30" s="998" t="s">
        <v>549</v>
      </c>
      <c r="AN30" s="998"/>
      <c r="AO30" s="998"/>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2"/>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3"/>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471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3"/>
      <c r="AA37" s="414"/>
      <c r="AB37" s="1010" t="s">
        <v>11</v>
      </c>
      <c r="AC37" s="1011"/>
      <c r="AD37" s="1012"/>
      <c r="AE37" s="998" t="s">
        <v>556</v>
      </c>
      <c r="AF37" s="998"/>
      <c r="AG37" s="998"/>
      <c r="AH37" s="998"/>
      <c r="AI37" s="998" t="s">
        <v>553</v>
      </c>
      <c r="AJ37" s="998"/>
      <c r="AK37" s="998"/>
      <c r="AL37" s="998"/>
      <c r="AM37" s="998" t="s">
        <v>550</v>
      </c>
      <c r="AN37" s="998"/>
      <c r="AO37" s="998"/>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2"/>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3"/>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471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3"/>
      <c r="AA44" s="414"/>
      <c r="AB44" s="1010" t="s">
        <v>11</v>
      </c>
      <c r="AC44" s="1011"/>
      <c r="AD44" s="1012"/>
      <c r="AE44" s="998" t="s">
        <v>554</v>
      </c>
      <c r="AF44" s="998"/>
      <c r="AG44" s="998"/>
      <c r="AH44" s="998"/>
      <c r="AI44" s="998" t="s">
        <v>551</v>
      </c>
      <c r="AJ44" s="998"/>
      <c r="AK44" s="998"/>
      <c r="AL44" s="998"/>
      <c r="AM44" s="998" t="s">
        <v>525</v>
      </c>
      <c r="AN44" s="998"/>
      <c r="AO44" s="998"/>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2"/>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3"/>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471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3"/>
      <c r="AA51" s="414"/>
      <c r="AB51" s="459" t="s">
        <v>11</v>
      </c>
      <c r="AC51" s="1011"/>
      <c r="AD51" s="1012"/>
      <c r="AE51" s="998" t="s">
        <v>554</v>
      </c>
      <c r="AF51" s="998"/>
      <c r="AG51" s="998"/>
      <c r="AH51" s="998"/>
      <c r="AI51" s="998" t="s">
        <v>551</v>
      </c>
      <c r="AJ51" s="998"/>
      <c r="AK51" s="998"/>
      <c r="AL51" s="998"/>
      <c r="AM51" s="998" t="s">
        <v>525</v>
      </c>
      <c r="AN51" s="998"/>
      <c r="AO51" s="998"/>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2"/>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3"/>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471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3"/>
      <c r="AA58" s="414"/>
      <c r="AB58" s="1010" t="s">
        <v>11</v>
      </c>
      <c r="AC58" s="1011"/>
      <c r="AD58" s="1012"/>
      <c r="AE58" s="998" t="s">
        <v>554</v>
      </c>
      <c r="AF58" s="998"/>
      <c r="AG58" s="998"/>
      <c r="AH58" s="998"/>
      <c r="AI58" s="998" t="s">
        <v>551</v>
      </c>
      <c r="AJ58" s="998"/>
      <c r="AK58" s="998"/>
      <c r="AL58" s="998"/>
      <c r="AM58" s="998" t="s">
        <v>525</v>
      </c>
      <c r="AN58" s="998"/>
      <c r="AO58" s="998"/>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2"/>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3"/>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471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3"/>
      <c r="AA65" s="414"/>
      <c r="AB65" s="1010" t="s">
        <v>11</v>
      </c>
      <c r="AC65" s="1011"/>
      <c r="AD65" s="1012"/>
      <c r="AE65" s="998" t="s">
        <v>554</v>
      </c>
      <c r="AF65" s="998"/>
      <c r="AG65" s="998"/>
      <c r="AH65" s="998"/>
      <c r="AI65" s="998" t="s">
        <v>551</v>
      </c>
      <c r="AJ65" s="998"/>
      <c r="AK65" s="998"/>
      <c r="AL65" s="998"/>
      <c r="AM65" s="998" t="s">
        <v>525</v>
      </c>
      <c r="AN65" s="998"/>
      <c r="AO65" s="998"/>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2"/>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3"/>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2019-05-31T01:08:54Z</cp:lastPrinted>
  <dcterms:created xsi:type="dcterms:W3CDTF">2012-03-13T00:50:25Z</dcterms:created>
  <dcterms:modified xsi:type="dcterms:W3CDTF">2019-06-21T00:48:47Z</dcterms:modified>
</cp:coreProperties>
</file>