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310412_行政事業レビューシートの作成等\05.会計課修正\再提出予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<sst xmlns="http://schemas.openxmlformats.org/spreadsheetml/2006/main" count="2841" uniqueCount="635">
  <si>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</si>
  <si>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</si>
  <si>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</si>
  <si>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</si>
  <si>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</si>
  <si>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</si>
  <si>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</si>
  <si>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</si>
  <si>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</si>
  <si>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</si>
  <si>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</si>
  <si>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</si>
  <si>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</si>
  <si>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</si>
  <si>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</si>
  <si>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</si>
  <si>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</si>
  <si>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</si>
  <si>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</si>
  <si>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</si>
  <si>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</si>
  <si>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</si>
  <si>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</si>
  <si>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</si>
  <si>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</si>
  <si>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</si>
  <si>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</si>
  <si>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</si>
  <si>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</si>
  <si>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</si>
  <si>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</si>
  <si>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</si>
  <si>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</si>
  <si>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</si>
  <si>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</si>
  <si>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</si>
  <si>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</si>
  <si>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</si>
  <si>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</si>
  <si>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</si>
  <si>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</si>
  <si>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</si>
  <si>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</si>
  <si>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</si>
  <si>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</si>
  <si>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</si>
  <si>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</si>
  <si>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</si>
  <si>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</si>
  <si>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</si>
  <si>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</si>
  <si>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</si>
  <si>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</si>
  <si>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</si>
  <si>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</si>
  <si>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</si>
  <si>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</si>
  <si>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</si>
  <si>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</si>
  <si>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</si>
  <si>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</si>
  <si>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</si>
  <si>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</si>
  <si>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</si>
  <si>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</si>
  <si>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</si>
  <si>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</si>
  <si>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</si>
  <si>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</si>
  <si>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</si>
  <si>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</si>
  <si>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</si>
  <si>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</si>
  <si>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</si>
  <si>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</si>
  <si>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</si>
  <si>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</si>
  <si>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</si>
  <si>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</si>
  <si>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</si>
  <si>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</si>
  <si>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</si>
  <si>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</si>
  <si>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</si>
  <si>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</si>
  <si>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</si>
  <si>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</si>
  <si>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</si>
  <si>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</si>
  <si>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</si>
  <si>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</si>
  <si>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</si>
  <si>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</si>
  <si>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</si>
  <si>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</si>
  <si>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</si>
  <si>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</si>
  <si>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</si>
  <si>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</si>
  <si>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</si>
  <si>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</si>
  <si>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</si>
  <si>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</si>
  <si>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</si>
  <si>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</si>
  <si>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</si>
  <si>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</si>
  <si>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</si>
  <si>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</si>
  <si>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</si>
  <si>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</si>
  <si>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</si>
  <si>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</si>
  <si>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</si>
  <si>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</si>
  <si>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</si>
  <si>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</si>
  <si>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</si>
  <si>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</si>
  <si>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</si>
  <si>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</si>
  <si>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</si>
  <si>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</si>
  <si>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</si>
  <si>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</si>
  <si>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</si>
  <si>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</si>
  <si>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</si>
  <si>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</si>
  <si>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</si>
  <si>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</si>
  <si>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</si>
  <si>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</si>
  <si>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</si>
  <si>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</si>
  <si>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</si>
  <si>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</si>
  <si>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</si>
  <si>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</si>
  <si>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</si>
  <si>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</si>
  <si>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</si>
  <si>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</si>
  <si>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</si>
  <si>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</si>
  <si>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</si>
  <si>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</si>
  <si>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</si>
  <si>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</si>
  <si>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</si>
  <si>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</si>
  <si>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</si>
  <si>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</si>
  <si>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</si>
  <si>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</si>
  <si>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</si>
  <si>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</si>
  <si>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</si>
  <si>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</si>
  <si>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</si>
  <si>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</si>
  <si>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</si>
  <si>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</si>
  <si>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</si>
  <si>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</si>
  <si>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</si>
  <si>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</si>
  <si>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</si>
  <si>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</si>
  <si>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</si>
  <si>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</si>
  <si>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</si>
  <si>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</si>
  <si>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</si>
  <si>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</si>
  <si>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</si>
  <si>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</si>
  <si>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</si>
  <si>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</si>
  <si>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</si>
  <si>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</si>
  <si>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</si>
  <si>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</si>
  <si>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</si>
  <si>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</si>
  <si>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</si>
  <si>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</si>
  <si>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</si>
  <si>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</si>
  <si>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</si>
  <si>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</si>
  <si>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</si>
  <si>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</si>
  <si>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</si>
  <si>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</si>
  <si>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</si>
  <si>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</si>
  <si>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</si>
  <si>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</si>
  <si>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</si>
  <si>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</si>
  <si>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</si>
  <si>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</si>
  <si>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</si>
  <si>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</si>
  <si>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</si>
  <si>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</si>
  <si>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</si>
  <si>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</si>
  <si>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</si>
  <si>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</si>
  <si>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</si>
  <si>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</si>
  <si>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</si>
  <si>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</si>
  <si>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</si>
  <si>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</si>
  <si>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</si>
  <si>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</si>
  <si>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</si>
  <si>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</si>
  <si>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</si>
  <si>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</si>
  <si>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</si>
  <si>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</si>
  <si>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</si>
  <si>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</si>
  <si>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</si>
  <si>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</si>
  <si>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</si>
  <si>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</si>
  <si>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</si>
  <si>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</si>
  <si>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</si>
  <si>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</si>
  <si>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</si>
  <si>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</si>
  <si>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</si>
  <si>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</si>
  <si>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</si>
  <si>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</si>
  <si>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</si>
  <si>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</si>
  <si>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</si>
  <si>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</si>
  <si>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</si>
  <si>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</si>
  <si>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</si>
  <si>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</si>
  <si>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</si>
  <si>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</si>
  <si>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</si>
  <si>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</si>
  <si>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</si>
  <si>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</si>
  <si>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</si>
  <si>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</si>
  <si>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</si>
  <si>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</si>
  <si>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</si>
  <si>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</si>
  <si>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</si>
  <si>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</si>
  <si>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</si>
  <si>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</si>
  <si>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</si>
  <si>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</si>
  <si>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</si>
  <si>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</si>
  <si>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</si>
  <si>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</si>
  <si>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</si>
  <si>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</si>
  <si>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</si>
  <si>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</si>
  <si>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</si>
  <si>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</si>
  <si>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</si>
  <si>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</si>
  <si>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</si>
  <si>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</si>
  <si>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</si>
  <si>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</si>
  <si>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</si>
  <si>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</si>
  <si>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</si>
  <si>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</si>
  <si>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</si>
  <si>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</si>
  <si>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</si>
  <si>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</si>
  <si>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</si>
  <si>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</si>
  <si>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</si>
  <si>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</si>
  <si>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</si>
  <si>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</si>
  <si>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</si>
  <si>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</si>
  <si>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</si>
  <si>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</si>
  <si>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</si>
  <si>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</si>
  <si>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</si>
  <si>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</si>
  <si>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</si>
  <si>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</si>
  <si>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</si>
  <si>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</si>
  <si>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</si>
  <si>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</si>
  <si>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</si>
  <si>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</si>
  <si>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</si>
  <si>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</si>
  <si>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</si>
  <si>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</si>
  <si>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</si>
  <si>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</si>
  <si>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</si>
  <si>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</si>
  <si>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</si>
  <si>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</si>
  <si>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</si>
  <si>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</si>
  <si>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</si>
  <si>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</si>
  <si>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</si>
  <si>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</si>
  <si>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</si>
  <si>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</si>
  <si>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</si>
  <si>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</si>
  <si>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</si>
  <si>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</si>
  <si>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</si>
  <si>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</si>
  <si>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</si>
  <si>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</si>
  <si>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</si>
  <si>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</si>
  <si>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</si>
  <si>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</si>
  <si>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</si>
  <si>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</si>
  <si>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</si>
  <si>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</si>
  <si>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</si>
  <si>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</si>
  <si>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</si>
  <si>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</si>
  <si>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</si>
  <si>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</si>
  <si>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</si>
  <si>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</si>
  <si>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</si>
  <si>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</si>
  <si>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</si>
  <si>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</si>
  <si>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</si>
  <si>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</si>
  <si>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</si>
  <si>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</si>
  <si>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</si>
  <si>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</si>
  <si>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</si>
  <si>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</si>
  <si>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</si>
  <si>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</si>
  <si>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</si>
  <si>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</si>
  <si>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</si>
  <si>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</si>
  <si>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</si>
  <si>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</si>
  <si>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</si>
  <si>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</si>
  <si>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</si>
  <si>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</si>
  <si>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</si>
  <si>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</si>
  <si>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</si>
  <si>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</si>
  <si>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</si>
  <si>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</si>
  <si>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</si>
  <si>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</si>
  <si>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</si>
  <si>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</si>
  <si>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</si>
  <si>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</si>
  <si>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</si>
  <si>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</si>
  <si>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</si>
  <si>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</si>
  <si>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</si>
  <si>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</si>
  <si>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</si>
  <si>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</si>
  <si>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</si>
  <si>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</si>
  <si>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</si>
  <si>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</si>
  <si>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</si>
  <si>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</si>
  <si>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</si>
  <si>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</si>
  <si>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</si>
  <si>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</si>
  <si>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</si>
  <si>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</si>
  <si>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</si>
  <si>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</si>
  <si>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</si>
  <si>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</si>
  <si>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</si>
  <si>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</si>
  <si>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</si>
  <si>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</si>
  <si>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</si>
  <si>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</si>
  <si>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</si>
  <si>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</si>
  <si>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</si>
  <si>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</si>
  <si>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</si>
  <si>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</si>
  <si>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</si>
  <si>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</si>
  <si>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</si>
  <si>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</si>
  <si>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</si>
  <si>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</si>
  <si>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</si>
  <si>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</si>
  <si>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</si>
  <si>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</si>
  <si>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</si>
  <si>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</si>
  <si>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</si>
  <si>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</si>
  <si>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</si>
  <si>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</si>
  <si>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</si>
  <si>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</si>
  <si>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</si>
  <si>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</si>
  <si>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</si>
  <si>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</si>
  <si>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</si>
  <si>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</si>
  <si>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</si>
  <si>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</si>
  <si>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</si>
  <si>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</si>
  <si>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</si>
  <si>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</si>
  <si>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</si>
  <si>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</si>
  <si>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</si>
  <si>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</si>
  <si>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</si>
  <si>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</si>
  <si>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</si>
  <si>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</si>
  <si>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</si>
  <si>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</si>
  <si>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</si>
  <si>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</si>
  <si>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</si>
  <si>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</si>
  <si>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</si>
  <si>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</si>
  <si>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</si>
  <si>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</si>
  <si>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</si>
  <si>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</si>
  <si>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</si>
  <si>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</si>
  <si>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</si>
  <si>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</si>
  <si>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</si>
  <si>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</si>
  <si>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</si>
  <si>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</si>
  <si>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</si>
  <si>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</si>
  <si>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</si>
  <si>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</si>
  <si>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</si>
  <si>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</si>
  <si>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</si>
  <si>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</si>
  <si>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</si>
  <si>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</si>
  <si>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</si>
  <si>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</si>
  <si>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</si>
  <si>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</si>
  <si>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</si>
  <si>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</si>
  <si>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</si>
  <si>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</si>
  <si>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</si>
  <si>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</si>
  <si>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</si>
  <si>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</si>
  <si>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</si>
  <si>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</si>
  <si>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</si>
  <si>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</si>
  <si>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</si>
  <si>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</si>
  <si>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</si>
  <si>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</si>
  <si>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</si>
  <si>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</si>
  <si>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</si>
  <si>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</si>
  <si>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</si>
  <si>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</si>
  <si>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</si>
  <si>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</si>
  <si>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</si>
  <si>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</si>
  <si>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</si>
  <si>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</si>
  <si>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</si>
  <si>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</si>
  <si>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</si>
  <si>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</si>
  <si>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</si>
  <si>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</si>
  <si>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</si>
  <si>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</si>
  <si>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</si>
  <si>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</si>
  <si>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</si>
  <si>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</si>
  <si>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</si>
  <si>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</si>
  <si>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</si>
  <si>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</si>
  <si>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</si>
  <si>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</si>
  <si>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</si>
  <si>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</si>
  <si>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</si>
  <si>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</si>
  <si>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</si>
  <si>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</si>
  <si>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</si>
  <si>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</si>
  <si>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</si>
  <si>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</si>
  <si>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</si>
  <si>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</si>
  <si>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</si>
  <si>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</si>
  <si>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</si>
  <si>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</si>
  <si>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</si>
  <si>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</si>
  <si>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</si>
  <si>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</si>
  <si>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</si>
  <si>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</si>
  <si>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</si>
  <si>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総合政策局</t>
    <rPh sb="0" eb="2">
      <t>ソウゴウ</t>
    </rPh>
    <rPh sb="2" eb="5">
      <t>セイサクキョク</t>
    </rPh>
    <phoneticPr fontId="5"/>
  </si>
  <si>
    <t>環境政策課</t>
    <rPh sb="0" eb="2">
      <t>カンキョウ</t>
    </rPh>
    <rPh sb="2" eb="5">
      <t>セイサクカ</t>
    </rPh>
    <phoneticPr fontId="5"/>
  </si>
  <si>
    <t>課長　川埜　亮</t>
    <rPh sb="0" eb="2">
      <t>カチョウ</t>
    </rPh>
    <rPh sb="3" eb="5">
      <t>カワノ</t>
    </rPh>
    <rPh sb="6" eb="7">
      <t>リョウ</t>
    </rPh>
    <phoneticPr fontId="5"/>
  </si>
  <si>
    <t>－</t>
    <phoneticPr fontId="5"/>
  </si>
  <si>
    <t>○</t>
  </si>
  <si>
    <t>社会資本分野における環境対策の推進</t>
    <rPh sb="0" eb="2">
      <t>シャカイ</t>
    </rPh>
    <rPh sb="2" eb="4">
      <t>シホン</t>
    </rPh>
    <rPh sb="4" eb="6">
      <t>ブンヤ</t>
    </rPh>
    <rPh sb="10" eb="12">
      <t>カンキョウ</t>
    </rPh>
    <rPh sb="12" eb="14">
      <t>タイサク</t>
    </rPh>
    <rPh sb="15" eb="17">
      <t>スイシン</t>
    </rPh>
    <phoneticPr fontId="5"/>
  </si>
  <si>
    <t>国土交通省環境行動計画（平成29年3月一部改訂）等</t>
  </si>
  <si>
    <t>地球温暖化問題等の人類の生存基盤に多大な影響を及ぼす地球環境問題は、各国が早急に取り組むべき課題とされている。国土交通省としても、地球環境への負荷の少ない持続が可能で活力ある国土・地域づくりを図るため、国土交通省環境行動計画等に位置づけられた社会資本分野における環境対策を推進するもの。</t>
    <rPh sb="83" eb="85">
      <t>カツリョク</t>
    </rPh>
    <rPh sb="87" eb="89">
      <t>コクド</t>
    </rPh>
    <rPh sb="90" eb="92">
      <t>チイキ</t>
    </rPh>
    <rPh sb="112" eb="113">
      <t>トウ</t>
    </rPh>
    <rPh sb="114" eb="116">
      <t>イチ</t>
    </rPh>
    <phoneticPr fontId="6"/>
  </si>
  <si>
    <t>-</t>
  </si>
  <si>
    <t>-</t>
    <phoneticPr fontId="5"/>
  </si>
  <si>
    <t>平成３２年度までに、先導的モデル等を参考に、自然共生社会、低炭素社会実現に資する計画の策定や取組を行っている自治体数を９０件に拡大する。</t>
    <rPh sb="0" eb="2">
      <t>ヘイセイ</t>
    </rPh>
    <rPh sb="4" eb="6">
      <t>ネンド</t>
    </rPh>
    <rPh sb="10" eb="13">
      <t>センドウテキ</t>
    </rPh>
    <rPh sb="16" eb="17">
      <t>ナド</t>
    </rPh>
    <rPh sb="18" eb="20">
      <t>サンコウ</t>
    </rPh>
    <rPh sb="22" eb="24">
      <t>シゼン</t>
    </rPh>
    <rPh sb="24" eb="26">
      <t>キョウセイ</t>
    </rPh>
    <rPh sb="26" eb="28">
      <t>シャカイ</t>
    </rPh>
    <rPh sb="29" eb="32">
      <t>テイタンソ</t>
    </rPh>
    <rPh sb="32" eb="34">
      <t>シャカイ</t>
    </rPh>
    <rPh sb="34" eb="36">
      <t>ジツゲン</t>
    </rPh>
    <rPh sb="37" eb="38">
      <t>シ</t>
    </rPh>
    <rPh sb="40" eb="42">
      <t>ケイカク</t>
    </rPh>
    <rPh sb="43" eb="45">
      <t>サクテイ</t>
    </rPh>
    <rPh sb="46" eb="48">
      <t>トリクミ</t>
    </rPh>
    <rPh sb="49" eb="50">
      <t>オコナ</t>
    </rPh>
    <rPh sb="54" eb="57">
      <t>ジチタイ</t>
    </rPh>
    <rPh sb="57" eb="58">
      <t>カズ</t>
    </rPh>
    <rPh sb="61" eb="62">
      <t>ケン</t>
    </rPh>
    <rPh sb="63" eb="65">
      <t>カクダイ</t>
    </rPh>
    <phoneticPr fontId="4"/>
  </si>
  <si>
    <t>先導的モデル等を参考に、自然共生社会、低炭素社会実現に資する計画の策定や取組を行っている自治体数の数</t>
    <rPh sb="0" eb="3">
      <t>センドウテキ</t>
    </rPh>
    <rPh sb="6" eb="7">
      <t>ナド</t>
    </rPh>
    <rPh sb="8" eb="10">
      <t>サンコウ</t>
    </rPh>
    <rPh sb="12" eb="14">
      <t>シゼン</t>
    </rPh>
    <rPh sb="14" eb="16">
      <t>キョウセイ</t>
    </rPh>
    <rPh sb="16" eb="18">
      <t>シャカイ</t>
    </rPh>
    <rPh sb="19" eb="22">
      <t>テイタンソ</t>
    </rPh>
    <rPh sb="22" eb="24">
      <t>シャカイ</t>
    </rPh>
    <rPh sb="24" eb="26">
      <t>ジツゲン</t>
    </rPh>
    <rPh sb="27" eb="28">
      <t>シ</t>
    </rPh>
    <rPh sb="30" eb="32">
      <t>ケイカク</t>
    </rPh>
    <rPh sb="33" eb="35">
      <t>サクテイ</t>
    </rPh>
    <rPh sb="36" eb="38">
      <t>トリクミ</t>
    </rPh>
    <rPh sb="39" eb="40">
      <t>オコナ</t>
    </rPh>
    <rPh sb="44" eb="47">
      <t>ジチタイ</t>
    </rPh>
    <rPh sb="47" eb="48">
      <t>カズ</t>
    </rPh>
    <rPh sb="49" eb="50">
      <t>カズ</t>
    </rPh>
    <phoneticPr fontId="4"/>
  </si>
  <si>
    <t>件</t>
    <rPh sb="0" eb="1">
      <t>ケン</t>
    </rPh>
    <phoneticPr fontId="5"/>
  </si>
  <si>
    <t>・まち・住まい・交通の創蓄省エネルギー化モデル構築支援事業調査（国土交通省総合政策局調べ）
・生物多様性地域戦略を策定した自治体数（環境省調べ）　　等</t>
    <rPh sb="4" eb="5">
      <t>ス</t>
    </rPh>
    <rPh sb="8" eb="10">
      <t>コウツウ</t>
    </rPh>
    <rPh sb="11" eb="12">
      <t>ソウ</t>
    </rPh>
    <rPh sb="12" eb="13">
      <t>チク</t>
    </rPh>
    <rPh sb="13" eb="14">
      <t>ショウ</t>
    </rPh>
    <rPh sb="19" eb="20">
      <t>カ</t>
    </rPh>
    <rPh sb="23" eb="25">
      <t>コウチク</t>
    </rPh>
    <rPh sb="25" eb="27">
      <t>シエン</t>
    </rPh>
    <rPh sb="27" eb="29">
      <t>ジギョウ</t>
    </rPh>
    <rPh sb="29" eb="31">
      <t>チョウサ</t>
    </rPh>
    <rPh sb="32" eb="34">
      <t>コクド</t>
    </rPh>
    <rPh sb="34" eb="37">
      <t>コウツウショウ</t>
    </rPh>
    <rPh sb="37" eb="39">
      <t>ソウゴウ</t>
    </rPh>
    <rPh sb="39" eb="42">
      <t>セイサクキョク</t>
    </rPh>
    <rPh sb="42" eb="43">
      <t>シラ</t>
    </rPh>
    <phoneticPr fontId="5"/>
  </si>
  <si>
    <t>対象地域の規模・特性等に応じてCO2削減に資する取組の構想策定部分を支援するものであり、当該取組の実施がなされた場合、そのCO2削減効果について本事業が貢献した部分のみ切り離すことは困難であるため。</t>
  </si>
  <si>
    <t>本事業における支援実績件数</t>
    <rPh sb="0" eb="1">
      <t>ホン</t>
    </rPh>
    <rPh sb="1" eb="3">
      <t>ジギョウ</t>
    </rPh>
    <rPh sb="7" eb="9">
      <t>シエン</t>
    </rPh>
    <rPh sb="9" eb="11">
      <t>ジッセキ</t>
    </rPh>
    <rPh sb="11" eb="13">
      <t>ケンスウ</t>
    </rPh>
    <phoneticPr fontId="6"/>
  </si>
  <si>
    <t>地域数</t>
    <rPh sb="0" eb="2">
      <t>チイキ</t>
    </rPh>
    <rPh sb="2" eb="3">
      <t>スウ</t>
    </rPh>
    <phoneticPr fontId="5"/>
  </si>
  <si>
    <t>予算執行額／地域数　　　　　　　　　　　　　　</t>
    <rPh sb="0" eb="2">
      <t>ヨサン</t>
    </rPh>
    <rPh sb="2" eb="4">
      <t>シッコウ</t>
    </rPh>
    <rPh sb="4" eb="5">
      <t>ガク</t>
    </rPh>
    <rPh sb="6" eb="8">
      <t>チイキ</t>
    </rPh>
    <rPh sb="8" eb="9">
      <t>スウ</t>
    </rPh>
    <phoneticPr fontId="5"/>
  </si>
  <si>
    <t>百万円</t>
    <rPh sb="0" eb="2">
      <t>ヒャクマン</t>
    </rPh>
    <rPh sb="2" eb="3">
      <t>エン</t>
    </rPh>
    <phoneticPr fontId="5"/>
  </si>
  <si>
    <t>百万円/
地域数</t>
    <rPh sb="0" eb="2">
      <t>ヒャクマン</t>
    </rPh>
    <rPh sb="2" eb="3">
      <t>エン</t>
    </rPh>
    <rPh sb="5" eb="7">
      <t>チイキ</t>
    </rPh>
    <rPh sb="7" eb="8">
      <t>スウ</t>
    </rPh>
    <phoneticPr fontId="5"/>
  </si>
  <si>
    <t>53/5</t>
  </si>
  <si>
    <t>46/5</t>
  </si>
  <si>
    <t>地球温暖化問題等の人類の生存基盤に多大な影響を及ぼす地球環境問題は、国の重要課題の一つであり、不特定かつ多数の者の利益の増進に寄与するものである。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phoneticPr fontId="5"/>
  </si>
  <si>
    <t>地球温暖化問題等の人類の生存基盤に多大な影響を及ぼす地球環境問題は、国の重要課題の一つであり、政府として取り組む必要がある。</t>
    <rPh sb="14" eb="16">
      <t>キバン</t>
    </rPh>
    <phoneticPr fontId="5"/>
  </si>
  <si>
    <t>地球環境への負荷の少ない持続的発展が可能な社会の構築等を図るため、国土交通省環境行動計画に位置づけられた社会資本分野における環境対策を推進する。</t>
  </si>
  <si>
    <t>有</t>
  </si>
  <si>
    <t>無</t>
  </si>
  <si>
    <t xml:space="preserve">企画競争により実施しており、競争性のある契約方法により適切に執行した。企画競争の実施に際しては、複数社が企画競争説明書の交付を希望したほか、業務説明会においても複数社が参加している。
</t>
  </si>
  <si>
    <t>‐</t>
  </si>
  <si>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5" eb="27">
      <t>ダトウ</t>
    </rPh>
    <phoneticPr fontId="5"/>
  </si>
  <si>
    <t>社会資本分野における環境対策の推進に限定されている。</t>
  </si>
  <si>
    <t>価格も加点対象とした企画競争を実施しており、競争性のある契約方法により適切に執行している。</t>
  </si>
  <si>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5"/>
  </si>
  <si>
    <t>当初の見込みどおりの件数を達成している。</t>
    <rPh sb="0" eb="2">
      <t>トウショ</t>
    </rPh>
    <rPh sb="3" eb="5">
      <t>ミコ</t>
    </rPh>
    <rPh sb="10" eb="12">
      <t>ケンスウ</t>
    </rPh>
    <rPh sb="13" eb="15">
      <t>タッセイ</t>
    </rPh>
    <phoneticPr fontId="5"/>
  </si>
  <si>
    <t>046</t>
    <phoneticPr fontId="5"/>
  </si>
  <si>
    <t>022</t>
    <phoneticPr fontId="5"/>
  </si>
  <si>
    <t>028</t>
    <phoneticPr fontId="5"/>
  </si>
  <si>
    <t>062</t>
    <phoneticPr fontId="5"/>
  </si>
  <si>
    <t>061</t>
    <phoneticPr fontId="5"/>
  </si>
  <si>
    <t>060</t>
    <phoneticPr fontId="5"/>
  </si>
  <si>
    <t>070</t>
    <phoneticPr fontId="5"/>
  </si>
  <si>
    <t>063</t>
    <phoneticPr fontId="5"/>
  </si>
  <si>
    <t>社会資本整備等における「グリーンインフラ」の取組推進に関する調査検討業務</t>
    <phoneticPr fontId="5"/>
  </si>
  <si>
    <t>B.国際航業(株)</t>
    <rPh sb="2" eb="4">
      <t>コクサイ</t>
    </rPh>
    <rPh sb="4" eb="6">
      <t>コウギョウ</t>
    </rPh>
    <rPh sb="6" eb="9">
      <t>カブ</t>
    </rPh>
    <phoneticPr fontId="5"/>
  </si>
  <si>
    <t>Ａ．(株)創建</t>
    <phoneticPr fontId="5"/>
  </si>
  <si>
    <t>(株)創建</t>
    <rPh sb="0" eb="3">
      <t>カブ</t>
    </rPh>
    <rPh sb="3" eb="5">
      <t>ソウケン</t>
    </rPh>
    <phoneticPr fontId="5"/>
  </si>
  <si>
    <t>社会資本整備等における「グリーンインフラ」の取組推進に関する調査検討業務</t>
    <phoneticPr fontId="5"/>
  </si>
  <si>
    <t>国際航業(株)</t>
    <rPh sb="0" eb="2">
      <t>コクサイ</t>
    </rPh>
    <rPh sb="2" eb="4">
      <t>コウギョウ</t>
    </rPh>
    <rPh sb="4" eb="7">
      <t>カブ</t>
    </rPh>
    <phoneticPr fontId="5"/>
  </si>
  <si>
    <t>平成３０年度まち・住まい・交通の地域エネルギー・環境に配慮したモデル構想策定支援事業</t>
    <phoneticPr fontId="5"/>
  </si>
  <si>
    <t>平成３０年度まち・住まい・交通の地域エネルギー・環境に配慮したモデル構想策定支援事業</t>
    <phoneticPr fontId="5"/>
  </si>
  <si>
    <t>C.復建調査設計(株)</t>
    <phoneticPr fontId="5"/>
  </si>
  <si>
    <t>復建調査設計(株)</t>
    <phoneticPr fontId="5"/>
  </si>
  <si>
    <t>電動低速モビリティの活用検討調査業務</t>
    <phoneticPr fontId="5"/>
  </si>
  <si>
    <t>電動低速モビリティの活用検討調査業務</t>
    <phoneticPr fontId="5"/>
  </si>
  <si>
    <t>D.三菱ＵＦＪリサーチ＆コンサルティング(株)</t>
    <phoneticPr fontId="5"/>
  </si>
  <si>
    <t>三菱ＵＦＪリサーチ＆コンサルティング(株)</t>
    <phoneticPr fontId="5"/>
  </si>
  <si>
    <t>環境と観光の両立のための持続可能な観光客受入手法に関する調査業務</t>
    <phoneticPr fontId="5"/>
  </si>
  <si>
    <t>①生物の生息の場の提供、良好な景観形成、気温上昇の抑制等自然環境が有する多様な機能を活用して、持続可能で魅力ある国土・地域づくりを進める「グリーンインフラ」の取組を推進するための調査検討を行う。（自然共生社会の推進）　　　　　　　　　　　　　　　　　　　　　　　　　　　　　　　　　　　　　　　　　　　　　　　　　　　　　　　　　　　　
②まち・住まい・交通の一体的な創蓄省エネルギー化を総合的に推進するため、地方自治体、民間事業者等による構想策定を支援することにより、都市規模や地域特性に応じた先導的なモデル構築及び全国的な普及促進を図る。（低炭素社会の推進）</t>
    <rPh sb="65" eb="66">
      <t>スス</t>
    </rPh>
    <rPh sb="98" eb="100">
      <t>シゼン</t>
    </rPh>
    <rPh sb="100" eb="102">
      <t>キョウセイ</t>
    </rPh>
    <rPh sb="102" eb="104">
      <t>シャカイ</t>
    </rPh>
    <rPh sb="105" eb="107">
      <t>スイシン</t>
    </rPh>
    <rPh sb="222" eb="224">
      <t>サクテイ</t>
    </rPh>
    <rPh sb="278" eb="280">
      <t>スイシン</t>
    </rPh>
    <phoneticPr fontId="5"/>
  </si>
  <si>
    <t>地球温暖化問題等の人類の生存基盤に多大な影響を及ぼす地球環境問題は、各国が早急に取り組むべき課題とされており、地球温暖化対策計画において再生可能エネルギーの最大限の推進等の地球温暖化対策を実効することが位置づけられていることを踏まえ、国土交通省としても、まち・住まい・交通の一体的な地域エネルギー・環境モデル化に引き続き重点的に取り組むこととする。</t>
    <rPh sb="141" eb="143">
      <t>チイキ</t>
    </rPh>
    <rPh sb="149" eb="151">
      <t>カンキョウ</t>
    </rPh>
    <rPh sb="154" eb="155">
      <t>カ</t>
    </rPh>
    <phoneticPr fontId="5"/>
  </si>
  <si>
    <t>まち・住まい・交通の一体的な地域エネルギー・環境モデル化を目指す地域の取組について、引き続き案件形成の支援を行うほか、既存の案件の中で構想策定後の進捗・課題等についてフォローアップ調査を実施する。</t>
  </si>
  <si>
    <t>45/7</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</si>
  <si>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</si>
  <si>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</si>
  <si>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2">
      <t>シャ</t>
    </rPh>
    <rPh sb="2" eb="3">
      <t>キン</t>
    </rPh>
    <phoneticPr fontId="5"/>
  </si>
  <si>
    <t>役務費</t>
    <rPh sb="0" eb="2">
      <t>エキム</t>
    </rPh>
    <rPh sb="2" eb="3">
      <t>ヒ</t>
    </rPh>
    <phoneticPr fontId="5"/>
  </si>
  <si>
    <t>35/5</t>
    <phoneticPr fontId="5"/>
  </si>
  <si>
    <t>地球温暖化防止等対策調査費</t>
    <rPh sb="0" eb="2">
      <t>チキュウ</t>
    </rPh>
    <rPh sb="2" eb="5">
      <t>オンダンカ</t>
    </rPh>
    <rPh sb="5" eb="7">
      <t>ボウシ</t>
    </rPh>
    <rPh sb="7" eb="8">
      <t>トウ</t>
    </rPh>
    <rPh sb="8" eb="10">
      <t>タイサク</t>
    </rPh>
    <rPh sb="10" eb="13">
      <t>チョウサヒ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</si>
</sst>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12</xdr:col>
      <xdr:colOff>21011</xdr:colOff>
      <xdr:row>741</xdr:row>
      <xdr:rowOff>22412</xdr:rowOff>
    </xdr:from>
    <xdr:ext cx="2077569" cy="508000"/>
    <xdr:sp macro="" textlink="">
      <xdr:nvSpPr>
        <xdr:cNvPr id="9" name="テキスト ボックス 8"/>
        <xdr:cNvSpPr txBox="1"/>
      </xdr:nvSpPr>
      <xdr:spPr>
        <a:xfrm>
          <a:off x="2449886" y="36634131"/>
          <a:ext cx="2077569" cy="508000"/>
        </a:xfrm>
        <a:prstGeom prst="rect">
          <a:avLst/>
        </a:prstGeom>
        <a:noFill/>
        <a:ln w="19050"/>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b="0"/>
            <a:t>総合政策局</a:t>
          </a:r>
          <a:endParaRPr kumimoji="1" lang="en-US" altLang="ja-JP" sz="1200" b="0"/>
        </a:p>
        <a:p>
          <a:pPr algn="ctr"/>
          <a:r>
            <a:rPr kumimoji="1" lang="ja-JP" altLang="en-US" sz="1200" b="0"/>
            <a:t>４５百万円</a:t>
          </a:r>
        </a:p>
      </xdr:txBody>
    </xdr:sp>
    <xdr:clientData/>
  </xdr:oneCellAnchor>
  <xdr:twoCellAnchor>
    <xdr:from>
      <xdr:col>10</xdr:col>
      <xdr:colOff>166687</xdr:colOff>
      <xdr:row>743</xdr:row>
      <xdr:rowOff>107156</xdr:rowOff>
    </xdr:from>
    <xdr:to>
      <xdr:col>24</xdr:col>
      <xdr:colOff>197636</xdr:colOff>
      <xdr:row>745</xdr:row>
      <xdr:rowOff>22457</xdr:rowOff>
    </xdr:to>
    <xdr:sp macro="" textlink="">
      <xdr:nvSpPr>
        <xdr:cNvPr id="10" name="大かっこ 9"/>
        <xdr:cNvSpPr/>
      </xdr:nvSpPr>
      <xdr:spPr>
        <a:xfrm>
          <a:off x="2190750" y="37433250"/>
          <a:ext cx="2864636" cy="62967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社会資本整備分野における環境対策の推進のための経費</a:t>
          </a:r>
        </a:p>
      </xdr:txBody>
    </xdr:sp>
    <xdr:clientData/>
  </xdr:twoCellAnchor>
  <xdr:twoCellAnchor>
    <xdr:from>
      <xdr:col>31</xdr:col>
      <xdr:colOff>178594</xdr:colOff>
      <xdr:row>740</xdr:row>
      <xdr:rowOff>241301</xdr:rowOff>
    </xdr:from>
    <xdr:to>
      <xdr:col>43</xdr:col>
      <xdr:colOff>47625</xdr:colOff>
      <xdr:row>745</xdr:row>
      <xdr:rowOff>0</xdr:rowOff>
    </xdr:to>
    <xdr:sp macro="" textlink="">
      <xdr:nvSpPr>
        <xdr:cNvPr id="11" name="大かっこ 10"/>
        <xdr:cNvSpPr/>
      </xdr:nvSpPr>
      <xdr:spPr>
        <a:xfrm>
          <a:off x="6379369" y="39741476"/>
          <a:ext cx="2269331" cy="152082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事務費　　　　１．４百万円</a:t>
          </a:r>
          <a:endParaRPr kumimoji="1" lang="en-US" altLang="ja-JP" sz="1100">
            <a:solidFill>
              <a:sysClr val="windowText" lastClr="000000"/>
            </a:solidFill>
          </a:endParaRPr>
        </a:p>
        <a:p>
          <a:pPr algn="l"/>
          <a:r>
            <a:rPr kumimoji="1" lang="ja-JP" altLang="en-US" sz="1100">
              <a:solidFill>
                <a:sysClr val="windowText" lastClr="000000"/>
              </a:solidFill>
            </a:rPr>
            <a:t>①諸謝金　</a:t>
          </a:r>
          <a:r>
            <a:rPr kumimoji="1" lang="ja-JP" altLang="en-US" sz="1100" baseline="0">
              <a:solidFill>
                <a:sysClr val="windowText" lastClr="000000"/>
              </a:solidFill>
            </a:rPr>
            <a:t>  </a:t>
          </a:r>
          <a:r>
            <a:rPr kumimoji="1" lang="ja-JP" altLang="en-US" sz="1100">
              <a:solidFill>
                <a:sysClr val="windowText" lastClr="000000"/>
              </a:solidFill>
            </a:rPr>
            <a:t>　０．１百万円</a:t>
          </a:r>
        </a:p>
        <a:p>
          <a:pPr algn="l"/>
          <a:r>
            <a:rPr kumimoji="1" lang="ja-JP" altLang="en-US" sz="1100">
              <a:solidFill>
                <a:sysClr val="windowText" lastClr="000000"/>
              </a:solidFill>
            </a:rPr>
            <a:t>②委員旅費　０．２百万円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③職員旅費　１．１</a:t>
          </a:r>
          <a:r>
            <a:rPr kumimoji="1" lang="ja-JP" altLang="ja-JP" sz="1100" b="0">
              <a:solidFill>
                <a:schemeClr val="tx1"/>
              </a:solidFill>
              <a:effectLst/>
              <a:latin typeface="+mn-lt"/>
              <a:ea typeface="+mn-ea"/>
              <a:cs typeface="+mn-cs"/>
            </a:rPr>
            <a:t>百万円</a:t>
          </a:r>
          <a:endParaRPr lang="ja-JP" altLang="ja-JP">
            <a:effectLst/>
          </a:endParaRPr>
        </a:p>
        <a:p>
          <a:pPr algn="l"/>
          <a:endParaRPr kumimoji="1" lang="en-US" altLang="ja-JP" sz="1100">
            <a:solidFill>
              <a:sysClr val="windowText" lastClr="000000"/>
            </a:solidFill>
          </a:endParaRPr>
        </a:p>
      </xdr:txBody>
    </xdr:sp>
    <xdr:clientData/>
  </xdr:twoCellAnchor>
  <xdr:oneCellAnchor>
    <xdr:from>
      <xdr:col>31</xdr:col>
      <xdr:colOff>130968</xdr:colOff>
      <xdr:row>747</xdr:row>
      <xdr:rowOff>0</xdr:rowOff>
    </xdr:from>
    <xdr:ext cx="2181226" cy="283348"/>
    <xdr:sp macro="" textlink="">
      <xdr:nvSpPr>
        <xdr:cNvPr id="13" name="テキスト ボックス 12"/>
        <xdr:cNvSpPr txBox="1"/>
      </xdr:nvSpPr>
      <xdr:spPr>
        <a:xfrm>
          <a:off x="6405562" y="38754844"/>
          <a:ext cx="2181226"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32</xdr:col>
      <xdr:colOff>35720</xdr:colOff>
      <xdr:row>748</xdr:row>
      <xdr:rowOff>71438</xdr:rowOff>
    </xdr:from>
    <xdr:ext cx="2405062" cy="499616"/>
    <xdr:sp macro="" textlink="">
      <xdr:nvSpPr>
        <xdr:cNvPr id="20" name="テキスト ボックス 19"/>
        <xdr:cNvSpPr txBox="1"/>
      </xdr:nvSpPr>
      <xdr:spPr>
        <a:xfrm>
          <a:off x="6512720" y="39183469"/>
          <a:ext cx="2405062"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Ａ．</a:t>
          </a:r>
          <a:r>
            <a:rPr kumimoji="1" lang="en-US" altLang="ja-JP" sz="1200" b="0"/>
            <a:t>(</a:t>
          </a:r>
          <a:r>
            <a:rPr kumimoji="1" lang="ja-JP" altLang="en-US" sz="1200" b="0"/>
            <a:t>株</a:t>
          </a:r>
          <a:r>
            <a:rPr kumimoji="1" lang="en-US" altLang="ja-JP" sz="1200" b="0"/>
            <a:t>)</a:t>
          </a:r>
          <a:r>
            <a:rPr kumimoji="1" lang="ja-JP" altLang="en-US" sz="1200" b="0"/>
            <a:t>創建</a:t>
          </a:r>
          <a:endParaRPr kumimoji="1" lang="en-US" altLang="ja-JP" sz="1200" b="0"/>
        </a:p>
        <a:p>
          <a:pPr algn="ctr"/>
          <a:r>
            <a:rPr kumimoji="1" lang="ja-JP" altLang="en-US" sz="1200" b="0">
              <a:solidFill>
                <a:schemeClr val="tx1"/>
              </a:solidFill>
              <a:latin typeface="+mn-lt"/>
              <a:ea typeface="+mn-ea"/>
              <a:cs typeface="+mn-cs"/>
            </a:rPr>
            <a:t>１０．２</a:t>
          </a:r>
          <a:r>
            <a:rPr kumimoji="1" lang="ja-JP" altLang="en-US" sz="1200" b="0"/>
            <a:t>百万円</a:t>
          </a:r>
        </a:p>
      </xdr:txBody>
    </xdr:sp>
    <xdr:clientData/>
  </xdr:oneCellAnchor>
  <xdr:twoCellAnchor>
    <xdr:from>
      <xdr:col>17</xdr:col>
      <xdr:colOff>190501</xdr:colOff>
      <xdr:row>748</xdr:row>
      <xdr:rowOff>309563</xdr:rowOff>
    </xdr:from>
    <xdr:to>
      <xdr:col>32</xdr:col>
      <xdr:colOff>33619</xdr:colOff>
      <xdr:row>748</xdr:row>
      <xdr:rowOff>309563</xdr:rowOff>
    </xdr:to>
    <xdr:cxnSp macro="">
      <xdr:nvCxnSpPr>
        <xdr:cNvPr id="34" name="直線コネクタ 33"/>
        <xdr:cNvCxnSpPr/>
      </xdr:nvCxnSpPr>
      <xdr:spPr>
        <a:xfrm>
          <a:off x="3631407" y="39421594"/>
          <a:ext cx="2879212" cy="0"/>
        </a:xfrm>
        <a:prstGeom prst="line">
          <a:avLst/>
        </a:prstGeom>
        <a:noFill/>
        <a:ln w="12700" cap="flat" cmpd="sng" algn="ctr">
          <a:solidFill>
            <a:sysClr val="windowText" lastClr="000000"/>
          </a:solidFill>
          <a:prstDash val="solid"/>
        </a:ln>
        <a:effectLst/>
      </xdr:spPr>
    </xdr:cxnSp>
    <xdr:clientData/>
  </xdr:twoCellAnchor>
  <xdr:twoCellAnchor>
    <xdr:from>
      <xdr:col>32</xdr:col>
      <xdr:colOff>35719</xdr:colOff>
      <xdr:row>750</xdr:row>
      <xdr:rowOff>35719</xdr:rowOff>
    </xdr:from>
    <xdr:to>
      <xdr:col>47</xdr:col>
      <xdr:colOff>95250</xdr:colOff>
      <xdr:row>751</xdr:row>
      <xdr:rowOff>305501</xdr:rowOff>
    </xdr:to>
    <xdr:sp macro="" textlink="">
      <xdr:nvSpPr>
        <xdr:cNvPr id="36" name="大かっこ 35"/>
        <xdr:cNvSpPr/>
      </xdr:nvSpPr>
      <xdr:spPr>
        <a:xfrm>
          <a:off x="6512719" y="39862125"/>
          <a:ext cx="3095625" cy="6269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社会資本整備等における「グリーンインフラ」の取組推進に関する調査検討業務</a:t>
          </a:r>
          <a:endParaRPr kumimoji="1" lang="en-US" altLang="ja-JP" sz="1100"/>
        </a:p>
      </xdr:txBody>
    </xdr:sp>
    <xdr:clientData/>
  </xdr:twoCellAnchor>
  <xdr:oneCellAnchor>
    <xdr:from>
      <xdr:col>31</xdr:col>
      <xdr:colOff>142876</xdr:colOff>
      <xdr:row>753</xdr:row>
      <xdr:rowOff>11906</xdr:rowOff>
    </xdr:from>
    <xdr:ext cx="2181226" cy="283348"/>
    <xdr:sp macro="" textlink="">
      <xdr:nvSpPr>
        <xdr:cNvPr id="38" name="テキスト ボックス 37"/>
        <xdr:cNvSpPr txBox="1"/>
      </xdr:nvSpPr>
      <xdr:spPr>
        <a:xfrm>
          <a:off x="6417470" y="40909875"/>
          <a:ext cx="2181226"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32</xdr:col>
      <xdr:colOff>35720</xdr:colOff>
      <xdr:row>754</xdr:row>
      <xdr:rowOff>59532</xdr:rowOff>
    </xdr:from>
    <xdr:ext cx="2512220" cy="499616"/>
    <xdr:sp macro="" textlink="">
      <xdr:nvSpPr>
        <xdr:cNvPr id="40" name="テキスト ボックス 39"/>
        <xdr:cNvSpPr txBox="1"/>
      </xdr:nvSpPr>
      <xdr:spPr>
        <a:xfrm>
          <a:off x="6512720" y="41314688"/>
          <a:ext cx="2512220"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Ｂ．国際航業</a:t>
          </a:r>
          <a:r>
            <a:rPr kumimoji="1" lang="en-US" altLang="ja-JP" sz="1200" b="0"/>
            <a:t>(</a:t>
          </a:r>
          <a:r>
            <a:rPr kumimoji="1" lang="ja-JP" altLang="en-US" sz="1200" b="0"/>
            <a:t>株</a:t>
          </a:r>
          <a:r>
            <a:rPr kumimoji="1" lang="en-US" altLang="ja-JP" sz="1200" b="0"/>
            <a:t>)</a:t>
          </a:r>
        </a:p>
        <a:p>
          <a:pPr algn="ctr"/>
          <a:r>
            <a:rPr kumimoji="1" lang="ja-JP" altLang="en-US" sz="1200" b="0">
              <a:solidFill>
                <a:schemeClr val="tx1"/>
              </a:solidFill>
              <a:latin typeface="+mn-lt"/>
              <a:ea typeface="+mn-ea"/>
              <a:cs typeface="+mn-cs"/>
            </a:rPr>
            <a:t>１２．０</a:t>
          </a:r>
          <a:r>
            <a:rPr kumimoji="1" lang="ja-JP" altLang="en-US" sz="1200" b="0"/>
            <a:t>百万円</a:t>
          </a:r>
        </a:p>
      </xdr:txBody>
    </xdr:sp>
    <xdr:clientData/>
  </xdr:oneCellAnchor>
  <xdr:twoCellAnchor>
    <xdr:from>
      <xdr:col>32</xdr:col>
      <xdr:colOff>35720</xdr:colOff>
      <xdr:row>756</xdr:row>
      <xdr:rowOff>35720</xdr:rowOff>
    </xdr:from>
    <xdr:to>
      <xdr:col>48</xdr:col>
      <xdr:colOff>112059</xdr:colOff>
      <xdr:row>756</xdr:row>
      <xdr:rowOff>662690</xdr:rowOff>
    </xdr:to>
    <xdr:sp macro="" textlink="">
      <xdr:nvSpPr>
        <xdr:cNvPr id="42" name="大かっこ 41"/>
        <xdr:cNvSpPr/>
      </xdr:nvSpPr>
      <xdr:spPr>
        <a:xfrm>
          <a:off x="6490308" y="41945720"/>
          <a:ext cx="3303633" cy="6269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平成３０年度まち・住まい・交通の地域エネルギー・環境に配慮したモデル構想策定支援事業</a:t>
          </a:r>
          <a:endParaRPr kumimoji="1" lang="en-US" altLang="ja-JP" sz="1100"/>
        </a:p>
      </xdr:txBody>
    </xdr:sp>
    <xdr:clientData/>
  </xdr:twoCellAnchor>
  <xdr:twoCellAnchor>
    <xdr:from>
      <xdr:col>17</xdr:col>
      <xdr:colOff>178594</xdr:colOff>
      <xdr:row>754</xdr:row>
      <xdr:rowOff>285751</xdr:rowOff>
    </xdr:from>
    <xdr:to>
      <xdr:col>32</xdr:col>
      <xdr:colOff>21712</xdr:colOff>
      <xdr:row>754</xdr:row>
      <xdr:rowOff>285751</xdr:rowOff>
    </xdr:to>
    <xdr:cxnSp macro="">
      <xdr:nvCxnSpPr>
        <xdr:cNvPr id="44" name="直線コネクタ 43"/>
        <xdr:cNvCxnSpPr/>
      </xdr:nvCxnSpPr>
      <xdr:spPr>
        <a:xfrm>
          <a:off x="3619500" y="41540907"/>
          <a:ext cx="2879212" cy="0"/>
        </a:xfrm>
        <a:prstGeom prst="line">
          <a:avLst/>
        </a:prstGeom>
        <a:noFill/>
        <a:ln w="12700" cap="flat" cmpd="sng" algn="ctr">
          <a:solidFill>
            <a:sysClr val="windowText" lastClr="000000"/>
          </a:solidFill>
          <a:prstDash val="solid"/>
        </a:ln>
        <a:effectLst/>
      </xdr:spPr>
    </xdr:cxnSp>
    <xdr:clientData/>
  </xdr:twoCellAnchor>
  <xdr:oneCellAnchor>
    <xdr:from>
      <xdr:col>31</xdr:col>
      <xdr:colOff>130968</xdr:colOff>
      <xdr:row>757</xdr:row>
      <xdr:rowOff>642938</xdr:rowOff>
    </xdr:from>
    <xdr:ext cx="2181226" cy="283348"/>
    <xdr:sp macro="" textlink="">
      <xdr:nvSpPr>
        <xdr:cNvPr id="45" name="テキスト ボックス 44"/>
        <xdr:cNvSpPr txBox="1"/>
      </xdr:nvSpPr>
      <xdr:spPr>
        <a:xfrm>
          <a:off x="6405562" y="43279219"/>
          <a:ext cx="2181226"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32</xdr:col>
      <xdr:colOff>35719</xdr:colOff>
      <xdr:row>758</xdr:row>
      <xdr:rowOff>285750</xdr:rowOff>
    </xdr:from>
    <xdr:ext cx="2631281" cy="499616"/>
    <xdr:sp macro="" textlink="">
      <xdr:nvSpPr>
        <xdr:cNvPr id="47" name="テキスト ボックス 46"/>
        <xdr:cNvSpPr txBox="1"/>
      </xdr:nvSpPr>
      <xdr:spPr>
        <a:xfrm>
          <a:off x="6512719" y="43588781"/>
          <a:ext cx="2631281"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Ｃ．復建調査設計</a:t>
          </a:r>
          <a:r>
            <a:rPr kumimoji="1" lang="en-US" altLang="ja-JP" sz="1200" b="0"/>
            <a:t>(</a:t>
          </a:r>
          <a:r>
            <a:rPr kumimoji="1" lang="ja-JP" altLang="en-US" sz="1200" b="0"/>
            <a:t>株</a:t>
          </a:r>
          <a:r>
            <a:rPr kumimoji="1" lang="en-US" altLang="ja-JP" sz="1200" b="0"/>
            <a:t>)</a:t>
          </a:r>
        </a:p>
        <a:p>
          <a:pPr algn="ctr"/>
          <a:r>
            <a:rPr kumimoji="1" lang="ja-JP" altLang="en-US" sz="1200" b="0">
              <a:solidFill>
                <a:schemeClr val="tx1"/>
              </a:solidFill>
              <a:latin typeface="+mn-lt"/>
              <a:ea typeface="+mn-ea"/>
              <a:cs typeface="+mn-cs"/>
            </a:rPr>
            <a:t>１０．７</a:t>
          </a:r>
          <a:r>
            <a:rPr kumimoji="1" lang="ja-JP" altLang="en-US" sz="1200" b="0"/>
            <a:t>百万円</a:t>
          </a:r>
        </a:p>
      </xdr:txBody>
    </xdr:sp>
    <xdr:clientData/>
  </xdr:oneCellAnchor>
  <xdr:twoCellAnchor>
    <xdr:from>
      <xdr:col>32</xdr:col>
      <xdr:colOff>59531</xdr:colOff>
      <xdr:row>760</xdr:row>
      <xdr:rowOff>11906</xdr:rowOff>
    </xdr:from>
    <xdr:to>
      <xdr:col>45</xdr:col>
      <xdr:colOff>107156</xdr:colOff>
      <xdr:row>761</xdr:row>
      <xdr:rowOff>178593</xdr:rowOff>
    </xdr:to>
    <xdr:sp macro="" textlink="">
      <xdr:nvSpPr>
        <xdr:cNvPr id="49" name="大かっこ 48"/>
        <xdr:cNvSpPr/>
      </xdr:nvSpPr>
      <xdr:spPr>
        <a:xfrm>
          <a:off x="6536531" y="44350781"/>
          <a:ext cx="2678906" cy="3929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電動低速モビリティの活用検討調査業務</a:t>
          </a:r>
          <a:endParaRPr kumimoji="1" lang="en-US" altLang="ja-JP" sz="1100"/>
        </a:p>
      </xdr:txBody>
    </xdr:sp>
    <xdr:clientData/>
  </xdr:twoCellAnchor>
  <xdr:twoCellAnchor>
    <xdr:from>
      <xdr:col>17</xdr:col>
      <xdr:colOff>190501</xdr:colOff>
      <xdr:row>758</xdr:row>
      <xdr:rowOff>511970</xdr:rowOff>
    </xdr:from>
    <xdr:to>
      <xdr:col>32</xdr:col>
      <xdr:colOff>33619</xdr:colOff>
      <xdr:row>758</xdr:row>
      <xdr:rowOff>511970</xdr:rowOff>
    </xdr:to>
    <xdr:cxnSp macro="">
      <xdr:nvCxnSpPr>
        <xdr:cNvPr id="51" name="直線コネクタ 50"/>
        <xdr:cNvCxnSpPr/>
      </xdr:nvCxnSpPr>
      <xdr:spPr>
        <a:xfrm>
          <a:off x="3631407" y="43815001"/>
          <a:ext cx="2879212" cy="0"/>
        </a:xfrm>
        <a:prstGeom prst="line">
          <a:avLst/>
        </a:prstGeom>
        <a:noFill/>
        <a:ln w="12700" cap="flat" cmpd="sng" algn="ctr">
          <a:solidFill>
            <a:sysClr val="windowText" lastClr="000000"/>
          </a:solidFill>
          <a:prstDash val="solid"/>
        </a:ln>
        <a:effectLst/>
      </xdr:spPr>
    </xdr:cxnSp>
    <xdr:clientData/>
  </xdr:twoCellAnchor>
  <xdr:oneCellAnchor>
    <xdr:from>
      <xdr:col>31</xdr:col>
      <xdr:colOff>130968</xdr:colOff>
      <xdr:row>762</xdr:row>
      <xdr:rowOff>333376</xdr:rowOff>
    </xdr:from>
    <xdr:ext cx="2181226" cy="283348"/>
    <xdr:sp macro="" textlink="">
      <xdr:nvSpPr>
        <xdr:cNvPr id="52" name="テキスト ボックス 51"/>
        <xdr:cNvSpPr txBox="1"/>
      </xdr:nvSpPr>
      <xdr:spPr>
        <a:xfrm>
          <a:off x="6405562" y="45350907"/>
          <a:ext cx="2181226"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32</xdr:col>
      <xdr:colOff>35720</xdr:colOff>
      <xdr:row>764</xdr:row>
      <xdr:rowOff>0</xdr:rowOff>
    </xdr:from>
    <xdr:ext cx="3250406" cy="499616"/>
    <xdr:sp macro="" textlink="">
      <xdr:nvSpPr>
        <xdr:cNvPr id="53" name="テキスト ボックス 52"/>
        <xdr:cNvSpPr txBox="1"/>
      </xdr:nvSpPr>
      <xdr:spPr>
        <a:xfrm>
          <a:off x="6512720" y="45708094"/>
          <a:ext cx="325040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Ｄ．三菱ＵＦＪリサーチ＆コンサルティング</a:t>
          </a:r>
          <a:r>
            <a:rPr kumimoji="1" lang="en-US" altLang="ja-JP" sz="1200" b="0"/>
            <a:t>(</a:t>
          </a:r>
          <a:r>
            <a:rPr kumimoji="1" lang="ja-JP" altLang="en-US" sz="1200" b="0"/>
            <a:t>株</a:t>
          </a:r>
          <a:r>
            <a:rPr kumimoji="1" lang="en-US" altLang="ja-JP" sz="1200" b="0"/>
            <a:t>)</a:t>
          </a:r>
        </a:p>
        <a:p>
          <a:pPr algn="ctr"/>
          <a:r>
            <a:rPr kumimoji="1" lang="ja-JP" altLang="en-US" sz="1200" b="0">
              <a:solidFill>
                <a:schemeClr val="tx1"/>
              </a:solidFill>
              <a:latin typeface="+mn-lt"/>
              <a:ea typeface="+mn-ea"/>
              <a:cs typeface="+mn-cs"/>
            </a:rPr>
            <a:t>１０．７</a:t>
          </a:r>
          <a:r>
            <a:rPr kumimoji="1" lang="ja-JP" altLang="en-US" sz="1200" b="0"/>
            <a:t>百万円</a:t>
          </a:r>
        </a:p>
      </xdr:txBody>
    </xdr:sp>
    <xdr:clientData/>
  </xdr:oneCellAnchor>
  <xdr:twoCellAnchor>
    <xdr:from>
      <xdr:col>32</xdr:col>
      <xdr:colOff>11906</xdr:colOff>
      <xdr:row>766</xdr:row>
      <xdr:rowOff>47625</xdr:rowOff>
    </xdr:from>
    <xdr:to>
      <xdr:col>49</xdr:col>
      <xdr:colOff>11906</xdr:colOff>
      <xdr:row>768</xdr:row>
      <xdr:rowOff>55470</xdr:rowOff>
    </xdr:to>
    <xdr:sp macro="" textlink="">
      <xdr:nvSpPr>
        <xdr:cNvPr id="54" name="大かっこ 53"/>
        <xdr:cNvSpPr/>
      </xdr:nvSpPr>
      <xdr:spPr>
        <a:xfrm>
          <a:off x="6488906" y="46374844"/>
          <a:ext cx="3440906" cy="6269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環境と観光の両立のための持続可能な観光客受入手法に関する調査業務</a:t>
          </a:r>
          <a:endParaRPr kumimoji="1" lang="en-US" altLang="ja-JP" sz="1100"/>
        </a:p>
      </xdr:txBody>
    </xdr:sp>
    <xdr:clientData/>
  </xdr:twoCellAnchor>
  <xdr:twoCellAnchor>
    <xdr:from>
      <xdr:col>17</xdr:col>
      <xdr:colOff>190501</xdr:colOff>
      <xdr:row>764</xdr:row>
      <xdr:rowOff>226218</xdr:rowOff>
    </xdr:from>
    <xdr:to>
      <xdr:col>32</xdr:col>
      <xdr:colOff>33619</xdr:colOff>
      <xdr:row>764</xdr:row>
      <xdr:rowOff>226218</xdr:rowOff>
    </xdr:to>
    <xdr:cxnSp macro="">
      <xdr:nvCxnSpPr>
        <xdr:cNvPr id="55" name="直線コネクタ 54"/>
        <xdr:cNvCxnSpPr/>
      </xdr:nvCxnSpPr>
      <xdr:spPr>
        <a:xfrm>
          <a:off x="3631407" y="45934312"/>
          <a:ext cx="2879212" cy="0"/>
        </a:xfrm>
        <a:prstGeom prst="line">
          <a:avLst/>
        </a:prstGeom>
        <a:noFill/>
        <a:ln w="12700" cap="flat" cmpd="sng" algn="ctr">
          <a:solidFill>
            <a:sysClr val="windowText" lastClr="000000"/>
          </a:solidFill>
          <a:prstDash val="solid"/>
        </a:ln>
        <a:effectLst/>
      </xdr:spPr>
    </xdr:cxnSp>
    <xdr:clientData/>
  </xdr:twoCellAnchor>
  <xdr:twoCellAnchor>
    <xdr:from>
      <xdr:col>17</xdr:col>
      <xdr:colOff>190500</xdr:colOff>
      <xdr:row>745</xdr:row>
      <xdr:rowOff>0</xdr:rowOff>
    </xdr:from>
    <xdr:to>
      <xdr:col>18</xdr:col>
      <xdr:colOff>-1</xdr:colOff>
      <xdr:row>764</xdr:row>
      <xdr:rowOff>226218</xdr:rowOff>
    </xdr:to>
    <xdr:cxnSp macro="">
      <xdr:nvCxnSpPr>
        <xdr:cNvPr id="57" name="直線コネクタ 56"/>
        <xdr:cNvCxnSpPr/>
      </xdr:nvCxnSpPr>
      <xdr:spPr>
        <a:xfrm>
          <a:off x="3631406" y="38040469"/>
          <a:ext cx="11906" cy="78938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193822</xdr:colOff>
      <xdr:row>26</xdr:row>
      <xdr:rowOff>0</xdr:rowOff>
    </xdr:from>
    <xdr:to>
      <xdr:col>22</xdr:col>
      <xdr:colOff>0</xdr:colOff>
      <xdr:row>26</xdr:row>
      <xdr:rowOff>5537</xdr:rowOff>
    </xdr:to>
    <xdr:cxnSp macro="">
      <xdr:nvCxnSpPr>
        <xdr:cNvPr id="4" name="直線コネクタ 3"/>
        <xdr:cNvCxnSpPr/>
      </xdr:nvCxnSpPr>
      <xdr:spPr>
        <a:xfrm flipV="1">
          <a:off x="2984869" y="10040015"/>
          <a:ext cx="1401061" cy="55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7" zoomScaleNormal="75" zoomScaleSheetLayoutView="87" zoomScalePageLayoutView="85" workbookViewId="0">
      <selection activeCell="AW2" sqref="AW2:A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t="s">
        <v>464</v>
      </c>
      <c r="AP2" s="220"/>
      <c r="AQ2" s="220"/>
      <c r="AR2" s="79" t="str">
        <f>IF(OR(AO2="　", AO2=""), "", "-")</f>
        <v/>
      </c>
      <c r="AS2" s="221">
        <v>60</v>
      </c>
      <c r="AT2" s="221"/>
      <c r="AU2" s="221"/>
      <c r="AV2" s="52" t="str">
        <f>IF(AW2="", "", "-")</f>
        <v/>
      </c>
      <c r="AW2" s="398"/>
      <c r="AX2" s="398"/>
    </row>
    <row r="3" spans="1:50" ht="21" customHeight="1" thickBot="1" x14ac:dyDescent="0.2">
      <c r="A3" s="524" t="s">
        <v>541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567</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177</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569</v>
      </c>
      <c r="AF5" s="718"/>
      <c r="AG5" s="718"/>
      <c r="AH5" s="718"/>
      <c r="AI5" s="718"/>
      <c r="AJ5" s="718"/>
      <c r="AK5" s="718"/>
      <c r="AL5" s="718"/>
      <c r="AM5" s="718"/>
      <c r="AN5" s="718"/>
      <c r="AO5" s="718"/>
      <c r="AP5" s="719"/>
      <c r="AQ5" s="720" t="s">
        <v>570</v>
      </c>
      <c r="AR5" s="721"/>
      <c r="AS5" s="721"/>
      <c r="AT5" s="721"/>
      <c r="AU5" s="721"/>
      <c r="AV5" s="721"/>
      <c r="AW5" s="721"/>
      <c r="AX5" s="722"/>
    </row>
    <row r="6" spans="1:50" ht="39" customHeight="1" x14ac:dyDescent="0.15">
      <c r="A6" s="725" t="s">
        <v>4</v>
      </c>
      <c r="B6" s="726"/>
      <c r="C6" s="726"/>
      <c r="D6" s="726"/>
      <c r="E6" s="726"/>
      <c r="F6" s="726"/>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571</v>
      </c>
      <c r="H7" s="832"/>
      <c r="I7" s="832"/>
      <c r="J7" s="832"/>
      <c r="K7" s="832"/>
      <c r="L7" s="832"/>
      <c r="M7" s="832"/>
      <c r="N7" s="832"/>
      <c r="O7" s="832"/>
      <c r="P7" s="832"/>
      <c r="Q7" s="832"/>
      <c r="R7" s="832"/>
      <c r="S7" s="832"/>
      <c r="T7" s="832"/>
      <c r="U7" s="832"/>
      <c r="V7" s="832"/>
      <c r="W7" s="832"/>
      <c r="X7" s="833"/>
      <c r="Y7" s="396" t="s">
        <v>513</v>
      </c>
      <c r="Z7" s="297"/>
      <c r="AA7" s="297"/>
      <c r="AB7" s="297"/>
      <c r="AC7" s="297"/>
      <c r="AD7" s="397"/>
      <c r="AE7" s="384" t="s">
        <v>574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378</v>
      </c>
      <c r="B8" s="829"/>
      <c r="C8" s="829"/>
      <c r="D8" s="829"/>
      <c r="E8" s="829"/>
      <c r="F8" s="830"/>
      <c r="G8" s="224" t="str">
        <f>入力規則等!A28</f>
        <v>地球温暖化対策</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575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625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532</v>
      </c>
      <c r="Q12" s="299"/>
      <c r="R12" s="299"/>
      <c r="S12" s="299"/>
      <c r="T12" s="299"/>
      <c r="U12" s="299"/>
      <c r="V12" s="300"/>
      <c r="W12" s="304" t="s">
        <v>529</v>
      </c>
      <c r="X12" s="299"/>
      <c r="Y12" s="299"/>
      <c r="Z12" s="299"/>
      <c r="AA12" s="299"/>
      <c r="AB12" s="299"/>
      <c r="AC12" s="300"/>
      <c r="AD12" s="304" t="s">
        <v>524</v>
      </c>
      <c r="AE12" s="299"/>
      <c r="AF12" s="299"/>
      <c r="AG12" s="299"/>
      <c r="AH12" s="299"/>
      <c r="AI12" s="299"/>
      <c r="AJ12" s="300"/>
      <c r="AK12" s="304" t="s">
        <v>517</v>
      </c>
      <c r="AL12" s="299"/>
      <c r="AM12" s="299"/>
      <c r="AN12" s="299"/>
      <c r="AO12" s="299"/>
      <c r="AP12" s="299"/>
      <c r="AQ12" s="300"/>
      <c r="AR12" s="304" t="s">
        <v>515</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6">
        <v>55</v>
      </c>
      <c r="Q13" s="107"/>
      <c r="R13" s="107"/>
      <c r="S13" s="107"/>
      <c r="T13" s="107"/>
      <c r="U13" s="107"/>
      <c r="V13" s="108"/>
      <c r="W13" s="106">
        <v>47</v>
      </c>
      <c r="X13" s="107"/>
      <c r="Y13" s="107"/>
      <c r="Z13" s="107"/>
      <c r="AA13" s="107"/>
      <c r="AB13" s="107"/>
      <c r="AC13" s="108"/>
      <c r="AD13" s="106">
        <v>45</v>
      </c>
      <c r="AE13" s="107"/>
      <c r="AF13" s="107"/>
      <c r="AG13" s="107"/>
      <c r="AH13" s="107"/>
      <c r="AI13" s="107"/>
      <c r="AJ13" s="108"/>
      <c r="AK13" s="106">
        <v>35</v>
      </c>
      <c r="AL13" s="107"/>
      <c r="AM13" s="107"/>
      <c r="AN13" s="107"/>
      <c r="AO13" s="107"/>
      <c r="AP13" s="107"/>
      <c r="AQ13" s="108"/>
      <c r="AR13" s="106"/>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576</v>
      </c>
      <c r="Q14" s="110"/>
      <c r="R14" s="110"/>
      <c r="S14" s="110"/>
      <c r="T14" s="110"/>
      <c r="U14" s="110"/>
      <c r="V14" s="111"/>
      <c r="W14" s="109" t="s">
        <v>576</v>
      </c>
      <c r="X14" s="110"/>
      <c r="Y14" s="110"/>
      <c r="Z14" s="110"/>
      <c r="AA14" s="110"/>
      <c r="AB14" s="110"/>
      <c r="AC14" s="111"/>
      <c r="AD14" s="109" t="s">
        <v>576</v>
      </c>
      <c r="AE14" s="110"/>
      <c r="AF14" s="110"/>
      <c r="AG14" s="110"/>
      <c r="AH14" s="110"/>
      <c r="AI14" s="110"/>
      <c r="AJ14" s="111"/>
      <c r="AK14" s="109" t="s">
        <v>576</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576</v>
      </c>
      <c r="Q15" s="110"/>
      <c r="R15" s="110"/>
      <c r="S15" s="110"/>
      <c r="T15" s="110"/>
      <c r="U15" s="110"/>
      <c r="V15" s="111"/>
      <c r="W15" s="109" t="s">
        <v>576</v>
      </c>
      <c r="X15" s="110"/>
      <c r="Y15" s="110"/>
      <c r="Z15" s="110"/>
      <c r="AA15" s="110"/>
      <c r="AB15" s="110"/>
      <c r="AC15" s="111"/>
      <c r="AD15" s="109" t="s">
        <v>576</v>
      </c>
      <c r="AE15" s="110"/>
      <c r="AF15" s="110"/>
      <c r="AG15" s="110"/>
      <c r="AH15" s="110"/>
      <c r="AI15" s="110"/>
      <c r="AJ15" s="111"/>
      <c r="AK15" s="109" t="s">
        <v>576</v>
      </c>
      <c r="AL15" s="110"/>
      <c r="AM15" s="110"/>
      <c r="AN15" s="110"/>
      <c r="AO15" s="110"/>
      <c r="AP15" s="110"/>
      <c r="AQ15" s="111"/>
      <c r="AR15" s="109" t="s">
        <v>577</v>
      </c>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576</v>
      </c>
      <c r="Q16" s="110"/>
      <c r="R16" s="110"/>
      <c r="S16" s="110"/>
      <c r="T16" s="110"/>
      <c r="U16" s="110"/>
      <c r="V16" s="111"/>
      <c r="W16" s="109" t="s">
        <v>576</v>
      </c>
      <c r="X16" s="110"/>
      <c r="Y16" s="110"/>
      <c r="Z16" s="110"/>
      <c r="AA16" s="110"/>
      <c r="AB16" s="110"/>
      <c r="AC16" s="111"/>
      <c r="AD16" s="109" t="s">
        <v>576</v>
      </c>
      <c r="AE16" s="110"/>
      <c r="AF16" s="110"/>
      <c r="AG16" s="110"/>
      <c r="AH16" s="110"/>
      <c r="AI16" s="110"/>
      <c r="AJ16" s="111"/>
      <c r="AK16" s="109" t="s">
        <v>576</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576</v>
      </c>
      <c r="Q17" s="110"/>
      <c r="R17" s="110"/>
      <c r="S17" s="110"/>
      <c r="T17" s="110"/>
      <c r="U17" s="110"/>
      <c r="V17" s="111"/>
      <c r="W17" s="109" t="s">
        <v>576</v>
      </c>
      <c r="X17" s="110"/>
      <c r="Y17" s="110"/>
      <c r="Z17" s="110"/>
      <c r="AA17" s="110"/>
      <c r="AB17" s="110"/>
      <c r="AC17" s="111"/>
      <c r="AD17" s="109" t="s">
        <v>576</v>
      </c>
      <c r="AE17" s="110"/>
      <c r="AF17" s="110"/>
      <c r="AG17" s="110"/>
      <c r="AH17" s="110"/>
      <c r="AI17" s="110"/>
      <c r="AJ17" s="111"/>
      <c r="AK17" s="109" t="s">
        <v>576</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55</v>
      </c>
      <c r="Q18" s="116"/>
      <c r="R18" s="116"/>
      <c r="S18" s="116"/>
      <c r="T18" s="116"/>
      <c r="U18" s="116"/>
      <c r="V18" s="117"/>
      <c r="W18" s="115">
        <f>SUM(W13:AC17)</f>
        <v>47</v>
      </c>
      <c r="X18" s="116"/>
      <c r="Y18" s="116"/>
      <c r="Z18" s="116"/>
      <c r="AA18" s="116"/>
      <c r="AB18" s="116"/>
      <c r="AC18" s="117"/>
      <c r="AD18" s="115">
        <f>SUM(AD13:AJ17)</f>
        <v>45</v>
      </c>
      <c r="AE18" s="116"/>
      <c r="AF18" s="116"/>
      <c r="AG18" s="116"/>
      <c r="AH18" s="116"/>
      <c r="AI18" s="116"/>
      <c r="AJ18" s="117"/>
      <c r="AK18" s="115">
        <f>SUM(AK13:AQ17)</f>
        <v>35</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53</v>
      </c>
      <c r="Q19" s="110"/>
      <c r="R19" s="110"/>
      <c r="S19" s="110"/>
      <c r="T19" s="110"/>
      <c r="U19" s="110"/>
      <c r="V19" s="111"/>
      <c r="W19" s="109">
        <v>46</v>
      </c>
      <c r="X19" s="110"/>
      <c r="Y19" s="110"/>
      <c r="Z19" s="110"/>
      <c r="AA19" s="110"/>
      <c r="AB19" s="110"/>
      <c r="AC19" s="111"/>
      <c r="AD19" s="109">
        <v>45</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0.96363636363636362</v>
      </c>
      <c r="Q20" s="540"/>
      <c r="R20" s="540"/>
      <c r="S20" s="540"/>
      <c r="T20" s="540"/>
      <c r="U20" s="540"/>
      <c r="V20" s="540"/>
      <c r="W20" s="540">
        <f t="shared" ref="W20" si="0">IF(W18=0, "-", SUM(W19)/W18)</f>
        <v>0.97872340425531912</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8" t="s">
        <v>476</v>
      </c>
      <c r="H21" s="929"/>
      <c r="I21" s="929"/>
      <c r="J21" s="929"/>
      <c r="K21" s="929"/>
      <c r="L21" s="929"/>
      <c r="M21" s="929"/>
      <c r="N21" s="929"/>
      <c r="O21" s="929"/>
      <c r="P21" s="540">
        <f>IF(P19=0, "-", SUM(P19)/SUM(P13,P14))</f>
        <v>0.96363636363636362</v>
      </c>
      <c r="Q21" s="540"/>
      <c r="R21" s="540"/>
      <c r="S21" s="540"/>
      <c r="T21" s="540"/>
      <c r="U21" s="540"/>
      <c r="V21" s="540"/>
      <c r="W21" s="540">
        <f t="shared" ref="W21" si="2">IF(W19=0, "-", SUM(W19)/SUM(W13,W14))</f>
        <v>0.97872340425531912</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557</v>
      </c>
      <c r="B22" s="200"/>
      <c r="C22" s="200"/>
      <c r="D22" s="200"/>
      <c r="E22" s="200"/>
      <c r="F22" s="201"/>
      <c r="G22" s="184" t="s">
        <v>455</v>
      </c>
      <c r="H22" s="185"/>
      <c r="I22" s="185"/>
      <c r="J22" s="185"/>
      <c r="K22" s="185"/>
      <c r="L22" s="185"/>
      <c r="M22" s="185"/>
      <c r="N22" s="185"/>
      <c r="O22" s="186"/>
      <c r="P22" s="208" t="s">
        <v>518</v>
      </c>
      <c r="Q22" s="185"/>
      <c r="R22" s="185"/>
      <c r="S22" s="185"/>
      <c r="T22" s="185"/>
      <c r="U22" s="185"/>
      <c r="V22" s="186"/>
      <c r="W22" s="208" t="s">
        <v>514</v>
      </c>
      <c r="X22" s="185"/>
      <c r="Y22" s="185"/>
      <c r="Z22" s="185"/>
      <c r="AA22" s="185"/>
      <c r="AB22" s="185"/>
      <c r="AC22" s="186"/>
      <c r="AD22" s="208" t="s">
        <v>454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9.25" customHeight="1" x14ac:dyDescent="0.15">
      <c r="A23" s="202"/>
      <c r="B23" s="203"/>
      <c r="C23" s="203"/>
      <c r="D23" s="203"/>
      <c r="E23" s="203"/>
      <c r="F23" s="204"/>
      <c r="G23" s="187" t="s">
        <v>634</v>
      </c>
      <c r="H23" s="188"/>
      <c r="I23" s="188"/>
      <c r="J23" s="188"/>
      <c r="K23" s="188"/>
      <c r="L23" s="188"/>
      <c r="M23" s="188"/>
      <c r="N23" s="188"/>
      <c r="O23" s="189"/>
      <c r="P23" s="106">
        <v>33</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629</v>
      </c>
      <c r="H24" s="191"/>
      <c r="I24" s="191"/>
      <c r="J24" s="191"/>
      <c r="K24" s="191"/>
      <c r="L24" s="191"/>
      <c r="M24" s="191"/>
      <c r="N24" s="191"/>
      <c r="O24" s="192"/>
      <c r="P24" s="109">
        <v>1.1000000000000001</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630</v>
      </c>
      <c r="H25" s="191"/>
      <c r="I25" s="191"/>
      <c r="J25" s="191"/>
      <c r="K25" s="191"/>
      <c r="L25" s="191"/>
      <c r="M25" s="191"/>
      <c r="N25" s="191"/>
      <c r="O25" s="192"/>
      <c r="P25" s="109">
        <v>0.2</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19.5" customHeight="1" x14ac:dyDescent="0.15">
      <c r="A26" s="202"/>
      <c r="B26" s="203"/>
      <c r="C26" s="203"/>
      <c r="D26" s="203"/>
      <c r="E26" s="203"/>
      <c r="F26" s="204"/>
      <c r="G26" s="190" t="s">
        <v>631</v>
      </c>
      <c r="H26" s="191"/>
      <c r="I26" s="191"/>
      <c r="J26" s="191"/>
      <c r="K26" s="191"/>
      <c r="L26" s="191"/>
      <c r="M26" s="191"/>
      <c r="N26" s="191"/>
      <c r="O26" s="192"/>
      <c r="P26" s="109">
        <v>0.1</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459</v>
      </c>
      <c r="H28" s="194"/>
      <c r="I28" s="194"/>
      <c r="J28" s="194"/>
      <c r="K28" s="194"/>
      <c r="L28" s="194"/>
      <c r="M28" s="194"/>
      <c r="N28" s="194"/>
      <c r="O28" s="195"/>
      <c r="P28" s="115">
        <f>P29-SUM(P23:P27)</f>
        <v>0.59999999999999432</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456</v>
      </c>
      <c r="H29" s="197"/>
      <c r="I29" s="197"/>
      <c r="J29" s="197"/>
      <c r="K29" s="197"/>
      <c r="L29" s="197"/>
      <c r="M29" s="197"/>
      <c r="N29" s="197"/>
      <c r="O29" s="198"/>
      <c r="P29" s="109">
        <f>AK13</f>
        <v>35</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471</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533</v>
      </c>
      <c r="AF30" s="388"/>
      <c r="AG30" s="388"/>
      <c r="AH30" s="389"/>
      <c r="AI30" s="387" t="s">
        <v>530</v>
      </c>
      <c r="AJ30" s="388"/>
      <c r="AK30" s="388"/>
      <c r="AL30" s="389"/>
      <c r="AM30" s="390" t="s">
        <v>525</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c r="AR31" s="137"/>
      <c r="AS31" s="138" t="s">
        <v>355</v>
      </c>
      <c r="AT31" s="173"/>
      <c r="AU31" s="272">
        <v>32</v>
      </c>
      <c r="AV31" s="272"/>
      <c r="AW31" s="380" t="s">
        <v>300</v>
      </c>
      <c r="AX31" s="381"/>
    </row>
    <row r="32" spans="1:50" ht="30" customHeight="1" x14ac:dyDescent="0.15">
      <c r="A32" s="516"/>
      <c r="B32" s="514"/>
      <c r="C32" s="514"/>
      <c r="D32" s="514"/>
      <c r="E32" s="514"/>
      <c r="F32" s="515"/>
      <c r="G32" s="541" t="s">
        <v>578</v>
      </c>
      <c r="H32" s="542"/>
      <c r="I32" s="542"/>
      <c r="J32" s="542"/>
      <c r="K32" s="542"/>
      <c r="L32" s="542"/>
      <c r="M32" s="542"/>
      <c r="N32" s="542"/>
      <c r="O32" s="543"/>
      <c r="P32" s="162" t="s">
        <v>579</v>
      </c>
      <c r="Q32" s="162"/>
      <c r="R32" s="162"/>
      <c r="S32" s="162"/>
      <c r="T32" s="162"/>
      <c r="U32" s="162"/>
      <c r="V32" s="162"/>
      <c r="W32" s="162"/>
      <c r="X32" s="232"/>
      <c r="Y32" s="339" t="s">
        <v>12</v>
      </c>
      <c r="Z32" s="550"/>
      <c r="AA32" s="551"/>
      <c r="AB32" s="552" t="s">
        <v>580</v>
      </c>
      <c r="AC32" s="552"/>
      <c r="AD32" s="552"/>
      <c r="AE32" s="365">
        <v>43</v>
      </c>
      <c r="AF32" s="366"/>
      <c r="AG32" s="366"/>
      <c r="AH32" s="366"/>
      <c r="AI32" s="365">
        <v>50</v>
      </c>
      <c r="AJ32" s="366"/>
      <c r="AK32" s="366"/>
      <c r="AL32" s="366"/>
      <c r="AM32" s="365">
        <v>53</v>
      </c>
      <c r="AN32" s="366"/>
      <c r="AO32" s="366"/>
      <c r="AP32" s="366"/>
      <c r="AQ32" s="112"/>
      <c r="AR32" s="113"/>
      <c r="AS32" s="113"/>
      <c r="AT32" s="114"/>
      <c r="AU32" s="366"/>
      <c r="AV32" s="366"/>
      <c r="AW32" s="366"/>
      <c r="AX32" s="368"/>
    </row>
    <row r="33" spans="1:50" ht="30"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580</v>
      </c>
      <c r="AC33" s="523"/>
      <c r="AD33" s="523"/>
      <c r="AE33" s="365">
        <v>50</v>
      </c>
      <c r="AF33" s="366"/>
      <c r="AG33" s="366"/>
      <c r="AH33" s="366"/>
      <c r="AI33" s="365">
        <v>60</v>
      </c>
      <c r="AJ33" s="366"/>
      <c r="AK33" s="366"/>
      <c r="AL33" s="366"/>
      <c r="AM33" s="365">
        <v>70</v>
      </c>
      <c r="AN33" s="366"/>
      <c r="AO33" s="366"/>
      <c r="AP33" s="366"/>
      <c r="AQ33" s="112"/>
      <c r="AR33" s="113"/>
      <c r="AS33" s="113"/>
      <c r="AT33" s="114"/>
      <c r="AU33" s="366">
        <v>90</v>
      </c>
      <c r="AV33" s="366"/>
      <c r="AW33" s="366"/>
      <c r="AX33" s="368"/>
    </row>
    <row r="34" spans="1:50" ht="30"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v>86</v>
      </c>
      <c r="AF34" s="366"/>
      <c r="AG34" s="366"/>
      <c r="AH34" s="366"/>
      <c r="AI34" s="365">
        <v>83</v>
      </c>
      <c r="AJ34" s="366"/>
      <c r="AK34" s="366"/>
      <c r="AL34" s="366"/>
      <c r="AM34" s="365">
        <v>76</v>
      </c>
      <c r="AN34" s="366"/>
      <c r="AO34" s="366"/>
      <c r="AP34" s="366"/>
      <c r="AQ34" s="112"/>
      <c r="AR34" s="113"/>
      <c r="AS34" s="113"/>
      <c r="AT34" s="114"/>
      <c r="AU34" s="366"/>
      <c r="AV34" s="366"/>
      <c r="AW34" s="366"/>
      <c r="AX34" s="368"/>
    </row>
    <row r="35" spans="1:50" ht="23.25" customHeight="1" x14ac:dyDescent="0.15">
      <c r="A35" s="899" t="s">
        <v>503</v>
      </c>
      <c r="B35" s="900"/>
      <c r="C35" s="900"/>
      <c r="D35" s="900"/>
      <c r="E35" s="900"/>
      <c r="F35" s="901"/>
      <c r="G35" s="905" t="s">
        <v>581</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2" t="s">
        <v>471</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533</v>
      </c>
      <c r="AF37" s="370"/>
      <c r="AG37" s="370"/>
      <c r="AH37" s="371"/>
      <c r="AI37" s="369" t="s">
        <v>530</v>
      </c>
      <c r="AJ37" s="370"/>
      <c r="AK37" s="370"/>
      <c r="AL37" s="371"/>
      <c r="AM37" s="376" t="s">
        <v>525</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39.950000000000003"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39.950000000000003"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39.950000000000003"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9" t="s">
        <v>503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2" t="s">
        <v>471</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533</v>
      </c>
      <c r="AF44" s="370"/>
      <c r="AG44" s="370"/>
      <c r="AH44" s="371"/>
      <c r="AI44" s="369" t="s">
        <v>530</v>
      </c>
      <c r="AJ44" s="370"/>
      <c r="AK44" s="370"/>
      <c r="AL44" s="371"/>
      <c r="AM44" s="376" t="s">
        <v>525</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9" t="s">
        <v>503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3" t="s">
        <v>471</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533</v>
      </c>
      <c r="AF51" s="370"/>
      <c r="AG51" s="370"/>
      <c r="AH51" s="371"/>
      <c r="AI51" s="369" t="s">
        <v>530</v>
      </c>
      <c r="AJ51" s="370"/>
      <c r="AK51" s="370"/>
      <c r="AL51" s="371"/>
      <c r="AM51" s="376" t="s">
        <v>526</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9" t="s">
        <v>503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3" t="s">
        <v>471</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534</v>
      </c>
      <c r="AF58" s="370"/>
      <c r="AG58" s="370"/>
      <c r="AH58" s="371"/>
      <c r="AI58" s="369" t="s">
        <v>530</v>
      </c>
      <c r="AJ58" s="370"/>
      <c r="AK58" s="370"/>
      <c r="AL58" s="371"/>
      <c r="AM58" s="376" t="s">
        <v>525</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9" t="s">
        <v>503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860" t="s">
        <v>472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467</v>
      </c>
      <c r="X65" s="872"/>
      <c r="Y65" s="875"/>
      <c r="Z65" s="875"/>
      <c r="AA65" s="876"/>
      <c r="AB65" s="869" t="s">
        <v>11</v>
      </c>
      <c r="AC65" s="865"/>
      <c r="AD65" s="866"/>
      <c r="AE65" s="369" t="s">
        <v>533</v>
      </c>
      <c r="AF65" s="370"/>
      <c r="AG65" s="370"/>
      <c r="AH65" s="371"/>
      <c r="AI65" s="369" t="s">
        <v>530</v>
      </c>
      <c r="AJ65" s="370"/>
      <c r="AK65" s="370"/>
      <c r="AL65" s="371"/>
      <c r="AM65" s="376" t="s">
        <v>525</v>
      </c>
      <c r="AN65" s="376"/>
      <c r="AO65" s="376"/>
      <c r="AP65" s="369"/>
      <c r="AQ65" s="869" t="s">
        <v>354</v>
      </c>
      <c r="AR65" s="865"/>
      <c r="AS65" s="865"/>
      <c r="AT65" s="866"/>
      <c r="AU65" s="978" t="s">
        <v>253</v>
      </c>
      <c r="AV65" s="978"/>
      <c r="AW65" s="978"/>
      <c r="AX65" s="979"/>
    </row>
    <row r="66" spans="1:50" ht="13.5"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1"/>
      <c r="AR66" s="272"/>
      <c r="AS66" s="867" t="s">
        <v>355</v>
      </c>
      <c r="AT66" s="868"/>
      <c r="AU66" s="272"/>
      <c r="AV66" s="272"/>
      <c r="AW66" s="867" t="s">
        <v>470</v>
      </c>
      <c r="AX66" s="980"/>
    </row>
    <row r="67" spans="1:50" ht="39.950000000000003" customHeight="1" x14ac:dyDescent="0.15">
      <c r="A67" s="853"/>
      <c r="B67" s="854"/>
      <c r="C67" s="854"/>
      <c r="D67" s="854"/>
      <c r="E67" s="854"/>
      <c r="F67" s="855"/>
      <c r="G67" s="981" t="s">
        <v>356</v>
      </c>
      <c r="H67" s="964" t="s">
        <v>582</v>
      </c>
      <c r="I67" s="965"/>
      <c r="J67" s="965"/>
      <c r="K67" s="965"/>
      <c r="L67" s="965"/>
      <c r="M67" s="965"/>
      <c r="N67" s="965"/>
      <c r="O67" s="966"/>
      <c r="P67" s="964"/>
      <c r="Q67" s="965"/>
      <c r="R67" s="965"/>
      <c r="S67" s="965"/>
      <c r="T67" s="965"/>
      <c r="U67" s="965"/>
      <c r="V67" s="966"/>
      <c r="W67" s="970"/>
      <c r="X67" s="971"/>
      <c r="Y67" s="951" t="s">
        <v>12</v>
      </c>
      <c r="Z67" s="951"/>
      <c r="AA67" s="952"/>
      <c r="AB67" s="953" t="s">
        <v>493</v>
      </c>
      <c r="AC67" s="953"/>
      <c r="AD67" s="953"/>
      <c r="AE67" s="365" t="s">
        <v>576</v>
      </c>
      <c r="AF67" s="366"/>
      <c r="AG67" s="366"/>
      <c r="AH67" s="366"/>
      <c r="AI67" s="365" t="s">
        <v>576</v>
      </c>
      <c r="AJ67" s="366"/>
      <c r="AK67" s="366"/>
      <c r="AL67" s="366"/>
      <c r="AM67" s="365" t="s">
        <v>576</v>
      </c>
      <c r="AN67" s="366"/>
      <c r="AO67" s="366"/>
      <c r="AP67" s="366"/>
      <c r="AQ67" s="365" t="s">
        <v>576</v>
      </c>
      <c r="AR67" s="366"/>
      <c r="AS67" s="366"/>
      <c r="AT67" s="367"/>
      <c r="AU67" s="366" t="s">
        <v>576</v>
      </c>
      <c r="AV67" s="366"/>
      <c r="AW67" s="366"/>
      <c r="AX67" s="368"/>
    </row>
    <row r="68" spans="1:50" ht="39.950000000000003"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5" t="s">
        <v>54</v>
      </c>
      <c r="Z68" s="185"/>
      <c r="AA68" s="186"/>
      <c r="AB68" s="976" t="s">
        <v>493</v>
      </c>
      <c r="AC68" s="976"/>
      <c r="AD68" s="976"/>
      <c r="AE68" s="365" t="s">
        <v>576</v>
      </c>
      <c r="AF68" s="366"/>
      <c r="AG68" s="366"/>
      <c r="AH68" s="366"/>
      <c r="AI68" s="365" t="s">
        <v>576</v>
      </c>
      <c r="AJ68" s="366"/>
      <c r="AK68" s="366"/>
      <c r="AL68" s="366"/>
      <c r="AM68" s="365" t="s">
        <v>576</v>
      </c>
      <c r="AN68" s="366"/>
      <c r="AO68" s="366"/>
      <c r="AP68" s="366"/>
      <c r="AQ68" s="365" t="s">
        <v>576</v>
      </c>
      <c r="AR68" s="366"/>
      <c r="AS68" s="366"/>
      <c r="AT68" s="367"/>
      <c r="AU68" s="366" t="s">
        <v>576</v>
      </c>
      <c r="AV68" s="366"/>
      <c r="AW68" s="366"/>
      <c r="AX68" s="368"/>
    </row>
    <row r="69" spans="1:50" ht="64.5"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5" t="s">
        <v>13</v>
      </c>
      <c r="Z69" s="185"/>
      <c r="AA69" s="186"/>
      <c r="AB69" s="977" t="s">
        <v>494</v>
      </c>
      <c r="AC69" s="977"/>
      <c r="AD69" s="977"/>
      <c r="AE69" s="816" t="s">
        <v>576</v>
      </c>
      <c r="AF69" s="817"/>
      <c r="AG69" s="817"/>
      <c r="AH69" s="817"/>
      <c r="AI69" s="816" t="s">
        <v>576</v>
      </c>
      <c r="AJ69" s="817"/>
      <c r="AK69" s="817"/>
      <c r="AL69" s="817"/>
      <c r="AM69" s="816" t="s">
        <v>576</v>
      </c>
      <c r="AN69" s="817"/>
      <c r="AO69" s="817"/>
      <c r="AP69" s="817"/>
      <c r="AQ69" s="365" t="s">
        <v>576</v>
      </c>
      <c r="AR69" s="366"/>
      <c r="AS69" s="366"/>
      <c r="AT69" s="367"/>
      <c r="AU69" s="366" t="s">
        <v>576</v>
      </c>
      <c r="AV69" s="366"/>
      <c r="AW69" s="366"/>
      <c r="AX69" s="368"/>
    </row>
    <row r="70" spans="1:50" ht="23.25" customHeight="1" x14ac:dyDescent="0.15">
      <c r="A70" s="853" t="s">
        <v>477</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492</v>
      </c>
      <c r="X70" s="946"/>
      <c r="Y70" s="951" t="s">
        <v>12</v>
      </c>
      <c r="Z70" s="951"/>
      <c r="AA70" s="952"/>
      <c r="AB70" s="953" t="s">
        <v>493</v>
      </c>
      <c r="AC70" s="953"/>
      <c r="AD70" s="953"/>
      <c r="AE70" s="365" t="s">
        <v>576</v>
      </c>
      <c r="AF70" s="366"/>
      <c r="AG70" s="366"/>
      <c r="AH70" s="366"/>
      <c r="AI70" s="365" t="s">
        <v>576</v>
      </c>
      <c r="AJ70" s="366"/>
      <c r="AK70" s="366"/>
      <c r="AL70" s="366"/>
      <c r="AM70" s="365" t="s">
        <v>576</v>
      </c>
      <c r="AN70" s="366"/>
      <c r="AO70" s="366"/>
      <c r="AP70" s="366"/>
      <c r="AQ70" s="365" t="s">
        <v>576</v>
      </c>
      <c r="AR70" s="366"/>
      <c r="AS70" s="366"/>
      <c r="AT70" s="367"/>
      <c r="AU70" s="366" t="s">
        <v>576</v>
      </c>
      <c r="AV70" s="366"/>
      <c r="AW70" s="366"/>
      <c r="AX70" s="368"/>
    </row>
    <row r="71" spans="1:50" ht="23.25"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5" t="s">
        <v>54</v>
      </c>
      <c r="Z71" s="185"/>
      <c r="AA71" s="186"/>
      <c r="AB71" s="976" t="s">
        <v>493</v>
      </c>
      <c r="AC71" s="976"/>
      <c r="AD71" s="976"/>
      <c r="AE71" s="365" t="s">
        <v>576</v>
      </c>
      <c r="AF71" s="366"/>
      <c r="AG71" s="366"/>
      <c r="AH71" s="366"/>
      <c r="AI71" s="365" t="s">
        <v>576</v>
      </c>
      <c r="AJ71" s="366"/>
      <c r="AK71" s="366"/>
      <c r="AL71" s="366"/>
      <c r="AM71" s="365" t="s">
        <v>576</v>
      </c>
      <c r="AN71" s="366"/>
      <c r="AO71" s="366"/>
      <c r="AP71" s="366"/>
      <c r="AQ71" s="365" t="s">
        <v>576</v>
      </c>
      <c r="AR71" s="366"/>
      <c r="AS71" s="366"/>
      <c r="AT71" s="367"/>
      <c r="AU71" s="366" t="s">
        <v>576</v>
      </c>
      <c r="AV71" s="366"/>
      <c r="AW71" s="366"/>
      <c r="AX71" s="368"/>
    </row>
    <row r="72" spans="1:50" ht="23.25" customHeight="1" thickBot="1" x14ac:dyDescent="0.2">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5" t="s">
        <v>13</v>
      </c>
      <c r="Z72" s="185"/>
      <c r="AA72" s="186"/>
      <c r="AB72" s="977" t="s">
        <v>494</v>
      </c>
      <c r="AC72" s="977"/>
      <c r="AD72" s="977"/>
      <c r="AE72" s="365" t="s">
        <v>576</v>
      </c>
      <c r="AF72" s="366"/>
      <c r="AG72" s="366"/>
      <c r="AH72" s="366"/>
      <c r="AI72" s="365" t="s">
        <v>576</v>
      </c>
      <c r="AJ72" s="366"/>
      <c r="AK72" s="366"/>
      <c r="AL72" s="366"/>
      <c r="AM72" s="365" t="s">
        <v>576</v>
      </c>
      <c r="AN72" s="366"/>
      <c r="AO72" s="366"/>
      <c r="AP72" s="367"/>
      <c r="AQ72" s="365" t="s">
        <v>576</v>
      </c>
      <c r="AR72" s="366"/>
      <c r="AS72" s="366"/>
      <c r="AT72" s="367"/>
      <c r="AU72" s="366" t="s">
        <v>576</v>
      </c>
      <c r="AV72" s="366"/>
      <c r="AW72" s="366"/>
      <c r="AX72" s="368"/>
    </row>
    <row r="73" spans="1:50" ht="18.75" hidden="1" customHeight="1" x14ac:dyDescent="0.15">
      <c r="A73" s="839" t="s">
        <v>472</v>
      </c>
      <c r="B73" s="840"/>
      <c r="C73" s="840"/>
      <c r="D73" s="840"/>
      <c r="E73" s="840"/>
      <c r="F73" s="841"/>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69" t="s">
        <v>533</v>
      </c>
      <c r="AF73" s="370"/>
      <c r="AG73" s="370"/>
      <c r="AH73" s="371"/>
      <c r="AI73" s="369" t="s">
        <v>530</v>
      </c>
      <c r="AJ73" s="370"/>
      <c r="AK73" s="370"/>
      <c r="AL73" s="371"/>
      <c r="AM73" s="376" t="s">
        <v>525</v>
      </c>
      <c r="AN73" s="376"/>
      <c r="AO73" s="376"/>
      <c r="AP73" s="369"/>
      <c r="AQ73" s="177" t="s">
        <v>354</v>
      </c>
      <c r="AR73" s="170"/>
      <c r="AS73" s="170"/>
      <c r="AT73" s="171"/>
      <c r="AU73" s="274" t="s">
        <v>253</v>
      </c>
      <c r="AV73" s="135"/>
      <c r="AW73" s="135"/>
      <c r="AX73" s="136"/>
    </row>
    <row r="74" spans="1:50" ht="18.75" hidden="1" customHeight="1" x14ac:dyDescent="0.15">
      <c r="A74" s="842"/>
      <c r="B74" s="843"/>
      <c r="C74" s="843"/>
      <c r="D74" s="843"/>
      <c r="E74" s="843"/>
      <c r="F74" s="844"/>
      <c r="G74" s="80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2"/>
      <c r="B75" s="843"/>
      <c r="C75" s="843"/>
      <c r="D75" s="843"/>
      <c r="E75" s="843"/>
      <c r="F75" s="844"/>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2"/>
      <c r="B76" s="843"/>
      <c r="C76" s="843"/>
      <c r="D76" s="843"/>
      <c r="E76" s="843"/>
      <c r="F76" s="844"/>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2"/>
      <c r="B77" s="843"/>
      <c r="C77" s="843"/>
      <c r="D77" s="843"/>
      <c r="E77" s="843"/>
      <c r="F77" s="844"/>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3" t="s">
        <v>506</v>
      </c>
      <c r="B78" s="914"/>
      <c r="C78" s="914"/>
      <c r="D78" s="914"/>
      <c r="E78" s="911" t="s">
        <v>449</v>
      </c>
      <c r="F78" s="912"/>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466</v>
      </c>
      <c r="AP79" s="150"/>
      <c r="AQ79" s="150"/>
      <c r="AR79" s="81" t="s">
        <v>464</v>
      </c>
      <c r="AS79" s="149"/>
      <c r="AT79" s="150"/>
      <c r="AU79" s="150"/>
      <c r="AV79" s="150"/>
      <c r="AW79" s="150"/>
      <c r="AX79" s="151"/>
    </row>
    <row r="80" spans="1:50" ht="18.75" hidden="1" customHeight="1" x14ac:dyDescent="0.15">
      <c r="A80" s="520" t="s">
        <v>266</v>
      </c>
      <c r="B80" s="848" t="s">
        <v>463</v>
      </c>
      <c r="C80" s="849"/>
      <c r="D80" s="849"/>
      <c r="E80" s="849"/>
      <c r="F80" s="850"/>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4"/>
    </row>
    <row r="81" spans="1:60" ht="22.5" hidden="1" customHeight="1" x14ac:dyDescent="0.15">
      <c r="A81" s="521"/>
      <c r="B81" s="851"/>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1"/>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1"/>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2"/>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533</v>
      </c>
      <c r="AF85" s="370"/>
      <c r="AG85" s="370"/>
      <c r="AH85" s="371"/>
      <c r="AI85" s="369" t="s">
        <v>530</v>
      </c>
      <c r="AJ85" s="370"/>
      <c r="AK85" s="370"/>
      <c r="AL85" s="371"/>
      <c r="AM85" s="376" t="s">
        <v>525</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1"/>
      <c r="R87" s="801"/>
      <c r="S87" s="801"/>
      <c r="T87" s="801"/>
      <c r="U87" s="801"/>
      <c r="V87" s="801"/>
      <c r="W87" s="801"/>
      <c r="X87" s="802"/>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3"/>
      <c r="Q88" s="803"/>
      <c r="R88" s="803"/>
      <c r="S88" s="803"/>
      <c r="T88" s="803"/>
      <c r="U88" s="803"/>
      <c r="V88" s="803"/>
      <c r="W88" s="803"/>
      <c r="X88" s="804"/>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5"/>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533</v>
      </c>
      <c r="AF90" s="370"/>
      <c r="AG90" s="370"/>
      <c r="AH90" s="371"/>
      <c r="AI90" s="369" t="s">
        <v>530</v>
      </c>
      <c r="AJ90" s="370"/>
      <c r="AK90" s="370"/>
      <c r="AL90" s="371"/>
      <c r="AM90" s="376" t="s">
        <v>525</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1"/>
      <c r="R92" s="801"/>
      <c r="S92" s="801"/>
      <c r="T92" s="801"/>
      <c r="U92" s="801"/>
      <c r="V92" s="801"/>
      <c r="W92" s="801"/>
      <c r="X92" s="802"/>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3"/>
      <c r="Q93" s="803"/>
      <c r="R93" s="803"/>
      <c r="S93" s="803"/>
      <c r="T93" s="803"/>
      <c r="U93" s="803"/>
      <c r="V93" s="803"/>
      <c r="W93" s="803"/>
      <c r="X93" s="804"/>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5"/>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533</v>
      </c>
      <c r="AF95" s="370"/>
      <c r="AG95" s="370"/>
      <c r="AH95" s="371"/>
      <c r="AI95" s="369" t="s">
        <v>530</v>
      </c>
      <c r="AJ95" s="370"/>
      <c r="AK95" s="370"/>
      <c r="AL95" s="371"/>
      <c r="AM95" s="376" t="s">
        <v>525</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1"/>
      <c r="R97" s="801"/>
      <c r="S97" s="801"/>
      <c r="T97" s="801"/>
      <c r="U97" s="801"/>
      <c r="V97" s="801"/>
      <c r="W97" s="801"/>
      <c r="X97" s="802"/>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3"/>
      <c r="Q98" s="803"/>
      <c r="R98" s="803"/>
      <c r="S98" s="803"/>
      <c r="T98" s="803"/>
      <c r="U98" s="803"/>
      <c r="V98" s="803"/>
      <c r="W98" s="803"/>
      <c r="X98" s="804"/>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2"/>
      <c r="C99" s="882"/>
      <c r="D99" s="882"/>
      <c r="E99" s="882"/>
      <c r="F99" s="883"/>
      <c r="G99" s="806"/>
      <c r="H99" s="248"/>
      <c r="I99" s="248"/>
      <c r="J99" s="248"/>
      <c r="K99" s="248"/>
      <c r="L99" s="248"/>
      <c r="M99" s="248"/>
      <c r="N99" s="248"/>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533</v>
      </c>
      <c r="AF100" s="826"/>
      <c r="AG100" s="826"/>
      <c r="AH100" s="827"/>
      <c r="AI100" s="825" t="s">
        <v>530</v>
      </c>
      <c r="AJ100" s="826"/>
      <c r="AK100" s="826"/>
      <c r="AL100" s="827"/>
      <c r="AM100" s="825" t="s">
        <v>526</v>
      </c>
      <c r="AN100" s="826"/>
      <c r="AO100" s="826"/>
      <c r="AP100" s="827"/>
      <c r="AQ100" s="930" t="s">
        <v>519</v>
      </c>
      <c r="AR100" s="931"/>
      <c r="AS100" s="931"/>
      <c r="AT100" s="932"/>
      <c r="AU100" s="930" t="s">
        <v>516</v>
      </c>
      <c r="AV100" s="931"/>
      <c r="AW100" s="931"/>
      <c r="AX100" s="933"/>
    </row>
    <row r="101" spans="1:60" ht="23.25" customHeight="1" x14ac:dyDescent="0.15">
      <c r="A101" s="492"/>
      <c r="B101" s="493"/>
      <c r="C101" s="493"/>
      <c r="D101" s="493"/>
      <c r="E101" s="493"/>
      <c r="F101" s="494"/>
      <c r="G101" s="162" t="s">
        <v>583</v>
      </c>
      <c r="H101" s="162"/>
      <c r="I101" s="162"/>
      <c r="J101" s="162"/>
      <c r="K101" s="162"/>
      <c r="L101" s="162"/>
      <c r="M101" s="162"/>
      <c r="N101" s="162"/>
      <c r="O101" s="162"/>
      <c r="P101" s="162"/>
      <c r="Q101" s="162"/>
      <c r="R101" s="162"/>
      <c r="S101" s="162"/>
      <c r="T101" s="162"/>
      <c r="U101" s="162"/>
      <c r="V101" s="162"/>
      <c r="W101" s="162"/>
      <c r="X101" s="232"/>
      <c r="Y101" s="815" t="s">
        <v>55</v>
      </c>
      <c r="Z101" s="716"/>
      <c r="AA101" s="717"/>
      <c r="AB101" s="552" t="s">
        <v>584</v>
      </c>
      <c r="AC101" s="552"/>
      <c r="AD101" s="552"/>
      <c r="AE101" s="365">
        <v>5</v>
      </c>
      <c r="AF101" s="366"/>
      <c r="AG101" s="366"/>
      <c r="AH101" s="367"/>
      <c r="AI101" s="365">
        <v>5</v>
      </c>
      <c r="AJ101" s="366"/>
      <c r="AK101" s="366"/>
      <c r="AL101" s="367"/>
      <c r="AM101" s="365">
        <v>7</v>
      </c>
      <c r="AN101" s="366"/>
      <c r="AO101" s="366"/>
      <c r="AP101" s="367"/>
      <c r="AQ101" s="365"/>
      <c r="AR101" s="366"/>
      <c r="AS101" s="366"/>
      <c r="AT101" s="367"/>
      <c r="AU101" s="365"/>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584</v>
      </c>
      <c r="AC102" s="552"/>
      <c r="AD102" s="552"/>
      <c r="AE102" s="359">
        <v>5</v>
      </c>
      <c r="AF102" s="359"/>
      <c r="AG102" s="359"/>
      <c r="AH102" s="359"/>
      <c r="AI102" s="359">
        <v>5</v>
      </c>
      <c r="AJ102" s="359"/>
      <c r="AK102" s="359"/>
      <c r="AL102" s="359"/>
      <c r="AM102" s="359">
        <v>5</v>
      </c>
      <c r="AN102" s="359"/>
      <c r="AO102" s="359"/>
      <c r="AP102" s="359"/>
      <c r="AQ102" s="816">
        <v>5</v>
      </c>
      <c r="AR102" s="817"/>
      <c r="AS102" s="817"/>
      <c r="AT102" s="818"/>
      <c r="AU102" s="816"/>
      <c r="AV102" s="817"/>
      <c r="AW102" s="817"/>
      <c r="AX102" s="818"/>
    </row>
    <row r="103" spans="1:60" ht="31.5" hidden="1" customHeight="1" x14ac:dyDescent="0.15">
      <c r="A103" s="489" t="s">
        <v>473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533</v>
      </c>
      <c r="AF103" s="299"/>
      <c r="AG103" s="299"/>
      <c r="AH103" s="300"/>
      <c r="AI103" s="304" t="s">
        <v>530</v>
      </c>
      <c r="AJ103" s="299"/>
      <c r="AK103" s="299"/>
      <c r="AL103" s="300"/>
      <c r="AM103" s="304" t="s">
        <v>526</v>
      </c>
      <c r="AN103" s="299"/>
      <c r="AO103" s="299"/>
      <c r="AP103" s="300"/>
      <c r="AQ103" s="361" t="s">
        <v>519</v>
      </c>
      <c r="AR103" s="362"/>
      <c r="AS103" s="362"/>
      <c r="AT103" s="363"/>
      <c r="AU103" s="361" t="s">
        <v>516</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6"/>
      <c r="AV105" s="817"/>
      <c r="AW105" s="817"/>
      <c r="AX105" s="818"/>
    </row>
    <row r="106" spans="1:60" ht="31.5" hidden="1" customHeight="1" x14ac:dyDescent="0.15">
      <c r="A106" s="489" t="s">
        <v>473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533</v>
      </c>
      <c r="AF106" s="299"/>
      <c r="AG106" s="299"/>
      <c r="AH106" s="300"/>
      <c r="AI106" s="304" t="s">
        <v>530</v>
      </c>
      <c r="AJ106" s="299"/>
      <c r="AK106" s="299"/>
      <c r="AL106" s="300"/>
      <c r="AM106" s="304" t="s">
        <v>525</v>
      </c>
      <c r="AN106" s="299"/>
      <c r="AO106" s="299"/>
      <c r="AP106" s="300"/>
      <c r="AQ106" s="361" t="s">
        <v>519</v>
      </c>
      <c r="AR106" s="362"/>
      <c r="AS106" s="362"/>
      <c r="AT106" s="363"/>
      <c r="AU106" s="361" t="s">
        <v>516</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6"/>
      <c r="AV108" s="817"/>
      <c r="AW108" s="817"/>
      <c r="AX108" s="818"/>
    </row>
    <row r="109" spans="1:60" ht="31.5" hidden="1" customHeight="1" x14ac:dyDescent="0.15">
      <c r="A109" s="489" t="s">
        <v>473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533</v>
      </c>
      <c r="AF109" s="299"/>
      <c r="AG109" s="299"/>
      <c r="AH109" s="300"/>
      <c r="AI109" s="304" t="s">
        <v>530</v>
      </c>
      <c r="AJ109" s="299"/>
      <c r="AK109" s="299"/>
      <c r="AL109" s="300"/>
      <c r="AM109" s="304" t="s">
        <v>526</v>
      </c>
      <c r="AN109" s="299"/>
      <c r="AO109" s="299"/>
      <c r="AP109" s="300"/>
      <c r="AQ109" s="361" t="s">
        <v>519</v>
      </c>
      <c r="AR109" s="362"/>
      <c r="AS109" s="362"/>
      <c r="AT109" s="363"/>
      <c r="AU109" s="361" t="s">
        <v>516</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6"/>
      <c r="AV111" s="817"/>
      <c r="AW111" s="817"/>
      <c r="AX111" s="818"/>
    </row>
    <row r="112" spans="1:60" ht="31.5" hidden="1" customHeight="1" x14ac:dyDescent="0.15">
      <c r="A112" s="489" t="s">
        <v>473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533</v>
      </c>
      <c r="AF112" s="299"/>
      <c r="AG112" s="299"/>
      <c r="AH112" s="300"/>
      <c r="AI112" s="304" t="s">
        <v>530</v>
      </c>
      <c r="AJ112" s="299"/>
      <c r="AK112" s="299"/>
      <c r="AL112" s="300"/>
      <c r="AM112" s="304" t="s">
        <v>525</v>
      </c>
      <c r="AN112" s="299"/>
      <c r="AO112" s="299"/>
      <c r="AP112" s="300"/>
      <c r="AQ112" s="361" t="s">
        <v>519</v>
      </c>
      <c r="AR112" s="362"/>
      <c r="AS112" s="362"/>
      <c r="AT112" s="363"/>
      <c r="AU112" s="361" t="s">
        <v>516</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533</v>
      </c>
      <c r="AF115" s="299"/>
      <c r="AG115" s="299"/>
      <c r="AH115" s="300"/>
      <c r="AI115" s="304" t="s">
        <v>530</v>
      </c>
      <c r="AJ115" s="299"/>
      <c r="AK115" s="299"/>
      <c r="AL115" s="300"/>
      <c r="AM115" s="304" t="s">
        <v>525</v>
      </c>
      <c r="AN115" s="299"/>
      <c r="AO115" s="299"/>
      <c r="AP115" s="300"/>
      <c r="AQ115" s="336" t="s">
        <v>520</v>
      </c>
      <c r="AR115" s="337"/>
      <c r="AS115" s="337"/>
      <c r="AT115" s="337"/>
      <c r="AU115" s="337"/>
      <c r="AV115" s="337"/>
      <c r="AW115" s="337"/>
      <c r="AX115" s="338"/>
    </row>
    <row r="116" spans="1:50" ht="23.25" customHeight="1" x14ac:dyDescent="0.15">
      <c r="A116" s="293"/>
      <c r="B116" s="294"/>
      <c r="C116" s="294"/>
      <c r="D116" s="294"/>
      <c r="E116" s="294"/>
      <c r="F116" s="295"/>
      <c r="G116" s="352" t="s">
        <v>585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586</v>
      </c>
      <c r="AC116" s="302"/>
      <c r="AD116" s="303"/>
      <c r="AE116" s="359">
        <v>10.6</v>
      </c>
      <c r="AF116" s="359"/>
      <c r="AG116" s="359"/>
      <c r="AH116" s="359"/>
      <c r="AI116" s="359">
        <v>9.1999999999999993</v>
      </c>
      <c r="AJ116" s="359"/>
      <c r="AK116" s="359"/>
      <c r="AL116" s="359"/>
      <c r="AM116" s="359">
        <v>6.4</v>
      </c>
      <c r="AN116" s="359"/>
      <c r="AO116" s="359"/>
      <c r="AP116" s="359"/>
      <c r="AQ116" s="365">
        <v>7</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587</v>
      </c>
      <c r="AC117" s="343"/>
      <c r="AD117" s="344"/>
      <c r="AE117" s="307" t="s">
        <v>588</v>
      </c>
      <c r="AF117" s="307"/>
      <c r="AG117" s="307"/>
      <c r="AH117" s="307"/>
      <c r="AI117" s="307" t="s">
        <v>589</v>
      </c>
      <c r="AJ117" s="307"/>
      <c r="AK117" s="307"/>
      <c r="AL117" s="307"/>
      <c r="AM117" s="307" t="s">
        <v>628</v>
      </c>
      <c r="AN117" s="307"/>
      <c r="AO117" s="307"/>
      <c r="AP117" s="307"/>
      <c r="AQ117" s="307" t="s">
        <v>633</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533</v>
      </c>
      <c r="AF118" s="299"/>
      <c r="AG118" s="299"/>
      <c r="AH118" s="300"/>
      <c r="AI118" s="304" t="s">
        <v>530</v>
      </c>
      <c r="AJ118" s="299"/>
      <c r="AK118" s="299"/>
      <c r="AL118" s="300"/>
      <c r="AM118" s="304" t="s">
        <v>525</v>
      </c>
      <c r="AN118" s="299"/>
      <c r="AO118" s="299"/>
      <c r="AP118" s="300"/>
      <c r="AQ118" s="336" t="s">
        <v>520</v>
      </c>
      <c r="AR118" s="337"/>
      <c r="AS118" s="337"/>
      <c r="AT118" s="337"/>
      <c r="AU118" s="337"/>
      <c r="AV118" s="337"/>
      <c r="AW118" s="337"/>
      <c r="AX118" s="338"/>
    </row>
    <row r="119" spans="1:50" ht="23.25" hidden="1" customHeight="1" x14ac:dyDescent="0.15">
      <c r="A119" s="293"/>
      <c r="B119" s="294"/>
      <c r="C119" s="294"/>
      <c r="D119" s="294"/>
      <c r="E119" s="294"/>
      <c r="F119" s="295"/>
      <c r="G119" s="352" t="s">
        <v>481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480</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533</v>
      </c>
      <c r="AF121" s="299"/>
      <c r="AG121" s="299"/>
      <c r="AH121" s="300"/>
      <c r="AI121" s="304" t="s">
        <v>530</v>
      </c>
      <c r="AJ121" s="299"/>
      <c r="AK121" s="299"/>
      <c r="AL121" s="300"/>
      <c r="AM121" s="304" t="s">
        <v>525</v>
      </c>
      <c r="AN121" s="299"/>
      <c r="AO121" s="299"/>
      <c r="AP121" s="300"/>
      <c r="AQ121" s="336" t="s">
        <v>520</v>
      </c>
      <c r="AR121" s="337"/>
      <c r="AS121" s="337"/>
      <c r="AT121" s="337"/>
      <c r="AU121" s="337"/>
      <c r="AV121" s="337"/>
      <c r="AW121" s="337"/>
      <c r="AX121" s="338"/>
    </row>
    <row r="122" spans="1:50" ht="23.25" hidden="1" customHeight="1" x14ac:dyDescent="0.15">
      <c r="A122" s="293"/>
      <c r="B122" s="294"/>
      <c r="C122" s="294"/>
      <c r="D122" s="294"/>
      <c r="E122" s="294"/>
      <c r="F122" s="295"/>
      <c r="G122" s="352" t="s">
        <v>482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534</v>
      </c>
      <c r="AF124" s="299"/>
      <c r="AG124" s="299"/>
      <c r="AH124" s="300"/>
      <c r="AI124" s="304" t="s">
        <v>530</v>
      </c>
      <c r="AJ124" s="299"/>
      <c r="AK124" s="299"/>
      <c r="AL124" s="300"/>
      <c r="AM124" s="304" t="s">
        <v>525</v>
      </c>
      <c r="AN124" s="299"/>
      <c r="AO124" s="299"/>
      <c r="AP124" s="300"/>
      <c r="AQ124" s="336" t="s">
        <v>520</v>
      </c>
      <c r="AR124" s="337"/>
      <c r="AS124" s="337"/>
      <c r="AT124" s="337"/>
      <c r="AU124" s="337"/>
      <c r="AV124" s="337"/>
      <c r="AW124" s="337"/>
      <c r="AX124" s="338"/>
    </row>
    <row r="125" spans="1:50" ht="23.25" hidden="1" customHeight="1" x14ac:dyDescent="0.15">
      <c r="A125" s="293"/>
      <c r="B125" s="294"/>
      <c r="C125" s="294"/>
      <c r="D125" s="294"/>
      <c r="E125" s="294"/>
      <c r="F125" s="295"/>
      <c r="G125" s="352" t="s">
        <v>482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480</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533</v>
      </c>
      <c r="AF127" s="299"/>
      <c r="AG127" s="299"/>
      <c r="AH127" s="300"/>
      <c r="AI127" s="304" t="s">
        <v>530</v>
      </c>
      <c r="AJ127" s="299"/>
      <c r="AK127" s="299"/>
      <c r="AL127" s="300"/>
      <c r="AM127" s="304" t="s">
        <v>525</v>
      </c>
      <c r="AN127" s="299"/>
      <c r="AO127" s="299"/>
      <c r="AP127" s="300"/>
      <c r="AQ127" s="336" t="s">
        <v>520</v>
      </c>
      <c r="AR127" s="337"/>
      <c r="AS127" s="337"/>
      <c r="AT127" s="337"/>
      <c r="AU127" s="337"/>
      <c r="AV127" s="337"/>
      <c r="AW127" s="337"/>
      <c r="AX127" s="338"/>
    </row>
    <row r="128" spans="1:50" ht="23.25" hidden="1" customHeight="1" x14ac:dyDescent="0.15">
      <c r="A128" s="293"/>
      <c r="B128" s="294"/>
      <c r="C128" s="294"/>
      <c r="D128" s="294"/>
      <c r="E128" s="294"/>
      <c r="F128" s="295"/>
      <c r="G128" s="352" t="s">
        <v>482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480</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hidden="1" customHeight="1" x14ac:dyDescent="0.15">
      <c r="A130" s="995" t="s">
        <v>563</v>
      </c>
      <c r="B130" s="993"/>
      <c r="C130" s="992" t="s">
        <v>358</v>
      </c>
      <c r="D130" s="993"/>
      <c r="E130" s="309" t="s">
        <v>387</v>
      </c>
      <c r="F130" s="310"/>
      <c r="G130" s="311"/>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hidden="1" customHeight="1" x14ac:dyDescent="0.15">
      <c r="A131" s="996"/>
      <c r="B131" s="253"/>
      <c r="C131" s="252"/>
      <c r="D131" s="253"/>
      <c r="E131" s="239" t="s">
        <v>386</v>
      </c>
      <c r="F131" s="240"/>
      <c r="G131" s="236"/>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hidden="1" customHeight="1" x14ac:dyDescent="0.15">
      <c r="A132" s="996"/>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533</v>
      </c>
      <c r="AF132" s="266"/>
      <c r="AG132" s="266"/>
      <c r="AH132" s="266"/>
      <c r="AI132" s="266" t="s">
        <v>530</v>
      </c>
      <c r="AJ132" s="266"/>
      <c r="AK132" s="266"/>
      <c r="AL132" s="266"/>
      <c r="AM132" s="266" t="s">
        <v>525</v>
      </c>
      <c r="AN132" s="266"/>
      <c r="AO132" s="266"/>
      <c r="AP132" s="268"/>
      <c r="AQ132" s="268" t="s">
        <v>354</v>
      </c>
      <c r="AR132" s="269"/>
      <c r="AS132" s="269"/>
      <c r="AT132" s="270"/>
      <c r="AU132" s="280" t="s">
        <v>370</v>
      </c>
      <c r="AV132" s="280"/>
      <c r="AW132" s="280"/>
      <c r="AX132" s="281"/>
    </row>
    <row r="133" spans="1:50" ht="18.75" hidden="1" customHeight="1" x14ac:dyDescent="0.15">
      <c r="A133" s="996"/>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9.75" hidden="1" customHeight="1" x14ac:dyDescent="0.15">
      <c r="A134" s="996"/>
      <c r="B134" s="253"/>
      <c r="C134" s="252"/>
      <c r="D134" s="253"/>
      <c r="E134" s="252"/>
      <c r="F134" s="315"/>
      <c r="G134" s="231"/>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c r="AC134" s="222"/>
      <c r="AD134" s="222"/>
      <c r="AE134" s="267"/>
      <c r="AF134" s="113"/>
      <c r="AG134" s="113"/>
      <c r="AH134" s="113"/>
      <c r="AI134" s="267"/>
      <c r="AJ134" s="113"/>
      <c r="AK134" s="113"/>
      <c r="AL134" s="113"/>
      <c r="AM134" s="267"/>
      <c r="AN134" s="113"/>
      <c r="AO134" s="113"/>
      <c r="AP134" s="113"/>
      <c r="AQ134" s="267"/>
      <c r="AR134" s="113"/>
      <c r="AS134" s="113"/>
      <c r="AT134" s="113"/>
      <c r="AU134" s="267"/>
      <c r="AV134" s="113"/>
      <c r="AW134" s="113"/>
      <c r="AX134" s="223"/>
    </row>
    <row r="135" spans="1:50" ht="39.75" hidden="1" customHeight="1" x14ac:dyDescent="0.15">
      <c r="A135" s="996"/>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c r="AC135" s="134"/>
      <c r="AD135" s="134"/>
      <c r="AE135" s="267"/>
      <c r="AF135" s="113"/>
      <c r="AG135" s="113"/>
      <c r="AH135" s="113"/>
      <c r="AI135" s="267"/>
      <c r="AJ135" s="113"/>
      <c r="AK135" s="113"/>
      <c r="AL135" s="113"/>
      <c r="AM135" s="267"/>
      <c r="AN135" s="113"/>
      <c r="AO135" s="113"/>
      <c r="AP135" s="113"/>
      <c r="AQ135" s="267"/>
      <c r="AR135" s="113"/>
      <c r="AS135" s="113"/>
      <c r="AT135" s="113"/>
      <c r="AU135" s="267"/>
      <c r="AV135" s="113"/>
      <c r="AW135" s="113"/>
      <c r="AX135" s="223"/>
    </row>
    <row r="136" spans="1:50" ht="18.75" hidden="1" customHeight="1" x14ac:dyDescent="0.15">
      <c r="A136" s="996"/>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533</v>
      </c>
      <c r="AF136" s="266"/>
      <c r="AG136" s="266"/>
      <c r="AH136" s="266"/>
      <c r="AI136" s="266" t="s">
        <v>530</v>
      </c>
      <c r="AJ136" s="266"/>
      <c r="AK136" s="266"/>
      <c r="AL136" s="266"/>
      <c r="AM136" s="266" t="s">
        <v>525</v>
      </c>
      <c r="AN136" s="266"/>
      <c r="AO136" s="266"/>
      <c r="AP136" s="268"/>
      <c r="AQ136" s="268" t="s">
        <v>354</v>
      </c>
      <c r="AR136" s="269"/>
      <c r="AS136" s="269"/>
      <c r="AT136" s="270"/>
      <c r="AU136" s="280" t="s">
        <v>370</v>
      </c>
      <c r="AV136" s="280"/>
      <c r="AW136" s="280"/>
      <c r="AX136" s="281"/>
    </row>
    <row r="137" spans="1:50" ht="18.75" hidden="1" customHeight="1" x14ac:dyDescent="0.15">
      <c r="A137" s="996"/>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6"/>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6"/>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6"/>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533</v>
      </c>
      <c r="AF140" s="266"/>
      <c r="AG140" s="266"/>
      <c r="AH140" s="266"/>
      <c r="AI140" s="266" t="s">
        <v>530</v>
      </c>
      <c r="AJ140" s="266"/>
      <c r="AK140" s="266"/>
      <c r="AL140" s="266"/>
      <c r="AM140" s="266" t="s">
        <v>525</v>
      </c>
      <c r="AN140" s="266"/>
      <c r="AO140" s="266"/>
      <c r="AP140" s="268"/>
      <c r="AQ140" s="268" t="s">
        <v>354</v>
      </c>
      <c r="AR140" s="269"/>
      <c r="AS140" s="269"/>
      <c r="AT140" s="270"/>
      <c r="AU140" s="280" t="s">
        <v>370</v>
      </c>
      <c r="AV140" s="280"/>
      <c r="AW140" s="280"/>
      <c r="AX140" s="281"/>
    </row>
    <row r="141" spans="1:50" ht="18.75" hidden="1" customHeight="1" x14ac:dyDescent="0.15">
      <c r="A141" s="996"/>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6"/>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6"/>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6"/>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533</v>
      </c>
      <c r="AF144" s="266"/>
      <c r="AG144" s="266"/>
      <c r="AH144" s="266"/>
      <c r="AI144" s="266" t="s">
        <v>530</v>
      </c>
      <c r="AJ144" s="266"/>
      <c r="AK144" s="266"/>
      <c r="AL144" s="266"/>
      <c r="AM144" s="266" t="s">
        <v>525</v>
      </c>
      <c r="AN144" s="266"/>
      <c r="AO144" s="266"/>
      <c r="AP144" s="268"/>
      <c r="AQ144" s="268" t="s">
        <v>354</v>
      </c>
      <c r="AR144" s="269"/>
      <c r="AS144" s="269"/>
      <c r="AT144" s="270"/>
      <c r="AU144" s="280" t="s">
        <v>370</v>
      </c>
      <c r="AV144" s="280"/>
      <c r="AW144" s="280"/>
      <c r="AX144" s="281"/>
    </row>
    <row r="145" spans="1:50" ht="18.75" hidden="1" customHeight="1" x14ac:dyDescent="0.15">
      <c r="A145" s="996"/>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6"/>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6"/>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6"/>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533</v>
      </c>
      <c r="AF148" s="266"/>
      <c r="AG148" s="266"/>
      <c r="AH148" s="266"/>
      <c r="AI148" s="266" t="s">
        <v>530</v>
      </c>
      <c r="AJ148" s="266"/>
      <c r="AK148" s="266"/>
      <c r="AL148" s="266"/>
      <c r="AM148" s="266" t="s">
        <v>525</v>
      </c>
      <c r="AN148" s="266"/>
      <c r="AO148" s="266"/>
      <c r="AP148" s="268"/>
      <c r="AQ148" s="268" t="s">
        <v>354</v>
      </c>
      <c r="AR148" s="269"/>
      <c r="AS148" s="269"/>
      <c r="AT148" s="270"/>
      <c r="AU148" s="280" t="s">
        <v>370</v>
      </c>
      <c r="AV148" s="280"/>
      <c r="AW148" s="280"/>
      <c r="AX148" s="281"/>
    </row>
    <row r="149" spans="1:50" ht="18.75" hidden="1" customHeight="1" x14ac:dyDescent="0.15">
      <c r="A149" s="996"/>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6"/>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6"/>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6"/>
      <c r="B152" s="253"/>
      <c r="C152" s="252"/>
      <c r="D152" s="253"/>
      <c r="E152" s="252"/>
      <c r="F152" s="315"/>
      <c r="G152" s="273"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88"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6"/>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6"/>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6"/>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6"/>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6"/>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6"/>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6"/>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6"/>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7"/>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6"/>
      <c r="B159" s="253"/>
      <c r="C159" s="252"/>
      <c r="D159" s="253"/>
      <c r="E159" s="252"/>
      <c r="F159" s="315"/>
      <c r="G159" s="273"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88" t="s">
        <v>458</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6"/>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6"/>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6"/>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6"/>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6"/>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6"/>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6"/>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6"/>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7"/>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6"/>
      <c r="B166" s="253"/>
      <c r="C166" s="252"/>
      <c r="D166" s="253"/>
      <c r="E166" s="252"/>
      <c r="F166" s="315"/>
      <c r="G166" s="273"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88" t="s">
        <v>458</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6"/>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6"/>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6"/>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6"/>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6"/>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6"/>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6"/>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6"/>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7"/>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6"/>
      <c r="B173" s="253"/>
      <c r="C173" s="252"/>
      <c r="D173" s="253"/>
      <c r="E173" s="252"/>
      <c r="F173" s="315"/>
      <c r="G173" s="273"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88" t="s">
        <v>458</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6"/>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6"/>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6"/>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6"/>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6"/>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6"/>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6"/>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6"/>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7"/>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6"/>
      <c r="B180" s="253"/>
      <c r="C180" s="252"/>
      <c r="D180" s="253"/>
      <c r="E180" s="252"/>
      <c r="F180" s="315"/>
      <c r="G180" s="273"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88" t="s">
        <v>458</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6"/>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6"/>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6"/>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6"/>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6"/>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6"/>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6"/>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6"/>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7"/>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x14ac:dyDescent="0.15">
      <c r="A187" s="996"/>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hidden="1" customHeight="1" x14ac:dyDescent="0.15">
      <c r="A188" s="996"/>
      <c r="B188" s="253"/>
      <c r="C188" s="252"/>
      <c r="D188" s="253"/>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hidden="1" customHeight="1" thickBot="1" x14ac:dyDescent="0.2">
      <c r="A189" s="996"/>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6"/>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6"/>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6"/>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533</v>
      </c>
      <c r="AF192" s="266"/>
      <c r="AG192" s="266"/>
      <c r="AH192" s="266"/>
      <c r="AI192" s="266" t="s">
        <v>530</v>
      </c>
      <c r="AJ192" s="266"/>
      <c r="AK192" s="266"/>
      <c r="AL192" s="266"/>
      <c r="AM192" s="266" t="s">
        <v>525</v>
      </c>
      <c r="AN192" s="266"/>
      <c r="AO192" s="266"/>
      <c r="AP192" s="268"/>
      <c r="AQ192" s="268" t="s">
        <v>354</v>
      </c>
      <c r="AR192" s="269"/>
      <c r="AS192" s="269"/>
      <c r="AT192" s="270"/>
      <c r="AU192" s="280" t="s">
        <v>370</v>
      </c>
      <c r="AV192" s="280"/>
      <c r="AW192" s="280"/>
      <c r="AX192" s="281"/>
    </row>
    <row r="193" spans="1:50" ht="18.75" hidden="1" customHeight="1" x14ac:dyDescent="0.15">
      <c r="A193" s="996"/>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6"/>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6"/>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6"/>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534</v>
      </c>
      <c r="AF196" s="266"/>
      <c r="AG196" s="266"/>
      <c r="AH196" s="266"/>
      <c r="AI196" s="266" t="s">
        <v>530</v>
      </c>
      <c r="AJ196" s="266"/>
      <c r="AK196" s="266"/>
      <c r="AL196" s="266"/>
      <c r="AM196" s="266" t="s">
        <v>525</v>
      </c>
      <c r="AN196" s="266"/>
      <c r="AO196" s="266"/>
      <c r="AP196" s="268"/>
      <c r="AQ196" s="268" t="s">
        <v>354</v>
      </c>
      <c r="AR196" s="269"/>
      <c r="AS196" s="269"/>
      <c r="AT196" s="270"/>
      <c r="AU196" s="280" t="s">
        <v>370</v>
      </c>
      <c r="AV196" s="280"/>
      <c r="AW196" s="280"/>
      <c r="AX196" s="281"/>
    </row>
    <row r="197" spans="1:50" ht="18.75" hidden="1" customHeight="1" x14ac:dyDescent="0.15">
      <c r="A197" s="996"/>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6"/>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6"/>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6"/>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533</v>
      </c>
      <c r="AF200" s="266"/>
      <c r="AG200" s="266"/>
      <c r="AH200" s="266"/>
      <c r="AI200" s="266" t="s">
        <v>530</v>
      </c>
      <c r="AJ200" s="266"/>
      <c r="AK200" s="266"/>
      <c r="AL200" s="266"/>
      <c r="AM200" s="266" t="s">
        <v>525</v>
      </c>
      <c r="AN200" s="266"/>
      <c r="AO200" s="266"/>
      <c r="AP200" s="268"/>
      <c r="AQ200" s="268" t="s">
        <v>354</v>
      </c>
      <c r="AR200" s="269"/>
      <c r="AS200" s="269"/>
      <c r="AT200" s="270"/>
      <c r="AU200" s="280" t="s">
        <v>370</v>
      </c>
      <c r="AV200" s="280"/>
      <c r="AW200" s="280"/>
      <c r="AX200" s="281"/>
    </row>
    <row r="201" spans="1:50" ht="18.75" hidden="1" customHeight="1" x14ac:dyDescent="0.15">
      <c r="A201" s="996"/>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6"/>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6"/>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6"/>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533</v>
      </c>
      <c r="AF204" s="266"/>
      <c r="AG204" s="266"/>
      <c r="AH204" s="266"/>
      <c r="AI204" s="266" t="s">
        <v>530</v>
      </c>
      <c r="AJ204" s="266"/>
      <c r="AK204" s="266"/>
      <c r="AL204" s="266"/>
      <c r="AM204" s="266" t="s">
        <v>525</v>
      </c>
      <c r="AN204" s="266"/>
      <c r="AO204" s="266"/>
      <c r="AP204" s="268"/>
      <c r="AQ204" s="268" t="s">
        <v>354</v>
      </c>
      <c r="AR204" s="269"/>
      <c r="AS204" s="269"/>
      <c r="AT204" s="270"/>
      <c r="AU204" s="280" t="s">
        <v>370</v>
      </c>
      <c r="AV204" s="280"/>
      <c r="AW204" s="280"/>
      <c r="AX204" s="281"/>
    </row>
    <row r="205" spans="1:50" ht="18.75" hidden="1" customHeight="1" x14ac:dyDescent="0.15">
      <c r="A205" s="996"/>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6"/>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6"/>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6"/>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533</v>
      </c>
      <c r="AF208" s="266"/>
      <c r="AG208" s="266"/>
      <c r="AH208" s="266"/>
      <c r="AI208" s="266" t="s">
        <v>530</v>
      </c>
      <c r="AJ208" s="266"/>
      <c r="AK208" s="266"/>
      <c r="AL208" s="266"/>
      <c r="AM208" s="266" t="s">
        <v>525</v>
      </c>
      <c r="AN208" s="266"/>
      <c r="AO208" s="266"/>
      <c r="AP208" s="268"/>
      <c r="AQ208" s="268" t="s">
        <v>354</v>
      </c>
      <c r="AR208" s="269"/>
      <c r="AS208" s="269"/>
      <c r="AT208" s="270"/>
      <c r="AU208" s="280" t="s">
        <v>370</v>
      </c>
      <c r="AV208" s="280"/>
      <c r="AW208" s="280"/>
      <c r="AX208" s="281"/>
    </row>
    <row r="209" spans="1:50" ht="18.75" hidden="1" customHeight="1" x14ac:dyDescent="0.15">
      <c r="A209" s="996"/>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6"/>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6"/>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6"/>
      <c r="B212" s="253"/>
      <c r="C212" s="252"/>
      <c r="D212" s="253"/>
      <c r="E212" s="252"/>
      <c r="F212" s="315"/>
      <c r="G212" s="273"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88"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6"/>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6"/>
      <c r="B214" s="253"/>
      <c r="C214" s="252"/>
      <c r="D214" s="253"/>
      <c r="E214" s="252"/>
      <c r="F214" s="315"/>
      <c r="G214" s="231"/>
      <c r="H214" s="162"/>
      <c r="I214" s="162"/>
      <c r="J214" s="162"/>
      <c r="K214" s="162"/>
      <c r="L214" s="162"/>
      <c r="M214" s="162"/>
      <c r="N214" s="162"/>
      <c r="O214" s="162"/>
      <c r="P214" s="232"/>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6"/>
      <c r="B215" s="253"/>
      <c r="C215" s="252"/>
      <c r="D215" s="253"/>
      <c r="E215" s="252"/>
      <c r="F215" s="315"/>
      <c r="G215" s="233"/>
      <c r="H215" s="234"/>
      <c r="I215" s="234"/>
      <c r="J215" s="234"/>
      <c r="K215" s="234"/>
      <c r="L215" s="234"/>
      <c r="M215" s="234"/>
      <c r="N215" s="234"/>
      <c r="O215" s="234"/>
      <c r="P215" s="235"/>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6"/>
      <c r="B216" s="253"/>
      <c r="C216" s="252"/>
      <c r="D216" s="253"/>
      <c r="E216" s="252"/>
      <c r="F216" s="315"/>
      <c r="G216" s="233"/>
      <c r="H216" s="234"/>
      <c r="I216" s="234"/>
      <c r="J216" s="234"/>
      <c r="K216" s="234"/>
      <c r="L216" s="234"/>
      <c r="M216" s="234"/>
      <c r="N216" s="234"/>
      <c r="O216" s="234"/>
      <c r="P216" s="235"/>
      <c r="Q216" s="986"/>
      <c r="R216" s="987"/>
      <c r="S216" s="987"/>
      <c r="T216" s="987"/>
      <c r="U216" s="987"/>
      <c r="V216" s="987"/>
      <c r="W216" s="987"/>
      <c r="X216" s="987"/>
      <c r="Y216" s="987"/>
      <c r="Z216" s="987"/>
      <c r="AA216" s="988"/>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6"/>
      <c r="B217" s="253"/>
      <c r="C217" s="252"/>
      <c r="D217" s="253"/>
      <c r="E217" s="252"/>
      <c r="F217" s="315"/>
      <c r="G217" s="233"/>
      <c r="H217" s="234"/>
      <c r="I217" s="234"/>
      <c r="J217" s="234"/>
      <c r="K217" s="234"/>
      <c r="L217" s="234"/>
      <c r="M217" s="234"/>
      <c r="N217" s="234"/>
      <c r="O217" s="234"/>
      <c r="P217" s="235"/>
      <c r="Q217" s="986"/>
      <c r="R217" s="987"/>
      <c r="S217" s="987"/>
      <c r="T217" s="987"/>
      <c r="U217" s="987"/>
      <c r="V217" s="987"/>
      <c r="W217" s="987"/>
      <c r="X217" s="987"/>
      <c r="Y217" s="987"/>
      <c r="Z217" s="987"/>
      <c r="AA217" s="988"/>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6"/>
      <c r="B218" s="253"/>
      <c r="C218" s="252"/>
      <c r="D218" s="253"/>
      <c r="E218" s="252"/>
      <c r="F218" s="315"/>
      <c r="G218" s="236"/>
      <c r="H218" s="165"/>
      <c r="I218" s="165"/>
      <c r="J218" s="165"/>
      <c r="K218" s="165"/>
      <c r="L218" s="165"/>
      <c r="M218" s="165"/>
      <c r="N218" s="165"/>
      <c r="O218" s="165"/>
      <c r="P218" s="237"/>
      <c r="Q218" s="989"/>
      <c r="R218" s="990"/>
      <c r="S218" s="990"/>
      <c r="T218" s="990"/>
      <c r="U218" s="990"/>
      <c r="V218" s="990"/>
      <c r="W218" s="990"/>
      <c r="X218" s="990"/>
      <c r="Y218" s="990"/>
      <c r="Z218" s="990"/>
      <c r="AA218" s="991"/>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6"/>
      <c r="B219" s="253"/>
      <c r="C219" s="252"/>
      <c r="D219" s="253"/>
      <c r="E219" s="252"/>
      <c r="F219" s="315"/>
      <c r="G219" s="273"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88" t="s">
        <v>458</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6"/>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6"/>
      <c r="B221" s="253"/>
      <c r="C221" s="252"/>
      <c r="D221" s="253"/>
      <c r="E221" s="252"/>
      <c r="F221" s="315"/>
      <c r="G221" s="231"/>
      <c r="H221" s="162"/>
      <c r="I221" s="162"/>
      <c r="J221" s="162"/>
      <c r="K221" s="162"/>
      <c r="L221" s="162"/>
      <c r="M221" s="162"/>
      <c r="N221" s="162"/>
      <c r="O221" s="162"/>
      <c r="P221" s="232"/>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6"/>
      <c r="B222" s="253"/>
      <c r="C222" s="252"/>
      <c r="D222" s="253"/>
      <c r="E222" s="252"/>
      <c r="F222" s="315"/>
      <c r="G222" s="233"/>
      <c r="H222" s="234"/>
      <c r="I222" s="234"/>
      <c r="J222" s="234"/>
      <c r="K222" s="234"/>
      <c r="L222" s="234"/>
      <c r="M222" s="234"/>
      <c r="N222" s="234"/>
      <c r="O222" s="234"/>
      <c r="P222" s="235"/>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6"/>
      <c r="B223" s="253"/>
      <c r="C223" s="252"/>
      <c r="D223" s="253"/>
      <c r="E223" s="252"/>
      <c r="F223" s="315"/>
      <c r="G223" s="233"/>
      <c r="H223" s="234"/>
      <c r="I223" s="234"/>
      <c r="J223" s="234"/>
      <c r="K223" s="234"/>
      <c r="L223" s="234"/>
      <c r="M223" s="234"/>
      <c r="N223" s="234"/>
      <c r="O223" s="234"/>
      <c r="P223" s="235"/>
      <c r="Q223" s="986"/>
      <c r="R223" s="987"/>
      <c r="S223" s="987"/>
      <c r="T223" s="987"/>
      <c r="U223" s="987"/>
      <c r="V223" s="987"/>
      <c r="W223" s="987"/>
      <c r="X223" s="987"/>
      <c r="Y223" s="987"/>
      <c r="Z223" s="987"/>
      <c r="AA223" s="988"/>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6"/>
      <c r="B224" s="253"/>
      <c r="C224" s="252"/>
      <c r="D224" s="253"/>
      <c r="E224" s="252"/>
      <c r="F224" s="315"/>
      <c r="G224" s="233"/>
      <c r="H224" s="234"/>
      <c r="I224" s="234"/>
      <c r="J224" s="234"/>
      <c r="K224" s="234"/>
      <c r="L224" s="234"/>
      <c r="M224" s="234"/>
      <c r="N224" s="234"/>
      <c r="O224" s="234"/>
      <c r="P224" s="235"/>
      <c r="Q224" s="986"/>
      <c r="R224" s="987"/>
      <c r="S224" s="987"/>
      <c r="T224" s="987"/>
      <c r="U224" s="987"/>
      <c r="V224" s="987"/>
      <c r="W224" s="987"/>
      <c r="X224" s="987"/>
      <c r="Y224" s="987"/>
      <c r="Z224" s="987"/>
      <c r="AA224" s="988"/>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6"/>
      <c r="B225" s="253"/>
      <c r="C225" s="252"/>
      <c r="D225" s="253"/>
      <c r="E225" s="252"/>
      <c r="F225" s="315"/>
      <c r="G225" s="236"/>
      <c r="H225" s="165"/>
      <c r="I225" s="165"/>
      <c r="J225" s="165"/>
      <c r="K225" s="165"/>
      <c r="L225" s="165"/>
      <c r="M225" s="165"/>
      <c r="N225" s="165"/>
      <c r="O225" s="165"/>
      <c r="P225" s="237"/>
      <c r="Q225" s="989"/>
      <c r="R225" s="990"/>
      <c r="S225" s="990"/>
      <c r="T225" s="990"/>
      <c r="U225" s="990"/>
      <c r="V225" s="990"/>
      <c r="W225" s="990"/>
      <c r="X225" s="990"/>
      <c r="Y225" s="990"/>
      <c r="Z225" s="990"/>
      <c r="AA225" s="991"/>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6"/>
      <c r="B226" s="253"/>
      <c r="C226" s="252"/>
      <c r="D226" s="253"/>
      <c r="E226" s="252"/>
      <c r="F226" s="315"/>
      <c r="G226" s="273"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88" t="s">
        <v>458</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6"/>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6"/>
      <c r="B228" s="253"/>
      <c r="C228" s="252"/>
      <c r="D228" s="253"/>
      <c r="E228" s="252"/>
      <c r="F228" s="315"/>
      <c r="G228" s="231"/>
      <c r="H228" s="162"/>
      <c r="I228" s="162"/>
      <c r="J228" s="162"/>
      <c r="K228" s="162"/>
      <c r="L228" s="162"/>
      <c r="M228" s="162"/>
      <c r="N228" s="162"/>
      <c r="O228" s="162"/>
      <c r="P228" s="232"/>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6"/>
      <c r="B229" s="253"/>
      <c r="C229" s="252"/>
      <c r="D229" s="253"/>
      <c r="E229" s="252"/>
      <c r="F229" s="315"/>
      <c r="G229" s="233"/>
      <c r="H229" s="234"/>
      <c r="I229" s="234"/>
      <c r="J229" s="234"/>
      <c r="K229" s="234"/>
      <c r="L229" s="234"/>
      <c r="M229" s="234"/>
      <c r="N229" s="234"/>
      <c r="O229" s="234"/>
      <c r="P229" s="235"/>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6"/>
      <c r="B230" s="253"/>
      <c r="C230" s="252"/>
      <c r="D230" s="253"/>
      <c r="E230" s="252"/>
      <c r="F230" s="315"/>
      <c r="G230" s="233"/>
      <c r="H230" s="234"/>
      <c r="I230" s="234"/>
      <c r="J230" s="234"/>
      <c r="K230" s="234"/>
      <c r="L230" s="234"/>
      <c r="M230" s="234"/>
      <c r="N230" s="234"/>
      <c r="O230" s="234"/>
      <c r="P230" s="235"/>
      <c r="Q230" s="986"/>
      <c r="R230" s="987"/>
      <c r="S230" s="987"/>
      <c r="T230" s="987"/>
      <c r="U230" s="987"/>
      <c r="V230" s="987"/>
      <c r="W230" s="987"/>
      <c r="X230" s="987"/>
      <c r="Y230" s="987"/>
      <c r="Z230" s="987"/>
      <c r="AA230" s="988"/>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6"/>
      <c r="B231" s="253"/>
      <c r="C231" s="252"/>
      <c r="D231" s="253"/>
      <c r="E231" s="252"/>
      <c r="F231" s="315"/>
      <c r="G231" s="233"/>
      <c r="H231" s="234"/>
      <c r="I231" s="234"/>
      <c r="J231" s="234"/>
      <c r="K231" s="234"/>
      <c r="L231" s="234"/>
      <c r="M231" s="234"/>
      <c r="N231" s="234"/>
      <c r="O231" s="234"/>
      <c r="P231" s="235"/>
      <c r="Q231" s="986"/>
      <c r="R231" s="987"/>
      <c r="S231" s="987"/>
      <c r="T231" s="987"/>
      <c r="U231" s="987"/>
      <c r="V231" s="987"/>
      <c r="W231" s="987"/>
      <c r="X231" s="987"/>
      <c r="Y231" s="987"/>
      <c r="Z231" s="987"/>
      <c r="AA231" s="988"/>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6"/>
      <c r="B232" s="253"/>
      <c r="C232" s="252"/>
      <c r="D232" s="253"/>
      <c r="E232" s="252"/>
      <c r="F232" s="315"/>
      <c r="G232" s="236"/>
      <c r="H232" s="165"/>
      <c r="I232" s="165"/>
      <c r="J232" s="165"/>
      <c r="K232" s="165"/>
      <c r="L232" s="165"/>
      <c r="M232" s="165"/>
      <c r="N232" s="165"/>
      <c r="O232" s="165"/>
      <c r="P232" s="237"/>
      <c r="Q232" s="989"/>
      <c r="R232" s="990"/>
      <c r="S232" s="990"/>
      <c r="T232" s="990"/>
      <c r="U232" s="990"/>
      <c r="V232" s="990"/>
      <c r="W232" s="990"/>
      <c r="X232" s="990"/>
      <c r="Y232" s="990"/>
      <c r="Z232" s="990"/>
      <c r="AA232" s="991"/>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6"/>
      <c r="B233" s="253"/>
      <c r="C233" s="252"/>
      <c r="D233" s="253"/>
      <c r="E233" s="252"/>
      <c r="F233" s="315"/>
      <c r="G233" s="273"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88" t="s">
        <v>458</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6"/>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6"/>
      <c r="B235" s="253"/>
      <c r="C235" s="252"/>
      <c r="D235" s="253"/>
      <c r="E235" s="252"/>
      <c r="F235" s="315"/>
      <c r="G235" s="231"/>
      <c r="H235" s="162"/>
      <c r="I235" s="162"/>
      <c r="J235" s="162"/>
      <c r="K235" s="162"/>
      <c r="L235" s="162"/>
      <c r="M235" s="162"/>
      <c r="N235" s="162"/>
      <c r="O235" s="162"/>
      <c r="P235" s="232"/>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6"/>
      <c r="B236" s="253"/>
      <c r="C236" s="252"/>
      <c r="D236" s="253"/>
      <c r="E236" s="252"/>
      <c r="F236" s="315"/>
      <c r="G236" s="233"/>
      <c r="H236" s="234"/>
      <c r="I236" s="234"/>
      <c r="J236" s="234"/>
      <c r="K236" s="234"/>
      <c r="L236" s="234"/>
      <c r="M236" s="234"/>
      <c r="N236" s="234"/>
      <c r="O236" s="234"/>
      <c r="P236" s="235"/>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6"/>
      <c r="B237" s="253"/>
      <c r="C237" s="252"/>
      <c r="D237" s="253"/>
      <c r="E237" s="252"/>
      <c r="F237" s="315"/>
      <c r="G237" s="233"/>
      <c r="H237" s="234"/>
      <c r="I237" s="234"/>
      <c r="J237" s="234"/>
      <c r="K237" s="234"/>
      <c r="L237" s="234"/>
      <c r="M237" s="234"/>
      <c r="N237" s="234"/>
      <c r="O237" s="234"/>
      <c r="P237" s="235"/>
      <c r="Q237" s="986"/>
      <c r="R237" s="987"/>
      <c r="S237" s="987"/>
      <c r="T237" s="987"/>
      <c r="U237" s="987"/>
      <c r="V237" s="987"/>
      <c r="W237" s="987"/>
      <c r="X237" s="987"/>
      <c r="Y237" s="987"/>
      <c r="Z237" s="987"/>
      <c r="AA237" s="988"/>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6"/>
      <c r="B238" s="253"/>
      <c r="C238" s="252"/>
      <c r="D238" s="253"/>
      <c r="E238" s="252"/>
      <c r="F238" s="315"/>
      <c r="G238" s="233"/>
      <c r="H238" s="234"/>
      <c r="I238" s="234"/>
      <c r="J238" s="234"/>
      <c r="K238" s="234"/>
      <c r="L238" s="234"/>
      <c r="M238" s="234"/>
      <c r="N238" s="234"/>
      <c r="O238" s="234"/>
      <c r="P238" s="235"/>
      <c r="Q238" s="986"/>
      <c r="R238" s="987"/>
      <c r="S238" s="987"/>
      <c r="T238" s="987"/>
      <c r="U238" s="987"/>
      <c r="V238" s="987"/>
      <c r="W238" s="987"/>
      <c r="X238" s="987"/>
      <c r="Y238" s="987"/>
      <c r="Z238" s="987"/>
      <c r="AA238" s="988"/>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6"/>
      <c r="B239" s="253"/>
      <c r="C239" s="252"/>
      <c r="D239" s="253"/>
      <c r="E239" s="252"/>
      <c r="F239" s="315"/>
      <c r="G239" s="236"/>
      <c r="H239" s="165"/>
      <c r="I239" s="165"/>
      <c r="J239" s="165"/>
      <c r="K239" s="165"/>
      <c r="L239" s="165"/>
      <c r="M239" s="165"/>
      <c r="N239" s="165"/>
      <c r="O239" s="165"/>
      <c r="P239" s="237"/>
      <c r="Q239" s="989"/>
      <c r="R239" s="990"/>
      <c r="S239" s="990"/>
      <c r="T239" s="990"/>
      <c r="U239" s="990"/>
      <c r="V239" s="990"/>
      <c r="W239" s="990"/>
      <c r="X239" s="990"/>
      <c r="Y239" s="990"/>
      <c r="Z239" s="990"/>
      <c r="AA239" s="991"/>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6"/>
      <c r="B240" s="253"/>
      <c r="C240" s="252"/>
      <c r="D240" s="253"/>
      <c r="E240" s="252"/>
      <c r="F240" s="315"/>
      <c r="G240" s="273"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88" t="s">
        <v>458</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6"/>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6"/>
      <c r="B242" s="253"/>
      <c r="C242" s="252"/>
      <c r="D242" s="253"/>
      <c r="E242" s="252"/>
      <c r="F242" s="315"/>
      <c r="G242" s="231"/>
      <c r="H242" s="162"/>
      <c r="I242" s="162"/>
      <c r="J242" s="162"/>
      <c r="K242" s="162"/>
      <c r="L242" s="162"/>
      <c r="M242" s="162"/>
      <c r="N242" s="162"/>
      <c r="O242" s="162"/>
      <c r="P242" s="232"/>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6"/>
      <c r="B243" s="253"/>
      <c r="C243" s="252"/>
      <c r="D243" s="253"/>
      <c r="E243" s="252"/>
      <c r="F243" s="315"/>
      <c r="G243" s="233"/>
      <c r="H243" s="234"/>
      <c r="I243" s="234"/>
      <c r="J243" s="234"/>
      <c r="K243" s="234"/>
      <c r="L243" s="234"/>
      <c r="M243" s="234"/>
      <c r="N243" s="234"/>
      <c r="O243" s="234"/>
      <c r="P243" s="235"/>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6"/>
      <c r="B244" s="253"/>
      <c r="C244" s="252"/>
      <c r="D244" s="253"/>
      <c r="E244" s="252"/>
      <c r="F244" s="315"/>
      <c r="G244" s="233"/>
      <c r="H244" s="234"/>
      <c r="I244" s="234"/>
      <c r="J244" s="234"/>
      <c r="K244" s="234"/>
      <c r="L244" s="234"/>
      <c r="M244" s="234"/>
      <c r="N244" s="234"/>
      <c r="O244" s="234"/>
      <c r="P244" s="235"/>
      <c r="Q244" s="986"/>
      <c r="R244" s="987"/>
      <c r="S244" s="987"/>
      <c r="T244" s="987"/>
      <c r="U244" s="987"/>
      <c r="V244" s="987"/>
      <c r="W244" s="987"/>
      <c r="X244" s="987"/>
      <c r="Y244" s="987"/>
      <c r="Z244" s="987"/>
      <c r="AA244" s="988"/>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6"/>
      <c r="B245" s="253"/>
      <c r="C245" s="252"/>
      <c r="D245" s="253"/>
      <c r="E245" s="252"/>
      <c r="F245" s="315"/>
      <c r="G245" s="233"/>
      <c r="H245" s="234"/>
      <c r="I245" s="234"/>
      <c r="J245" s="234"/>
      <c r="K245" s="234"/>
      <c r="L245" s="234"/>
      <c r="M245" s="234"/>
      <c r="N245" s="234"/>
      <c r="O245" s="234"/>
      <c r="P245" s="235"/>
      <c r="Q245" s="986"/>
      <c r="R245" s="987"/>
      <c r="S245" s="987"/>
      <c r="T245" s="987"/>
      <c r="U245" s="987"/>
      <c r="V245" s="987"/>
      <c r="W245" s="987"/>
      <c r="X245" s="987"/>
      <c r="Y245" s="987"/>
      <c r="Z245" s="987"/>
      <c r="AA245" s="988"/>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6"/>
      <c r="B246" s="253"/>
      <c r="C246" s="252"/>
      <c r="D246" s="253"/>
      <c r="E246" s="316"/>
      <c r="F246" s="317"/>
      <c r="G246" s="236"/>
      <c r="H246" s="165"/>
      <c r="I246" s="165"/>
      <c r="J246" s="165"/>
      <c r="K246" s="165"/>
      <c r="L246" s="165"/>
      <c r="M246" s="165"/>
      <c r="N246" s="165"/>
      <c r="O246" s="165"/>
      <c r="P246" s="237"/>
      <c r="Q246" s="989"/>
      <c r="R246" s="990"/>
      <c r="S246" s="990"/>
      <c r="T246" s="990"/>
      <c r="U246" s="990"/>
      <c r="V246" s="990"/>
      <c r="W246" s="990"/>
      <c r="X246" s="990"/>
      <c r="Y246" s="990"/>
      <c r="Z246" s="990"/>
      <c r="AA246" s="991"/>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6"/>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6"/>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6"/>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6"/>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6"/>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6"/>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533</v>
      </c>
      <c r="AF252" s="266"/>
      <c r="AG252" s="266"/>
      <c r="AH252" s="266"/>
      <c r="AI252" s="266" t="s">
        <v>530</v>
      </c>
      <c r="AJ252" s="266"/>
      <c r="AK252" s="266"/>
      <c r="AL252" s="266"/>
      <c r="AM252" s="266" t="s">
        <v>525</v>
      </c>
      <c r="AN252" s="266"/>
      <c r="AO252" s="266"/>
      <c r="AP252" s="268"/>
      <c r="AQ252" s="268" t="s">
        <v>354</v>
      </c>
      <c r="AR252" s="269"/>
      <c r="AS252" s="269"/>
      <c r="AT252" s="270"/>
      <c r="AU252" s="280" t="s">
        <v>370</v>
      </c>
      <c r="AV252" s="280"/>
      <c r="AW252" s="280"/>
      <c r="AX252" s="281"/>
    </row>
    <row r="253" spans="1:50" ht="18.75" hidden="1" customHeight="1" x14ac:dyDescent="0.15">
      <c r="A253" s="996"/>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6"/>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6"/>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6"/>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533</v>
      </c>
      <c r="AF256" s="266"/>
      <c r="AG256" s="266"/>
      <c r="AH256" s="266"/>
      <c r="AI256" s="266" t="s">
        <v>530</v>
      </c>
      <c r="AJ256" s="266"/>
      <c r="AK256" s="266"/>
      <c r="AL256" s="266"/>
      <c r="AM256" s="266" t="s">
        <v>526</v>
      </c>
      <c r="AN256" s="266"/>
      <c r="AO256" s="266"/>
      <c r="AP256" s="268"/>
      <c r="AQ256" s="268" t="s">
        <v>354</v>
      </c>
      <c r="AR256" s="269"/>
      <c r="AS256" s="269"/>
      <c r="AT256" s="270"/>
      <c r="AU256" s="280" t="s">
        <v>370</v>
      </c>
      <c r="AV256" s="280"/>
      <c r="AW256" s="280"/>
      <c r="AX256" s="281"/>
    </row>
    <row r="257" spans="1:50" ht="18.75" hidden="1" customHeight="1" x14ac:dyDescent="0.15">
      <c r="A257" s="996"/>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6"/>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6"/>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6"/>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533</v>
      </c>
      <c r="AF260" s="266"/>
      <c r="AG260" s="266"/>
      <c r="AH260" s="266"/>
      <c r="AI260" s="266" t="s">
        <v>530</v>
      </c>
      <c r="AJ260" s="266"/>
      <c r="AK260" s="266"/>
      <c r="AL260" s="266"/>
      <c r="AM260" s="266" t="s">
        <v>526</v>
      </c>
      <c r="AN260" s="266"/>
      <c r="AO260" s="266"/>
      <c r="AP260" s="268"/>
      <c r="AQ260" s="268" t="s">
        <v>354</v>
      </c>
      <c r="AR260" s="269"/>
      <c r="AS260" s="269"/>
      <c r="AT260" s="270"/>
      <c r="AU260" s="280" t="s">
        <v>370</v>
      </c>
      <c r="AV260" s="280"/>
      <c r="AW260" s="280"/>
      <c r="AX260" s="281"/>
    </row>
    <row r="261" spans="1:50" ht="18.75" hidden="1" customHeight="1" x14ac:dyDescent="0.15">
      <c r="A261" s="996"/>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6"/>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6"/>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6"/>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533</v>
      </c>
      <c r="AF264" s="182"/>
      <c r="AG264" s="182"/>
      <c r="AH264" s="182"/>
      <c r="AI264" s="182" t="s">
        <v>530</v>
      </c>
      <c r="AJ264" s="182"/>
      <c r="AK264" s="182"/>
      <c r="AL264" s="182"/>
      <c r="AM264" s="182" t="s">
        <v>525</v>
      </c>
      <c r="AN264" s="182"/>
      <c r="AO264" s="182"/>
      <c r="AP264" s="177"/>
      <c r="AQ264" s="177" t="s">
        <v>354</v>
      </c>
      <c r="AR264" s="170"/>
      <c r="AS264" s="170"/>
      <c r="AT264" s="171"/>
      <c r="AU264" s="135" t="s">
        <v>370</v>
      </c>
      <c r="AV264" s="135"/>
      <c r="AW264" s="135"/>
      <c r="AX264" s="136"/>
    </row>
    <row r="265" spans="1:50" ht="18.75" hidden="1" customHeight="1" x14ac:dyDescent="0.15">
      <c r="A265" s="996"/>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6"/>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6"/>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6"/>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534</v>
      </c>
      <c r="AF268" s="266"/>
      <c r="AG268" s="266"/>
      <c r="AH268" s="266"/>
      <c r="AI268" s="266" t="s">
        <v>530</v>
      </c>
      <c r="AJ268" s="266"/>
      <c r="AK268" s="266"/>
      <c r="AL268" s="266"/>
      <c r="AM268" s="266" t="s">
        <v>525</v>
      </c>
      <c r="AN268" s="266"/>
      <c r="AO268" s="266"/>
      <c r="AP268" s="268"/>
      <c r="AQ268" s="268" t="s">
        <v>354</v>
      </c>
      <c r="AR268" s="269"/>
      <c r="AS268" s="269"/>
      <c r="AT268" s="270"/>
      <c r="AU268" s="280" t="s">
        <v>370</v>
      </c>
      <c r="AV268" s="280"/>
      <c r="AW268" s="280"/>
      <c r="AX268" s="281"/>
    </row>
    <row r="269" spans="1:50" ht="18.75" hidden="1" customHeight="1" x14ac:dyDescent="0.15">
      <c r="A269" s="996"/>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6"/>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6"/>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6"/>
      <c r="B272" s="253"/>
      <c r="C272" s="252"/>
      <c r="D272" s="253"/>
      <c r="E272" s="252"/>
      <c r="F272" s="315"/>
      <c r="G272" s="273"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88"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6"/>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6"/>
      <c r="B274" s="253"/>
      <c r="C274" s="252"/>
      <c r="D274" s="253"/>
      <c r="E274" s="252"/>
      <c r="F274" s="315"/>
      <c r="G274" s="231"/>
      <c r="H274" s="162"/>
      <c r="I274" s="162"/>
      <c r="J274" s="162"/>
      <c r="K274" s="162"/>
      <c r="L274" s="162"/>
      <c r="M274" s="162"/>
      <c r="N274" s="162"/>
      <c r="O274" s="162"/>
      <c r="P274" s="232"/>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6"/>
      <c r="B275" s="253"/>
      <c r="C275" s="252"/>
      <c r="D275" s="253"/>
      <c r="E275" s="252"/>
      <c r="F275" s="315"/>
      <c r="G275" s="233"/>
      <c r="H275" s="234"/>
      <c r="I275" s="234"/>
      <c r="J275" s="234"/>
      <c r="K275" s="234"/>
      <c r="L275" s="234"/>
      <c r="M275" s="234"/>
      <c r="N275" s="234"/>
      <c r="O275" s="234"/>
      <c r="P275" s="235"/>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6"/>
      <c r="B276" s="253"/>
      <c r="C276" s="252"/>
      <c r="D276" s="253"/>
      <c r="E276" s="252"/>
      <c r="F276" s="315"/>
      <c r="G276" s="233"/>
      <c r="H276" s="234"/>
      <c r="I276" s="234"/>
      <c r="J276" s="234"/>
      <c r="K276" s="234"/>
      <c r="L276" s="234"/>
      <c r="M276" s="234"/>
      <c r="N276" s="234"/>
      <c r="O276" s="234"/>
      <c r="P276" s="235"/>
      <c r="Q276" s="986"/>
      <c r="R276" s="987"/>
      <c r="S276" s="987"/>
      <c r="T276" s="987"/>
      <c r="U276" s="987"/>
      <c r="V276" s="987"/>
      <c r="W276" s="987"/>
      <c r="X276" s="987"/>
      <c r="Y276" s="987"/>
      <c r="Z276" s="987"/>
      <c r="AA276" s="988"/>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6"/>
      <c r="B277" s="253"/>
      <c r="C277" s="252"/>
      <c r="D277" s="253"/>
      <c r="E277" s="252"/>
      <c r="F277" s="315"/>
      <c r="G277" s="233"/>
      <c r="H277" s="234"/>
      <c r="I277" s="234"/>
      <c r="J277" s="234"/>
      <c r="K277" s="234"/>
      <c r="L277" s="234"/>
      <c r="M277" s="234"/>
      <c r="N277" s="234"/>
      <c r="O277" s="234"/>
      <c r="P277" s="235"/>
      <c r="Q277" s="986"/>
      <c r="R277" s="987"/>
      <c r="S277" s="987"/>
      <c r="T277" s="987"/>
      <c r="U277" s="987"/>
      <c r="V277" s="987"/>
      <c r="W277" s="987"/>
      <c r="X277" s="987"/>
      <c r="Y277" s="987"/>
      <c r="Z277" s="987"/>
      <c r="AA277" s="988"/>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6"/>
      <c r="B278" s="253"/>
      <c r="C278" s="252"/>
      <c r="D278" s="253"/>
      <c r="E278" s="252"/>
      <c r="F278" s="315"/>
      <c r="G278" s="236"/>
      <c r="H278" s="165"/>
      <c r="I278" s="165"/>
      <c r="J278" s="165"/>
      <c r="K278" s="165"/>
      <c r="L278" s="165"/>
      <c r="M278" s="165"/>
      <c r="N278" s="165"/>
      <c r="O278" s="165"/>
      <c r="P278" s="237"/>
      <c r="Q278" s="989"/>
      <c r="R278" s="990"/>
      <c r="S278" s="990"/>
      <c r="T278" s="990"/>
      <c r="U278" s="990"/>
      <c r="V278" s="990"/>
      <c r="W278" s="990"/>
      <c r="X278" s="990"/>
      <c r="Y278" s="990"/>
      <c r="Z278" s="990"/>
      <c r="AA278" s="991"/>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6"/>
      <c r="B279" s="253"/>
      <c r="C279" s="252"/>
      <c r="D279" s="253"/>
      <c r="E279" s="252"/>
      <c r="F279" s="315"/>
      <c r="G279" s="273"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88" t="s">
        <v>458</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6"/>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6"/>
      <c r="B281" s="253"/>
      <c r="C281" s="252"/>
      <c r="D281" s="253"/>
      <c r="E281" s="252"/>
      <c r="F281" s="315"/>
      <c r="G281" s="231"/>
      <c r="H281" s="162"/>
      <c r="I281" s="162"/>
      <c r="J281" s="162"/>
      <c r="K281" s="162"/>
      <c r="L281" s="162"/>
      <c r="M281" s="162"/>
      <c r="N281" s="162"/>
      <c r="O281" s="162"/>
      <c r="P281" s="232"/>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6"/>
      <c r="B282" s="253"/>
      <c r="C282" s="252"/>
      <c r="D282" s="253"/>
      <c r="E282" s="252"/>
      <c r="F282" s="315"/>
      <c r="G282" s="233"/>
      <c r="H282" s="234"/>
      <c r="I282" s="234"/>
      <c r="J282" s="234"/>
      <c r="K282" s="234"/>
      <c r="L282" s="234"/>
      <c r="M282" s="234"/>
      <c r="N282" s="234"/>
      <c r="O282" s="234"/>
      <c r="P282" s="235"/>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6"/>
      <c r="B283" s="253"/>
      <c r="C283" s="252"/>
      <c r="D283" s="253"/>
      <c r="E283" s="252"/>
      <c r="F283" s="315"/>
      <c r="G283" s="233"/>
      <c r="H283" s="234"/>
      <c r="I283" s="234"/>
      <c r="J283" s="234"/>
      <c r="K283" s="234"/>
      <c r="L283" s="234"/>
      <c r="M283" s="234"/>
      <c r="N283" s="234"/>
      <c r="O283" s="234"/>
      <c r="P283" s="235"/>
      <c r="Q283" s="986"/>
      <c r="R283" s="987"/>
      <c r="S283" s="987"/>
      <c r="T283" s="987"/>
      <c r="U283" s="987"/>
      <c r="V283" s="987"/>
      <c r="W283" s="987"/>
      <c r="X283" s="987"/>
      <c r="Y283" s="987"/>
      <c r="Z283" s="987"/>
      <c r="AA283" s="988"/>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6"/>
      <c r="B284" s="253"/>
      <c r="C284" s="252"/>
      <c r="D284" s="253"/>
      <c r="E284" s="252"/>
      <c r="F284" s="315"/>
      <c r="G284" s="233"/>
      <c r="H284" s="234"/>
      <c r="I284" s="234"/>
      <c r="J284" s="234"/>
      <c r="K284" s="234"/>
      <c r="L284" s="234"/>
      <c r="M284" s="234"/>
      <c r="N284" s="234"/>
      <c r="O284" s="234"/>
      <c r="P284" s="235"/>
      <c r="Q284" s="986"/>
      <c r="R284" s="987"/>
      <c r="S284" s="987"/>
      <c r="T284" s="987"/>
      <c r="U284" s="987"/>
      <c r="V284" s="987"/>
      <c r="W284" s="987"/>
      <c r="X284" s="987"/>
      <c r="Y284" s="987"/>
      <c r="Z284" s="987"/>
      <c r="AA284" s="988"/>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6"/>
      <c r="B285" s="253"/>
      <c r="C285" s="252"/>
      <c r="D285" s="253"/>
      <c r="E285" s="252"/>
      <c r="F285" s="315"/>
      <c r="G285" s="236"/>
      <c r="H285" s="165"/>
      <c r="I285" s="165"/>
      <c r="J285" s="165"/>
      <c r="K285" s="165"/>
      <c r="L285" s="165"/>
      <c r="M285" s="165"/>
      <c r="N285" s="165"/>
      <c r="O285" s="165"/>
      <c r="P285" s="237"/>
      <c r="Q285" s="989"/>
      <c r="R285" s="990"/>
      <c r="S285" s="990"/>
      <c r="T285" s="990"/>
      <c r="U285" s="990"/>
      <c r="V285" s="990"/>
      <c r="W285" s="990"/>
      <c r="X285" s="990"/>
      <c r="Y285" s="990"/>
      <c r="Z285" s="990"/>
      <c r="AA285" s="991"/>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6"/>
      <c r="B286" s="253"/>
      <c r="C286" s="252"/>
      <c r="D286" s="253"/>
      <c r="E286" s="252"/>
      <c r="F286" s="315"/>
      <c r="G286" s="273"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88" t="s">
        <v>458</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6"/>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6"/>
      <c r="B288" s="253"/>
      <c r="C288" s="252"/>
      <c r="D288" s="253"/>
      <c r="E288" s="252"/>
      <c r="F288" s="315"/>
      <c r="G288" s="231"/>
      <c r="H288" s="162"/>
      <c r="I288" s="162"/>
      <c r="J288" s="162"/>
      <c r="K288" s="162"/>
      <c r="L288" s="162"/>
      <c r="M288" s="162"/>
      <c r="N288" s="162"/>
      <c r="O288" s="162"/>
      <c r="P288" s="232"/>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6"/>
      <c r="B289" s="253"/>
      <c r="C289" s="252"/>
      <c r="D289" s="253"/>
      <c r="E289" s="252"/>
      <c r="F289" s="315"/>
      <c r="G289" s="233"/>
      <c r="H289" s="234"/>
      <c r="I289" s="234"/>
      <c r="J289" s="234"/>
      <c r="K289" s="234"/>
      <c r="L289" s="234"/>
      <c r="M289" s="234"/>
      <c r="N289" s="234"/>
      <c r="O289" s="234"/>
      <c r="P289" s="235"/>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6"/>
      <c r="B290" s="253"/>
      <c r="C290" s="252"/>
      <c r="D290" s="253"/>
      <c r="E290" s="252"/>
      <c r="F290" s="315"/>
      <c r="G290" s="233"/>
      <c r="H290" s="234"/>
      <c r="I290" s="234"/>
      <c r="J290" s="234"/>
      <c r="K290" s="234"/>
      <c r="L290" s="234"/>
      <c r="M290" s="234"/>
      <c r="N290" s="234"/>
      <c r="O290" s="234"/>
      <c r="P290" s="235"/>
      <c r="Q290" s="986"/>
      <c r="R290" s="987"/>
      <c r="S290" s="987"/>
      <c r="T290" s="987"/>
      <c r="U290" s="987"/>
      <c r="V290" s="987"/>
      <c r="W290" s="987"/>
      <c r="X290" s="987"/>
      <c r="Y290" s="987"/>
      <c r="Z290" s="987"/>
      <c r="AA290" s="988"/>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6"/>
      <c r="B291" s="253"/>
      <c r="C291" s="252"/>
      <c r="D291" s="253"/>
      <c r="E291" s="252"/>
      <c r="F291" s="315"/>
      <c r="G291" s="233"/>
      <c r="H291" s="234"/>
      <c r="I291" s="234"/>
      <c r="J291" s="234"/>
      <c r="K291" s="234"/>
      <c r="L291" s="234"/>
      <c r="M291" s="234"/>
      <c r="N291" s="234"/>
      <c r="O291" s="234"/>
      <c r="P291" s="235"/>
      <c r="Q291" s="986"/>
      <c r="R291" s="987"/>
      <c r="S291" s="987"/>
      <c r="T291" s="987"/>
      <c r="U291" s="987"/>
      <c r="V291" s="987"/>
      <c r="W291" s="987"/>
      <c r="X291" s="987"/>
      <c r="Y291" s="987"/>
      <c r="Z291" s="987"/>
      <c r="AA291" s="988"/>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6"/>
      <c r="B292" s="253"/>
      <c r="C292" s="252"/>
      <c r="D292" s="253"/>
      <c r="E292" s="252"/>
      <c r="F292" s="315"/>
      <c r="G292" s="236"/>
      <c r="H292" s="165"/>
      <c r="I292" s="165"/>
      <c r="J292" s="165"/>
      <c r="K292" s="165"/>
      <c r="L292" s="165"/>
      <c r="M292" s="165"/>
      <c r="N292" s="165"/>
      <c r="O292" s="165"/>
      <c r="P292" s="237"/>
      <c r="Q292" s="989"/>
      <c r="R292" s="990"/>
      <c r="S292" s="990"/>
      <c r="T292" s="990"/>
      <c r="U292" s="990"/>
      <c r="V292" s="990"/>
      <c r="W292" s="990"/>
      <c r="X292" s="990"/>
      <c r="Y292" s="990"/>
      <c r="Z292" s="990"/>
      <c r="AA292" s="991"/>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6"/>
      <c r="B293" s="253"/>
      <c r="C293" s="252"/>
      <c r="D293" s="253"/>
      <c r="E293" s="252"/>
      <c r="F293" s="315"/>
      <c r="G293" s="273"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88" t="s">
        <v>458</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6"/>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6"/>
      <c r="B295" s="253"/>
      <c r="C295" s="252"/>
      <c r="D295" s="253"/>
      <c r="E295" s="252"/>
      <c r="F295" s="315"/>
      <c r="G295" s="231"/>
      <c r="H295" s="162"/>
      <c r="I295" s="162"/>
      <c r="J295" s="162"/>
      <c r="K295" s="162"/>
      <c r="L295" s="162"/>
      <c r="M295" s="162"/>
      <c r="N295" s="162"/>
      <c r="O295" s="162"/>
      <c r="P295" s="232"/>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6"/>
      <c r="B296" s="253"/>
      <c r="C296" s="252"/>
      <c r="D296" s="253"/>
      <c r="E296" s="252"/>
      <c r="F296" s="315"/>
      <c r="G296" s="233"/>
      <c r="H296" s="234"/>
      <c r="I296" s="234"/>
      <c r="J296" s="234"/>
      <c r="K296" s="234"/>
      <c r="L296" s="234"/>
      <c r="M296" s="234"/>
      <c r="N296" s="234"/>
      <c r="O296" s="234"/>
      <c r="P296" s="235"/>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6"/>
      <c r="B297" s="253"/>
      <c r="C297" s="252"/>
      <c r="D297" s="253"/>
      <c r="E297" s="252"/>
      <c r="F297" s="315"/>
      <c r="G297" s="233"/>
      <c r="H297" s="234"/>
      <c r="I297" s="234"/>
      <c r="J297" s="234"/>
      <c r="K297" s="234"/>
      <c r="L297" s="234"/>
      <c r="M297" s="234"/>
      <c r="N297" s="234"/>
      <c r="O297" s="234"/>
      <c r="P297" s="235"/>
      <c r="Q297" s="986"/>
      <c r="R297" s="987"/>
      <c r="S297" s="987"/>
      <c r="T297" s="987"/>
      <c r="U297" s="987"/>
      <c r="V297" s="987"/>
      <c r="W297" s="987"/>
      <c r="X297" s="987"/>
      <c r="Y297" s="987"/>
      <c r="Z297" s="987"/>
      <c r="AA297" s="988"/>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6"/>
      <c r="B298" s="253"/>
      <c r="C298" s="252"/>
      <c r="D298" s="253"/>
      <c r="E298" s="252"/>
      <c r="F298" s="315"/>
      <c r="G298" s="233"/>
      <c r="H298" s="234"/>
      <c r="I298" s="234"/>
      <c r="J298" s="234"/>
      <c r="K298" s="234"/>
      <c r="L298" s="234"/>
      <c r="M298" s="234"/>
      <c r="N298" s="234"/>
      <c r="O298" s="234"/>
      <c r="P298" s="235"/>
      <c r="Q298" s="986"/>
      <c r="R298" s="987"/>
      <c r="S298" s="987"/>
      <c r="T298" s="987"/>
      <c r="U298" s="987"/>
      <c r="V298" s="987"/>
      <c r="W298" s="987"/>
      <c r="X298" s="987"/>
      <c r="Y298" s="987"/>
      <c r="Z298" s="987"/>
      <c r="AA298" s="988"/>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6"/>
      <c r="B299" s="253"/>
      <c r="C299" s="252"/>
      <c r="D299" s="253"/>
      <c r="E299" s="252"/>
      <c r="F299" s="315"/>
      <c r="G299" s="236"/>
      <c r="H299" s="165"/>
      <c r="I299" s="165"/>
      <c r="J299" s="165"/>
      <c r="K299" s="165"/>
      <c r="L299" s="165"/>
      <c r="M299" s="165"/>
      <c r="N299" s="165"/>
      <c r="O299" s="165"/>
      <c r="P299" s="237"/>
      <c r="Q299" s="989"/>
      <c r="R299" s="990"/>
      <c r="S299" s="990"/>
      <c r="T299" s="990"/>
      <c r="U299" s="990"/>
      <c r="V299" s="990"/>
      <c r="W299" s="990"/>
      <c r="X299" s="990"/>
      <c r="Y299" s="990"/>
      <c r="Z299" s="990"/>
      <c r="AA299" s="991"/>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6"/>
      <c r="B300" s="253"/>
      <c r="C300" s="252"/>
      <c r="D300" s="253"/>
      <c r="E300" s="252"/>
      <c r="F300" s="315"/>
      <c r="G300" s="273"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88" t="s">
        <v>458</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6"/>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6"/>
      <c r="B302" s="253"/>
      <c r="C302" s="252"/>
      <c r="D302" s="253"/>
      <c r="E302" s="252"/>
      <c r="F302" s="315"/>
      <c r="G302" s="231"/>
      <c r="H302" s="162"/>
      <c r="I302" s="162"/>
      <c r="J302" s="162"/>
      <c r="K302" s="162"/>
      <c r="L302" s="162"/>
      <c r="M302" s="162"/>
      <c r="N302" s="162"/>
      <c r="O302" s="162"/>
      <c r="P302" s="232"/>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6"/>
      <c r="B303" s="253"/>
      <c r="C303" s="252"/>
      <c r="D303" s="253"/>
      <c r="E303" s="252"/>
      <c r="F303" s="315"/>
      <c r="G303" s="233"/>
      <c r="H303" s="234"/>
      <c r="I303" s="234"/>
      <c r="J303" s="234"/>
      <c r="K303" s="234"/>
      <c r="L303" s="234"/>
      <c r="M303" s="234"/>
      <c r="N303" s="234"/>
      <c r="O303" s="234"/>
      <c r="P303" s="235"/>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6"/>
      <c r="B304" s="253"/>
      <c r="C304" s="252"/>
      <c r="D304" s="253"/>
      <c r="E304" s="252"/>
      <c r="F304" s="315"/>
      <c r="G304" s="233"/>
      <c r="H304" s="234"/>
      <c r="I304" s="234"/>
      <c r="J304" s="234"/>
      <c r="K304" s="234"/>
      <c r="L304" s="234"/>
      <c r="M304" s="234"/>
      <c r="N304" s="234"/>
      <c r="O304" s="234"/>
      <c r="P304" s="235"/>
      <c r="Q304" s="986"/>
      <c r="R304" s="987"/>
      <c r="S304" s="987"/>
      <c r="T304" s="987"/>
      <c r="U304" s="987"/>
      <c r="V304" s="987"/>
      <c r="W304" s="987"/>
      <c r="X304" s="987"/>
      <c r="Y304" s="987"/>
      <c r="Z304" s="987"/>
      <c r="AA304" s="988"/>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6"/>
      <c r="B305" s="253"/>
      <c r="C305" s="252"/>
      <c r="D305" s="253"/>
      <c r="E305" s="252"/>
      <c r="F305" s="315"/>
      <c r="G305" s="233"/>
      <c r="H305" s="234"/>
      <c r="I305" s="234"/>
      <c r="J305" s="234"/>
      <c r="K305" s="234"/>
      <c r="L305" s="234"/>
      <c r="M305" s="234"/>
      <c r="N305" s="234"/>
      <c r="O305" s="234"/>
      <c r="P305" s="235"/>
      <c r="Q305" s="986"/>
      <c r="R305" s="987"/>
      <c r="S305" s="987"/>
      <c r="T305" s="987"/>
      <c r="U305" s="987"/>
      <c r="V305" s="987"/>
      <c r="W305" s="987"/>
      <c r="X305" s="987"/>
      <c r="Y305" s="987"/>
      <c r="Z305" s="987"/>
      <c r="AA305" s="988"/>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6"/>
      <c r="B306" s="253"/>
      <c r="C306" s="252"/>
      <c r="D306" s="253"/>
      <c r="E306" s="316"/>
      <c r="F306" s="317"/>
      <c r="G306" s="236"/>
      <c r="H306" s="165"/>
      <c r="I306" s="165"/>
      <c r="J306" s="165"/>
      <c r="K306" s="165"/>
      <c r="L306" s="165"/>
      <c r="M306" s="165"/>
      <c r="N306" s="165"/>
      <c r="O306" s="165"/>
      <c r="P306" s="237"/>
      <c r="Q306" s="989"/>
      <c r="R306" s="990"/>
      <c r="S306" s="990"/>
      <c r="T306" s="990"/>
      <c r="U306" s="990"/>
      <c r="V306" s="990"/>
      <c r="W306" s="990"/>
      <c r="X306" s="990"/>
      <c r="Y306" s="990"/>
      <c r="Z306" s="990"/>
      <c r="AA306" s="991"/>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6"/>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6"/>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6"/>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6"/>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6"/>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533</v>
      </c>
      <c r="AF312" s="266"/>
      <c r="AG312" s="266"/>
      <c r="AH312" s="266"/>
      <c r="AI312" s="266" t="s">
        <v>530</v>
      </c>
      <c r="AJ312" s="266"/>
      <c r="AK312" s="266"/>
      <c r="AL312" s="266"/>
      <c r="AM312" s="266" t="s">
        <v>525</v>
      </c>
      <c r="AN312" s="266"/>
      <c r="AO312" s="266"/>
      <c r="AP312" s="268"/>
      <c r="AQ312" s="268" t="s">
        <v>354</v>
      </c>
      <c r="AR312" s="269"/>
      <c r="AS312" s="269"/>
      <c r="AT312" s="270"/>
      <c r="AU312" s="280" t="s">
        <v>370</v>
      </c>
      <c r="AV312" s="280"/>
      <c r="AW312" s="280"/>
      <c r="AX312" s="281"/>
    </row>
    <row r="313" spans="1:50" ht="18.75" hidden="1" customHeight="1" x14ac:dyDescent="0.15">
      <c r="A313" s="996"/>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6"/>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6"/>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6"/>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533</v>
      </c>
      <c r="AF316" s="266"/>
      <c r="AG316" s="266"/>
      <c r="AH316" s="266"/>
      <c r="AI316" s="266" t="s">
        <v>530</v>
      </c>
      <c r="AJ316" s="266"/>
      <c r="AK316" s="266"/>
      <c r="AL316" s="266"/>
      <c r="AM316" s="266" t="s">
        <v>525</v>
      </c>
      <c r="AN316" s="266"/>
      <c r="AO316" s="266"/>
      <c r="AP316" s="268"/>
      <c r="AQ316" s="268" t="s">
        <v>354</v>
      </c>
      <c r="AR316" s="269"/>
      <c r="AS316" s="269"/>
      <c r="AT316" s="270"/>
      <c r="AU316" s="280" t="s">
        <v>370</v>
      </c>
      <c r="AV316" s="280"/>
      <c r="AW316" s="280"/>
      <c r="AX316" s="281"/>
    </row>
    <row r="317" spans="1:50" ht="18.75" hidden="1" customHeight="1" x14ac:dyDescent="0.15">
      <c r="A317" s="996"/>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6"/>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6"/>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6"/>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533</v>
      </c>
      <c r="AF320" s="266"/>
      <c r="AG320" s="266"/>
      <c r="AH320" s="266"/>
      <c r="AI320" s="266" t="s">
        <v>530</v>
      </c>
      <c r="AJ320" s="266"/>
      <c r="AK320" s="266"/>
      <c r="AL320" s="266"/>
      <c r="AM320" s="266" t="s">
        <v>526</v>
      </c>
      <c r="AN320" s="266"/>
      <c r="AO320" s="266"/>
      <c r="AP320" s="268"/>
      <c r="AQ320" s="268" t="s">
        <v>354</v>
      </c>
      <c r="AR320" s="269"/>
      <c r="AS320" s="269"/>
      <c r="AT320" s="270"/>
      <c r="AU320" s="280" t="s">
        <v>370</v>
      </c>
      <c r="AV320" s="280"/>
      <c r="AW320" s="280"/>
      <c r="AX320" s="281"/>
    </row>
    <row r="321" spans="1:50" ht="18.75" hidden="1" customHeight="1" x14ac:dyDescent="0.15">
      <c r="A321" s="996"/>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6"/>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6"/>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6"/>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533</v>
      </c>
      <c r="AF324" s="266"/>
      <c r="AG324" s="266"/>
      <c r="AH324" s="266"/>
      <c r="AI324" s="266" t="s">
        <v>530</v>
      </c>
      <c r="AJ324" s="266"/>
      <c r="AK324" s="266"/>
      <c r="AL324" s="266"/>
      <c r="AM324" s="266" t="s">
        <v>525</v>
      </c>
      <c r="AN324" s="266"/>
      <c r="AO324" s="266"/>
      <c r="AP324" s="268"/>
      <c r="AQ324" s="268" t="s">
        <v>354</v>
      </c>
      <c r="AR324" s="269"/>
      <c r="AS324" s="269"/>
      <c r="AT324" s="270"/>
      <c r="AU324" s="280" t="s">
        <v>370</v>
      </c>
      <c r="AV324" s="280"/>
      <c r="AW324" s="280"/>
      <c r="AX324" s="281"/>
    </row>
    <row r="325" spans="1:50" ht="18.75" hidden="1" customHeight="1" x14ac:dyDescent="0.15">
      <c r="A325" s="996"/>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6"/>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6"/>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6"/>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534</v>
      </c>
      <c r="AF328" s="266"/>
      <c r="AG328" s="266"/>
      <c r="AH328" s="266"/>
      <c r="AI328" s="266" t="s">
        <v>530</v>
      </c>
      <c r="AJ328" s="266"/>
      <c r="AK328" s="266"/>
      <c r="AL328" s="266"/>
      <c r="AM328" s="266" t="s">
        <v>526</v>
      </c>
      <c r="AN328" s="266"/>
      <c r="AO328" s="266"/>
      <c r="AP328" s="268"/>
      <c r="AQ328" s="268" t="s">
        <v>354</v>
      </c>
      <c r="AR328" s="269"/>
      <c r="AS328" s="269"/>
      <c r="AT328" s="270"/>
      <c r="AU328" s="280" t="s">
        <v>370</v>
      </c>
      <c r="AV328" s="280"/>
      <c r="AW328" s="280"/>
      <c r="AX328" s="281"/>
    </row>
    <row r="329" spans="1:50" ht="18.75" hidden="1" customHeight="1" x14ac:dyDescent="0.15">
      <c r="A329" s="996"/>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6"/>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6"/>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6"/>
      <c r="B332" s="253"/>
      <c r="C332" s="252"/>
      <c r="D332" s="253"/>
      <c r="E332" s="252"/>
      <c r="F332" s="315"/>
      <c r="G332" s="273"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88"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6"/>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6"/>
      <c r="B334" s="253"/>
      <c r="C334" s="252"/>
      <c r="D334" s="253"/>
      <c r="E334" s="252"/>
      <c r="F334" s="315"/>
      <c r="G334" s="231"/>
      <c r="H334" s="162"/>
      <c r="I334" s="162"/>
      <c r="J334" s="162"/>
      <c r="K334" s="162"/>
      <c r="L334" s="162"/>
      <c r="M334" s="162"/>
      <c r="N334" s="162"/>
      <c r="O334" s="162"/>
      <c r="P334" s="232"/>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6"/>
      <c r="B335" s="253"/>
      <c r="C335" s="252"/>
      <c r="D335" s="253"/>
      <c r="E335" s="252"/>
      <c r="F335" s="315"/>
      <c r="G335" s="233"/>
      <c r="H335" s="234"/>
      <c r="I335" s="234"/>
      <c r="J335" s="234"/>
      <c r="K335" s="234"/>
      <c r="L335" s="234"/>
      <c r="M335" s="234"/>
      <c r="N335" s="234"/>
      <c r="O335" s="234"/>
      <c r="P335" s="235"/>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6"/>
      <c r="B336" s="253"/>
      <c r="C336" s="252"/>
      <c r="D336" s="253"/>
      <c r="E336" s="252"/>
      <c r="F336" s="315"/>
      <c r="G336" s="233"/>
      <c r="H336" s="234"/>
      <c r="I336" s="234"/>
      <c r="J336" s="234"/>
      <c r="K336" s="234"/>
      <c r="L336" s="234"/>
      <c r="M336" s="234"/>
      <c r="N336" s="234"/>
      <c r="O336" s="234"/>
      <c r="P336" s="235"/>
      <c r="Q336" s="986"/>
      <c r="R336" s="987"/>
      <c r="S336" s="987"/>
      <c r="T336" s="987"/>
      <c r="U336" s="987"/>
      <c r="V336" s="987"/>
      <c r="W336" s="987"/>
      <c r="X336" s="987"/>
      <c r="Y336" s="987"/>
      <c r="Z336" s="987"/>
      <c r="AA336" s="988"/>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6"/>
      <c r="B337" s="253"/>
      <c r="C337" s="252"/>
      <c r="D337" s="253"/>
      <c r="E337" s="252"/>
      <c r="F337" s="315"/>
      <c r="G337" s="233"/>
      <c r="H337" s="234"/>
      <c r="I337" s="234"/>
      <c r="J337" s="234"/>
      <c r="K337" s="234"/>
      <c r="L337" s="234"/>
      <c r="M337" s="234"/>
      <c r="N337" s="234"/>
      <c r="O337" s="234"/>
      <c r="P337" s="235"/>
      <c r="Q337" s="986"/>
      <c r="R337" s="987"/>
      <c r="S337" s="987"/>
      <c r="T337" s="987"/>
      <c r="U337" s="987"/>
      <c r="V337" s="987"/>
      <c r="W337" s="987"/>
      <c r="X337" s="987"/>
      <c r="Y337" s="987"/>
      <c r="Z337" s="987"/>
      <c r="AA337" s="988"/>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6"/>
      <c r="B338" s="253"/>
      <c r="C338" s="252"/>
      <c r="D338" s="253"/>
      <c r="E338" s="252"/>
      <c r="F338" s="315"/>
      <c r="G338" s="236"/>
      <c r="H338" s="165"/>
      <c r="I338" s="165"/>
      <c r="J338" s="165"/>
      <c r="K338" s="165"/>
      <c r="L338" s="165"/>
      <c r="M338" s="165"/>
      <c r="N338" s="165"/>
      <c r="O338" s="165"/>
      <c r="P338" s="237"/>
      <c r="Q338" s="989"/>
      <c r="R338" s="990"/>
      <c r="S338" s="990"/>
      <c r="T338" s="990"/>
      <c r="U338" s="990"/>
      <c r="V338" s="990"/>
      <c r="W338" s="990"/>
      <c r="X338" s="990"/>
      <c r="Y338" s="990"/>
      <c r="Z338" s="990"/>
      <c r="AA338" s="991"/>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6"/>
      <c r="B339" s="253"/>
      <c r="C339" s="252"/>
      <c r="D339" s="253"/>
      <c r="E339" s="252"/>
      <c r="F339" s="315"/>
      <c r="G339" s="273"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88" t="s">
        <v>458</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6"/>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6"/>
      <c r="B341" s="253"/>
      <c r="C341" s="252"/>
      <c r="D341" s="253"/>
      <c r="E341" s="252"/>
      <c r="F341" s="315"/>
      <c r="G341" s="231"/>
      <c r="H341" s="162"/>
      <c r="I341" s="162"/>
      <c r="J341" s="162"/>
      <c r="K341" s="162"/>
      <c r="L341" s="162"/>
      <c r="M341" s="162"/>
      <c r="N341" s="162"/>
      <c r="O341" s="162"/>
      <c r="P341" s="232"/>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6"/>
      <c r="B342" s="253"/>
      <c r="C342" s="252"/>
      <c r="D342" s="253"/>
      <c r="E342" s="252"/>
      <c r="F342" s="315"/>
      <c r="G342" s="233"/>
      <c r="H342" s="234"/>
      <c r="I342" s="234"/>
      <c r="J342" s="234"/>
      <c r="K342" s="234"/>
      <c r="L342" s="234"/>
      <c r="M342" s="234"/>
      <c r="N342" s="234"/>
      <c r="O342" s="234"/>
      <c r="P342" s="235"/>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6"/>
      <c r="B343" s="253"/>
      <c r="C343" s="252"/>
      <c r="D343" s="253"/>
      <c r="E343" s="252"/>
      <c r="F343" s="315"/>
      <c r="G343" s="233"/>
      <c r="H343" s="234"/>
      <c r="I343" s="234"/>
      <c r="J343" s="234"/>
      <c r="K343" s="234"/>
      <c r="L343" s="234"/>
      <c r="M343" s="234"/>
      <c r="N343" s="234"/>
      <c r="O343" s="234"/>
      <c r="P343" s="235"/>
      <c r="Q343" s="986"/>
      <c r="R343" s="987"/>
      <c r="S343" s="987"/>
      <c r="T343" s="987"/>
      <c r="U343" s="987"/>
      <c r="V343" s="987"/>
      <c r="W343" s="987"/>
      <c r="X343" s="987"/>
      <c r="Y343" s="987"/>
      <c r="Z343" s="987"/>
      <c r="AA343" s="988"/>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6"/>
      <c r="B344" s="253"/>
      <c r="C344" s="252"/>
      <c r="D344" s="253"/>
      <c r="E344" s="252"/>
      <c r="F344" s="315"/>
      <c r="G344" s="233"/>
      <c r="H344" s="234"/>
      <c r="I344" s="234"/>
      <c r="J344" s="234"/>
      <c r="K344" s="234"/>
      <c r="L344" s="234"/>
      <c r="M344" s="234"/>
      <c r="N344" s="234"/>
      <c r="O344" s="234"/>
      <c r="P344" s="235"/>
      <c r="Q344" s="986"/>
      <c r="R344" s="987"/>
      <c r="S344" s="987"/>
      <c r="T344" s="987"/>
      <c r="U344" s="987"/>
      <c r="V344" s="987"/>
      <c r="W344" s="987"/>
      <c r="X344" s="987"/>
      <c r="Y344" s="987"/>
      <c r="Z344" s="987"/>
      <c r="AA344" s="988"/>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6"/>
      <c r="B345" s="253"/>
      <c r="C345" s="252"/>
      <c r="D345" s="253"/>
      <c r="E345" s="252"/>
      <c r="F345" s="315"/>
      <c r="G345" s="236"/>
      <c r="H345" s="165"/>
      <c r="I345" s="165"/>
      <c r="J345" s="165"/>
      <c r="K345" s="165"/>
      <c r="L345" s="165"/>
      <c r="M345" s="165"/>
      <c r="N345" s="165"/>
      <c r="O345" s="165"/>
      <c r="P345" s="237"/>
      <c r="Q345" s="989"/>
      <c r="R345" s="990"/>
      <c r="S345" s="990"/>
      <c r="T345" s="990"/>
      <c r="U345" s="990"/>
      <c r="V345" s="990"/>
      <c r="W345" s="990"/>
      <c r="X345" s="990"/>
      <c r="Y345" s="990"/>
      <c r="Z345" s="990"/>
      <c r="AA345" s="991"/>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6"/>
      <c r="B346" s="253"/>
      <c r="C346" s="252"/>
      <c r="D346" s="253"/>
      <c r="E346" s="252"/>
      <c r="F346" s="315"/>
      <c r="G346" s="273"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88" t="s">
        <v>458</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6"/>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6"/>
      <c r="B348" s="253"/>
      <c r="C348" s="252"/>
      <c r="D348" s="253"/>
      <c r="E348" s="252"/>
      <c r="F348" s="315"/>
      <c r="G348" s="231"/>
      <c r="H348" s="162"/>
      <c r="I348" s="162"/>
      <c r="J348" s="162"/>
      <c r="K348" s="162"/>
      <c r="L348" s="162"/>
      <c r="M348" s="162"/>
      <c r="N348" s="162"/>
      <c r="O348" s="162"/>
      <c r="P348" s="232"/>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6"/>
      <c r="B349" s="253"/>
      <c r="C349" s="252"/>
      <c r="D349" s="253"/>
      <c r="E349" s="252"/>
      <c r="F349" s="315"/>
      <c r="G349" s="233"/>
      <c r="H349" s="234"/>
      <c r="I349" s="234"/>
      <c r="J349" s="234"/>
      <c r="K349" s="234"/>
      <c r="L349" s="234"/>
      <c r="M349" s="234"/>
      <c r="N349" s="234"/>
      <c r="O349" s="234"/>
      <c r="P349" s="235"/>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6"/>
      <c r="B350" s="253"/>
      <c r="C350" s="252"/>
      <c r="D350" s="253"/>
      <c r="E350" s="252"/>
      <c r="F350" s="315"/>
      <c r="G350" s="233"/>
      <c r="H350" s="234"/>
      <c r="I350" s="234"/>
      <c r="J350" s="234"/>
      <c r="K350" s="234"/>
      <c r="L350" s="234"/>
      <c r="M350" s="234"/>
      <c r="N350" s="234"/>
      <c r="O350" s="234"/>
      <c r="P350" s="235"/>
      <c r="Q350" s="986"/>
      <c r="R350" s="987"/>
      <c r="S350" s="987"/>
      <c r="T350" s="987"/>
      <c r="U350" s="987"/>
      <c r="V350" s="987"/>
      <c r="W350" s="987"/>
      <c r="X350" s="987"/>
      <c r="Y350" s="987"/>
      <c r="Z350" s="987"/>
      <c r="AA350" s="988"/>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6"/>
      <c r="B351" s="253"/>
      <c r="C351" s="252"/>
      <c r="D351" s="253"/>
      <c r="E351" s="252"/>
      <c r="F351" s="315"/>
      <c r="G351" s="233"/>
      <c r="H351" s="234"/>
      <c r="I351" s="234"/>
      <c r="J351" s="234"/>
      <c r="K351" s="234"/>
      <c r="L351" s="234"/>
      <c r="M351" s="234"/>
      <c r="N351" s="234"/>
      <c r="O351" s="234"/>
      <c r="P351" s="235"/>
      <c r="Q351" s="986"/>
      <c r="R351" s="987"/>
      <c r="S351" s="987"/>
      <c r="T351" s="987"/>
      <c r="U351" s="987"/>
      <c r="V351" s="987"/>
      <c r="W351" s="987"/>
      <c r="X351" s="987"/>
      <c r="Y351" s="987"/>
      <c r="Z351" s="987"/>
      <c r="AA351" s="988"/>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6"/>
      <c r="B352" s="253"/>
      <c r="C352" s="252"/>
      <c r="D352" s="253"/>
      <c r="E352" s="252"/>
      <c r="F352" s="315"/>
      <c r="G352" s="236"/>
      <c r="H352" s="165"/>
      <c r="I352" s="165"/>
      <c r="J352" s="165"/>
      <c r="K352" s="165"/>
      <c r="L352" s="165"/>
      <c r="M352" s="165"/>
      <c r="N352" s="165"/>
      <c r="O352" s="165"/>
      <c r="P352" s="237"/>
      <c r="Q352" s="989"/>
      <c r="R352" s="990"/>
      <c r="S352" s="990"/>
      <c r="T352" s="990"/>
      <c r="U352" s="990"/>
      <c r="V352" s="990"/>
      <c r="W352" s="990"/>
      <c r="X352" s="990"/>
      <c r="Y352" s="990"/>
      <c r="Z352" s="990"/>
      <c r="AA352" s="991"/>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6"/>
      <c r="B353" s="253"/>
      <c r="C353" s="252"/>
      <c r="D353" s="253"/>
      <c r="E353" s="252"/>
      <c r="F353" s="315"/>
      <c r="G353" s="273"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88" t="s">
        <v>458</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6"/>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6"/>
      <c r="B355" s="253"/>
      <c r="C355" s="252"/>
      <c r="D355" s="253"/>
      <c r="E355" s="252"/>
      <c r="F355" s="315"/>
      <c r="G355" s="231"/>
      <c r="H355" s="162"/>
      <c r="I355" s="162"/>
      <c r="J355" s="162"/>
      <c r="K355" s="162"/>
      <c r="L355" s="162"/>
      <c r="M355" s="162"/>
      <c r="N355" s="162"/>
      <c r="O355" s="162"/>
      <c r="P355" s="232"/>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6"/>
      <c r="B356" s="253"/>
      <c r="C356" s="252"/>
      <c r="D356" s="253"/>
      <c r="E356" s="252"/>
      <c r="F356" s="315"/>
      <c r="G356" s="233"/>
      <c r="H356" s="234"/>
      <c r="I356" s="234"/>
      <c r="J356" s="234"/>
      <c r="K356" s="234"/>
      <c r="L356" s="234"/>
      <c r="M356" s="234"/>
      <c r="N356" s="234"/>
      <c r="O356" s="234"/>
      <c r="P356" s="235"/>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6"/>
      <c r="B357" s="253"/>
      <c r="C357" s="252"/>
      <c r="D357" s="253"/>
      <c r="E357" s="252"/>
      <c r="F357" s="315"/>
      <c r="G357" s="233"/>
      <c r="H357" s="234"/>
      <c r="I357" s="234"/>
      <c r="J357" s="234"/>
      <c r="K357" s="234"/>
      <c r="L357" s="234"/>
      <c r="M357" s="234"/>
      <c r="N357" s="234"/>
      <c r="O357" s="234"/>
      <c r="P357" s="235"/>
      <c r="Q357" s="986"/>
      <c r="R357" s="987"/>
      <c r="S357" s="987"/>
      <c r="T357" s="987"/>
      <c r="U357" s="987"/>
      <c r="V357" s="987"/>
      <c r="W357" s="987"/>
      <c r="X357" s="987"/>
      <c r="Y357" s="987"/>
      <c r="Z357" s="987"/>
      <c r="AA357" s="988"/>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6"/>
      <c r="B358" s="253"/>
      <c r="C358" s="252"/>
      <c r="D358" s="253"/>
      <c r="E358" s="252"/>
      <c r="F358" s="315"/>
      <c r="G358" s="233"/>
      <c r="H358" s="234"/>
      <c r="I358" s="234"/>
      <c r="J358" s="234"/>
      <c r="K358" s="234"/>
      <c r="L358" s="234"/>
      <c r="M358" s="234"/>
      <c r="N358" s="234"/>
      <c r="O358" s="234"/>
      <c r="P358" s="235"/>
      <c r="Q358" s="986"/>
      <c r="R358" s="987"/>
      <c r="S358" s="987"/>
      <c r="T358" s="987"/>
      <c r="U358" s="987"/>
      <c r="V358" s="987"/>
      <c r="W358" s="987"/>
      <c r="X358" s="987"/>
      <c r="Y358" s="987"/>
      <c r="Z358" s="987"/>
      <c r="AA358" s="988"/>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6"/>
      <c r="B359" s="253"/>
      <c r="C359" s="252"/>
      <c r="D359" s="253"/>
      <c r="E359" s="252"/>
      <c r="F359" s="315"/>
      <c r="G359" s="236"/>
      <c r="H359" s="165"/>
      <c r="I359" s="165"/>
      <c r="J359" s="165"/>
      <c r="K359" s="165"/>
      <c r="L359" s="165"/>
      <c r="M359" s="165"/>
      <c r="N359" s="165"/>
      <c r="O359" s="165"/>
      <c r="P359" s="237"/>
      <c r="Q359" s="989"/>
      <c r="R359" s="990"/>
      <c r="S359" s="990"/>
      <c r="T359" s="990"/>
      <c r="U359" s="990"/>
      <c r="V359" s="990"/>
      <c r="W359" s="990"/>
      <c r="X359" s="990"/>
      <c r="Y359" s="990"/>
      <c r="Z359" s="990"/>
      <c r="AA359" s="991"/>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6"/>
      <c r="B360" s="253"/>
      <c r="C360" s="252"/>
      <c r="D360" s="253"/>
      <c r="E360" s="252"/>
      <c r="F360" s="315"/>
      <c r="G360" s="273"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88" t="s">
        <v>458</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6"/>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6"/>
      <c r="B362" s="253"/>
      <c r="C362" s="252"/>
      <c r="D362" s="253"/>
      <c r="E362" s="252"/>
      <c r="F362" s="315"/>
      <c r="G362" s="231"/>
      <c r="H362" s="162"/>
      <c r="I362" s="162"/>
      <c r="J362" s="162"/>
      <c r="K362" s="162"/>
      <c r="L362" s="162"/>
      <c r="M362" s="162"/>
      <c r="N362" s="162"/>
      <c r="O362" s="162"/>
      <c r="P362" s="232"/>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6"/>
      <c r="B363" s="253"/>
      <c r="C363" s="252"/>
      <c r="D363" s="253"/>
      <c r="E363" s="252"/>
      <c r="F363" s="315"/>
      <c r="G363" s="233"/>
      <c r="H363" s="234"/>
      <c r="I363" s="234"/>
      <c r="J363" s="234"/>
      <c r="K363" s="234"/>
      <c r="L363" s="234"/>
      <c r="M363" s="234"/>
      <c r="N363" s="234"/>
      <c r="O363" s="234"/>
      <c r="P363" s="235"/>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6"/>
      <c r="B364" s="253"/>
      <c r="C364" s="252"/>
      <c r="D364" s="253"/>
      <c r="E364" s="252"/>
      <c r="F364" s="315"/>
      <c r="G364" s="233"/>
      <c r="H364" s="234"/>
      <c r="I364" s="234"/>
      <c r="J364" s="234"/>
      <c r="K364" s="234"/>
      <c r="L364" s="234"/>
      <c r="M364" s="234"/>
      <c r="N364" s="234"/>
      <c r="O364" s="234"/>
      <c r="P364" s="235"/>
      <c r="Q364" s="986"/>
      <c r="R364" s="987"/>
      <c r="S364" s="987"/>
      <c r="T364" s="987"/>
      <c r="U364" s="987"/>
      <c r="V364" s="987"/>
      <c r="W364" s="987"/>
      <c r="X364" s="987"/>
      <c r="Y364" s="987"/>
      <c r="Z364" s="987"/>
      <c r="AA364" s="988"/>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6"/>
      <c r="B365" s="253"/>
      <c r="C365" s="252"/>
      <c r="D365" s="253"/>
      <c r="E365" s="252"/>
      <c r="F365" s="315"/>
      <c r="G365" s="233"/>
      <c r="H365" s="234"/>
      <c r="I365" s="234"/>
      <c r="J365" s="234"/>
      <c r="K365" s="234"/>
      <c r="L365" s="234"/>
      <c r="M365" s="234"/>
      <c r="N365" s="234"/>
      <c r="O365" s="234"/>
      <c r="P365" s="235"/>
      <c r="Q365" s="986"/>
      <c r="R365" s="987"/>
      <c r="S365" s="987"/>
      <c r="T365" s="987"/>
      <c r="U365" s="987"/>
      <c r="V365" s="987"/>
      <c r="W365" s="987"/>
      <c r="X365" s="987"/>
      <c r="Y365" s="987"/>
      <c r="Z365" s="987"/>
      <c r="AA365" s="988"/>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6"/>
      <c r="B366" s="253"/>
      <c r="C366" s="252"/>
      <c r="D366" s="253"/>
      <c r="E366" s="316"/>
      <c r="F366" s="317"/>
      <c r="G366" s="236"/>
      <c r="H366" s="165"/>
      <c r="I366" s="165"/>
      <c r="J366" s="165"/>
      <c r="K366" s="165"/>
      <c r="L366" s="165"/>
      <c r="M366" s="165"/>
      <c r="N366" s="165"/>
      <c r="O366" s="165"/>
      <c r="P366" s="237"/>
      <c r="Q366" s="989"/>
      <c r="R366" s="990"/>
      <c r="S366" s="990"/>
      <c r="T366" s="990"/>
      <c r="U366" s="990"/>
      <c r="V366" s="990"/>
      <c r="W366" s="990"/>
      <c r="X366" s="990"/>
      <c r="Y366" s="990"/>
      <c r="Z366" s="990"/>
      <c r="AA366" s="991"/>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6"/>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6"/>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6"/>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6"/>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6"/>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6"/>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533</v>
      </c>
      <c r="AF372" s="266"/>
      <c r="AG372" s="266"/>
      <c r="AH372" s="266"/>
      <c r="AI372" s="266" t="s">
        <v>530</v>
      </c>
      <c r="AJ372" s="266"/>
      <c r="AK372" s="266"/>
      <c r="AL372" s="266"/>
      <c r="AM372" s="266" t="s">
        <v>525</v>
      </c>
      <c r="AN372" s="266"/>
      <c r="AO372" s="266"/>
      <c r="AP372" s="268"/>
      <c r="AQ372" s="268" t="s">
        <v>354</v>
      </c>
      <c r="AR372" s="269"/>
      <c r="AS372" s="269"/>
      <c r="AT372" s="270"/>
      <c r="AU372" s="280" t="s">
        <v>370</v>
      </c>
      <c r="AV372" s="280"/>
      <c r="AW372" s="280"/>
      <c r="AX372" s="281"/>
    </row>
    <row r="373" spans="1:50" ht="18.75" hidden="1" customHeight="1" x14ac:dyDescent="0.15">
      <c r="A373" s="996"/>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6"/>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6"/>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6"/>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533</v>
      </c>
      <c r="AF376" s="266"/>
      <c r="AG376" s="266"/>
      <c r="AH376" s="266"/>
      <c r="AI376" s="266" t="s">
        <v>530</v>
      </c>
      <c r="AJ376" s="266"/>
      <c r="AK376" s="266"/>
      <c r="AL376" s="266"/>
      <c r="AM376" s="266" t="s">
        <v>525</v>
      </c>
      <c r="AN376" s="266"/>
      <c r="AO376" s="266"/>
      <c r="AP376" s="268"/>
      <c r="AQ376" s="268" t="s">
        <v>354</v>
      </c>
      <c r="AR376" s="269"/>
      <c r="AS376" s="269"/>
      <c r="AT376" s="270"/>
      <c r="AU376" s="280" t="s">
        <v>370</v>
      </c>
      <c r="AV376" s="280"/>
      <c r="AW376" s="280"/>
      <c r="AX376" s="281"/>
    </row>
    <row r="377" spans="1:50" ht="18.75" hidden="1" customHeight="1" x14ac:dyDescent="0.15">
      <c r="A377" s="996"/>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6"/>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6"/>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6"/>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533</v>
      </c>
      <c r="AF380" s="266"/>
      <c r="AG380" s="266"/>
      <c r="AH380" s="266"/>
      <c r="AI380" s="266" t="s">
        <v>530</v>
      </c>
      <c r="AJ380" s="266"/>
      <c r="AK380" s="266"/>
      <c r="AL380" s="266"/>
      <c r="AM380" s="266" t="s">
        <v>525</v>
      </c>
      <c r="AN380" s="266"/>
      <c r="AO380" s="266"/>
      <c r="AP380" s="268"/>
      <c r="AQ380" s="268" t="s">
        <v>354</v>
      </c>
      <c r="AR380" s="269"/>
      <c r="AS380" s="269"/>
      <c r="AT380" s="270"/>
      <c r="AU380" s="280" t="s">
        <v>370</v>
      </c>
      <c r="AV380" s="280"/>
      <c r="AW380" s="280"/>
      <c r="AX380" s="281"/>
    </row>
    <row r="381" spans="1:50" ht="18.75" hidden="1" customHeight="1" x14ac:dyDescent="0.15">
      <c r="A381" s="996"/>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6"/>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6"/>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6"/>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533</v>
      </c>
      <c r="AF384" s="266"/>
      <c r="AG384" s="266"/>
      <c r="AH384" s="266"/>
      <c r="AI384" s="266" t="s">
        <v>530</v>
      </c>
      <c r="AJ384" s="266"/>
      <c r="AK384" s="266"/>
      <c r="AL384" s="266"/>
      <c r="AM384" s="266" t="s">
        <v>525</v>
      </c>
      <c r="AN384" s="266"/>
      <c r="AO384" s="266"/>
      <c r="AP384" s="268"/>
      <c r="AQ384" s="268" t="s">
        <v>354</v>
      </c>
      <c r="AR384" s="269"/>
      <c r="AS384" s="269"/>
      <c r="AT384" s="270"/>
      <c r="AU384" s="280" t="s">
        <v>370</v>
      </c>
      <c r="AV384" s="280"/>
      <c r="AW384" s="280"/>
      <c r="AX384" s="281"/>
    </row>
    <row r="385" spans="1:50" ht="18.75" hidden="1" customHeight="1" x14ac:dyDescent="0.15">
      <c r="A385" s="996"/>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6"/>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6"/>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6"/>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533</v>
      </c>
      <c r="AF388" s="266"/>
      <c r="AG388" s="266"/>
      <c r="AH388" s="266"/>
      <c r="AI388" s="266" t="s">
        <v>530</v>
      </c>
      <c r="AJ388" s="266"/>
      <c r="AK388" s="266"/>
      <c r="AL388" s="266"/>
      <c r="AM388" s="266" t="s">
        <v>525</v>
      </c>
      <c r="AN388" s="266"/>
      <c r="AO388" s="266"/>
      <c r="AP388" s="268"/>
      <c r="AQ388" s="268" t="s">
        <v>354</v>
      </c>
      <c r="AR388" s="269"/>
      <c r="AS388" s="269"/>
      <c r="AT388" s="270"/>
      <c r="AU388" s="280" t="s">
        <v>370</v>
      </c>
      <c r="AV388" s="280"/>
      <c r="AW388" s="280"/>
      <c r="AX388" s="281"/>
    </row>
    <row r="389" spans="1:50" ht="18.75" hidden="1" customHeight="1" x14ac:dyDescent="0.15">
      <c r="A389" s="996"/>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6"/>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6"/>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6"/>
      <c r="B392" s="253"/>
      <c r="C392" s="252"/>
      <c r="D392" s="253"/>
      <c r="E392" s="252"/>
      <c r="F392" s="315"/>
      <c r="G392" s="273"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88"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6"/>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6"/>
      <c r="B394" s="253"/>
      <c r="C394" s="252"/>
      <c r="D394" s="253"/>
      <c r="E394" s="252"/>
      <c r="F394" s="315"/>
      <c r="G394" s="231"/>
      <c r="H394" s="162"/>
      <c r="I394" s="162"/>
      <c r="J394" s="162"/>
      <c r="K394" s="162"/>
      <c r="L394" s="162"/>
      <c r="M394" s="162"/>
      <c r="N394" s="162"/>
      <c r="O394" s="162"/>
      <c r="P394" s="232"/>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6"/>
      <c r="B395" s="253"/>
      <c r="C395" s="252"/>
      <c r="D395" s="253"/>
      <c r="E395" s="252"/>
      <c r="F395" s="315"/>
      <c r="G395" s="233"/>
      <c r="H395" s="234"/>
      <c r="I395" s="234"/>
      <c r="J395" s="234"/>
      <c r="K395" s="234"/>
      <c r="L395" s="234"/>
      <c r="M395" s="234"/>
      <c r="N395" s="234"/>
      <c r="O395" s="234"/>
      <c r="P395" s="235"/>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6"/>
      <c r="B396" s="253"/>
      <c r="C396" s="252"/>
      <c r="D396" s="253"/>
      <c r="E396" s="252"/>
      <c r="F396" s="315"/>
      <c r="G396" s="233"/>
      <c r="H396" s="234"/>
      <c r="I396" s="234"/>
      <c r="J396" s="234"/>
      <c r="K396" s="234"/>
      <c r="L396" s="234"/>
      <c r="M396" s="234"/>
      <c r="N396" s="234"/>
      <c r="O396" s="234"/>
      <c r="P396" s="235"/>
      <c r="Q396" s="986"/>
      <c r="R396" s="987"/>
      <c r="S396" s="987"/>
      <c r="T396" s="987"/>
      <c r="U396" s="987"/>
      <c r="V396" s="987"/>
      <c r="W396" s="987"/>
      <c r="X396" s="987"/>
      <c r="Y396" s="987"/>
      <c r="Z396" s="987"/>
      <c r="AA396" s="988"/>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6"/>
      <c r="B397" s="253"/>
      <c r="C397" s="252"/>
      <c r="D397" s="253"/>
      <c r="E397" s="252"/>
      <c r="F397" s="315"/>
      <c r="G397" s="233"/>
      <c r="H397" s="234"/>
      <c r="I397" s="234"/>
      <c r="J397" s="234"/>
      <c r="K397" s="234"/>
      <c r="L397" s="234"/>
      <c r="M397" s="234"/>
      <c r="N397" s="234"/>
      <c r="O397" s="234"/>
      <c r="P397" s="235"/>
      <c r="Q397" s="986"/>
      <c r="R397" s="987"/>
      <c r="S397" s="987"/>
      <c r="T397" s="987"/>
      <c r="U397" s="987"/>
      <c r="V397" s="987"/>
      <c r="W397" s="987"/>
      <c r="X397" s="987"/>
      <c r="Y397" s="987"/>
      <c r="Z397" s="987"/>
      <c r="AA397" s="988"/>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6"/>
      <c r="B398" s="253"/>
      <c r="C398" s="252"/>
      <c r="D398" s="253"/>
      <c r="E398" s="252"/>
      <c r="F398" s="315"/>
      <c r="G398" s="236"/>
      <c r="H398" s="165"/>
      <c r="I398" s="165"/>
      <c r="J398" s="165"/>
      <c r="K398" s="165"/>
      <c r="L398" s="165"/>
      <c r="M398" s="165"/>
      <c r="N398" s="165"/>
      <c r="O398" s="165"/>
      <c r="P398" s="237"/>
      <c r="Q398" s="989"/>
      <c r="R398" s="990"/>
      <c r="S398" s="990"/>
      <c r="T398" s="990"/>
      <c r="U398" s="990"/>
      <c r="V398" s="990"/>
      <c r="W398" s="990"/>
      <c r="X398" s="990"/>
      <c r="Y398" s="990"/>
      <c r="Z398" s="990"/>
      <c r="AA398" s="991"/>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6"/>
      <c r="B399" s="253"/>
      <c r="C399" s="252"/>
      <c r="D399" s="253"/>
      <c r="E399" s="252"/>
      <c r="F399" s="315"/>
      <c r="G399" s="273"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88" t="s">
        <v>458</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6"/>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6"/>
      <c r="B401" s="253"/>
      <c r="C401" s="252"/>
      <c r="D401" s="253"/>
      <c r="E401" s="252"/>
      <c r="F401" s="315"/>
      <c r="G401" s="231"/>
      <c r="H401" s="162"/>
      <c r="I401" s="162"/>
      <c r="J401" s="162"/>
      <c r="K401" s="162"/>
      <c r="L401" s="162"/>
      <c r="M401" s="162"/>
      <c r="N401" s="162"/>
      <c r="O401" s="162"/>
      <c r="P401" s="232"/>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6"/>
      <c r="B402" s="253"/>
      <c r="C402" s="252"/>
      <c r="D402" s="253"/>
      <c r="E402" s="252"/>
      <c r="F402" s="315"/>
      <c r="G402" s="233"/>
      <c r="H402" s="234"/>
      <c r="I402" s="234"/>
      <c r="J402" s="234"/>
      <c r="K402" s="234"/>
      <c r="L402" s="234"/>
      <c r="M402" s="234"/>
      <c r="N402" s="234"/>
      <c r="O402" s="234"/>
      <c r="P402" s="235"/>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6"/>
      <c r="B403" s="253"/>
      <c r="C403" s="252"/>
      <c r="D403" s="253"/>
      <c r="E403" s="252"/>
      <c r="F403" s="315"/>
      <c r="G403" s="233"/>
      <c r="H403" s="234"/>
      <c r="I403" s="234"/>
      <c r="J403" s="234"/>
      <c r="K403" s="234"/>
      <c r="L403" s="234"/>
      <c r="M403" s="234"/>
      <c r="N403" s="234"/>
      <c r="O403" s="234"/>
      <c r="P403" s="235"/>
      <c r="Q403" s="986"/>
      <c r="R403" s="987"/>
      <c r="S403" s="987"/>
      <c r="T403" s="987"/>
      <c r="U403" s="987"/>
      <c r="V403" s="987"/>
      <c r="W403" s="987"/>
      <c r="X403" s="987"/>
      <c r="Y403" s="987"/>
      <c r="Z403" s="987"/>
      <c r="AA403" s="988"/>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6"/>
      <c r="B404" s="253"/>
      <c r="C404" s="252"/>
      <c r="D404" s="253"/>
      <c r="E404" s="252"/>
      <c r="F404" s="315"/>
      <c r="G404" s="233"/>
      <c r="H404" s="234"/>
      <c r="I404" s="234"/>
      <c r="J404" s="234"/>
      <c r="K404" s="234"/>
      <c r="L404" s="234"/>
      <c r="M404" s="234"/>
      <c r="N404" s="234"/>
      <c r="O404" s="234"/>
      <c r="P404" s="235"/>
      <c r="Q404" s="986"/>
      <c r="R404" s="987"/>
      <c r="S404" s="987"/>
      <c r="T404" s="987"/>
      <c r="U404" s="987"/>
      <c r="V404" s="987"/>
      <c r="W404" s="987"/>
      <c r="X404" s="987"/>
      <c r="Y404" s="987"/>
      <c r="Z404" s="987"/>
      <c r="AA404" s="988"/>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6"/>
      <c r="B405" s="253"/>
      <c r="C405" s="252"/>
      <c r="D405" s="253"/>
      <c r="E405" s="252"/>
      <c r="F405" s="315"/>
      <c r="G405" s="236"/>
      <c r="H405" s="165"/>
      <c r="I405" s="165"/>
      <c r="J405" s="165"/>
      <c r="K405" s="165"/>
      <c r="L405" s="165"/>
      <c r="M405" s="165"/>
      <c r="N405" s="165"/>
      <c r="O405" s="165"/>
      <c r="P405" s="237"/>
      <c r="Q405" s="989"/>
      <c r="R405" s="990"/>
      <c r="S405" s="990"/>
      <c r="T405" s="990"/>
      <c r="U405" s="990"/>
      <c r="V405" s="990"/>
      <c r="W405" s="990"/>
      <c r="X405" s="990"/>
      <c r="Y405" s="990"/>
      <c r="Z405" s="990"/>
      <c r="AA405" s="991"/>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6"/>
      <c r="B406" s="253"/>
      <c r="C406" s="252"/>
      <c r="D406" s="253"/>
      <c r="E406" s="252"/>
      <c r="F406" s="315"/>
      <c r="G406" s="273"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88" t="s">
        <v>458</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6"/>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6"/>
      <c r="B408" s="253"/>
      <c r="C408" s="252"/>
      <c r="D408" s="253"/>
      <c r="E408" s="252"/>
      <c r="F408" s="315"/>
      <c r="G408" s="231"/>
      <c r="H408" s="162"/>
      <c r="I408" s="162"/>
      <c r="J408" s="162"/>
      <c r="K408" s="162"/>
      <c r="L408" s="162"/>
      <c r="M408" s="162"/>
      <c r="N408" s="162"/>
      <c r="O408" s="162"/>
      <c r="P408" s="232"/>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6"/>
      <c r="B409" s="253"/>
      <c r="C409" s="252"/>
      <c r="D409" s="253"/>
      <c r="E409" s="252"/>
      <c r="F409" s="315"/>
      <c r="G409" s="233"/>
      <c r="H409" s="234"/>
      <c r="I409" s="234"/>
      <c r="J409" s="234"/>
      <c r="K409" s="234"/>
      <c r="L409" s="234"/>
      <c r="M409" s="234"/>
      <c r="N409" s="234"/>
      <c r="O409" s="234"/>
      <c r="P409" s="235"/>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6"/>
      <c r="B410" s="253"/>
      <c r="C410" s="252"/>
      <c r="D410" s="253"/>
      <c r="E410" s="252"/>
      <c r="F410" s="315"/>
      <c r="G410" s="233"/>
      <c r="H410" s="234"/>
      <c r="I410" s="234"/>
      <c r="J410" s="234"/>
      <c r="K410" s="234"/>
      <c r="L410" s="234"/>
      <c r="M410" s="234"/>
      <c r="N410" s="234"/>
      <c r="O410" s="234"/>
      <c r="P410" s="235"/>
      <c r="Q410" s="986"/>
      <c r="R410" s="987"/>
      <c r="S410" s="987"/>
      <c r="T410" s="987"/>
      <c r="U410" s="987"/>
      <c r="V410" s="987"/>
      <c r="W410" s="987"/>
      <c r="X410" s="987"/>
      <c r="Y410" s="987"/>
      <c r="Z410" s="987"/>
      <c r="AA410" s="988"/>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6"/>
      <c r="B411" s="253"/>
      <c r="C411" s="252"/>
      <c r="D411" s="253"/>
      <c r="E411" s="252"/>
      <c r="F411" s="315"/>
      <c r="G411" s="233"/>
      <c r="H411" s="234"/>
      <c r="I411" s="234"/>
      <c r="J411" s="234"/>
      <c r="K411" s="234"/>
      <c r="L411" s="234"/>
      <c r="M411" s="234"/>
      <c r="N411" s="234"/>
      <c r="O411" s="234"/>
      <c r="P411" s="235"/>
      <c r="Q411" s="986"/>
      <c r="R411" s="987"/>
      <c r="S411" s="987"/>
      <c r="T411" s="987"/>
      <c r="U411" s="987"/>
      <c r="V411" s="987"/>
      <c r="W411" s="987"/>
      <c r="X411" s="987"/>
      <c r="Y411" s="987"/>
      <c r="Z411" s="987"/>
      <c r="AA411" s="988"/>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6"/>
      <c r="B412" s="253"/>
      <c r="C412" s="252"/>
      <c r="D412" s="253"/>
      <c r="E412" s="252"/>
      <c r="F412" s="315"/>
      <c r="G412" s="236"/>
      <c r="H412" s="165"/>
      <c r="I412" s="165"/>
      <c r="J412" s="165"/>
      <c r="K412" s="165"/>
      <c r="L412" s="165"/>
      <c r="M412" s="165"/>
      <c r="N412" s="165"/>
      <c r="O412" s="165"/>
      <c r="P412" s="237"/>
      <c r="Q412" s="989"/>
      <c r="R412" s="990"/>
      <c r="S412" s="990"/>
      <c r="T412" s="990"/>
      <c r="U412" s="990"/>
      <c r="V412" s="990"/>
      <c r="W412" s="990"/>
      <c r="X412" s="990"/>
      <c r="Y412" s="990"/>
      <c r="Z412" s="990"/>
      <c r="AA412" s="991"/>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6"/>
      <c r="B413" s="253"/>
      <c r="C413" s="252"/>
      <c r="D413" s="253"/>
      <c r="E413" s="252"/>
      <c r="F413" s="315"/>
      <c r="G413" s="273"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88" t="s">
        <v>458</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6"/>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6"/>
      <c r="B415" s="253"/>
      <c r="C415" s="252"/>
      <c r="D415" s="253"/>
      <c r="E415" s="252"/>
      <c r="F415" s="315"/>
      <c r="G415" s="231"/>
      <c r="H415" s="162"/>
      <c r="I415" s="162"/>
      <c r="J415" s="162"/>
      <c r="K415" s="162"/>
      <c r="L415" s="162"/>
      <c r="M415" s="162"/>
      <c r="N415" s="162"/>
      <c r="O415" s="162"/>
      <c r="P415" s="232"/>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6"/>
      <c r="B416" s="253"/>
      <c r="C416" s="252"/>
      <c r="D416" s="253"/>
      <c r="E416" s="252"/>
      <c r="F416" s="315"/>
      <c r="G416" s="233"/>
      <c r="H416" s="234"/>
      <c r="I416" s="234"/>
      <c r="J416" s="234"/>
      <c r="K416" s="234"/>
      <c r="L416" s="234"/>
      <c r="M416" s="234"/>
      <c r="N416" s="234"/>
      <c r="O416" s="234"/>
      <c r="P416" s="235"/>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6"/>
      <c r="B417" s="253"/>
      <c r="C417" s="252"/>
      <c r="D417" s="253"/>
      <c r="E417" s="252"/>
      <c r="F417" s="315"/>
      <c r="G417" s="233"/>
      <c r="H417" s="234"/>
      <c r="I417" s="234"/>
      <c r="J417" s="234"/>
      <c r="K417" s="234"/>
      <c r="L417" s="234"/>
      <c r="M417" s="234"/>
      <c r="N417" s="234"/>
      <c r="O417" s="234"/>
      <c r="P417" s="235"/>
      <c r="Q417" s="986"/>
      <c r="R417" s="987"/>
      <c r="S417" s="987"/>
      <c r="T417" s="987"/>
      <c r="U417" s="987"/>
      <c r="V417" s="987"/>
      <c r="W417" s="987"/>
      <c r="X417" s="987"/>
      <c r="Y417" s="987"/>
      <c r="Z417" s="987"/>
      <c r="AA417" s="988"/>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6"/>
      <c r="B418" s="253"/>
      <c r="C418" s="252"/>
      <c r="D418" s="253"/>
      <c r="E418" s="252"/>
      <c r="F418" s="315"/>
      <c r="G418" s="233"/>
      <c r="H418" s="234"/>
      <c r="I418" s="234"/>
      <c r="J418" s="234"/>
      <c r="K418" s="234"/>
      <c r="L418" s="234"/>
      <c r="M418" s="234"/>
      <c r="N418" s="234"/>
      <c r="O418" s="234"/>
      <c r="P418" s="235"/>
      <c r="Q418" s="986"/>
      <c r="R418" s="987"/>
      <c r="S418" s="987"/>
      <c r="T418" s="987"/>
      <c r="U418" s="987"/>
      <c r="V418" s="987"/>
      <c r="W418" s="987"/>
      <c r="X418" s="987"/>
      <c r="Y418" s="987"/>
      <c r="Z418" s="987"/>
      <c r="AA418" s="988"/>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6"/>
      <c r="B419" s="253"/>
      <c r="C419" s="252"/>
      <c r="D419" s="253"/>
      <c r="E419" s="252"/>
      <c r="F419" s="315"/>
      <c r="G419" s="236"/>
      <c r="H419" s="165"/>
      <c r="I419" s="165"/>
      <c r="J419" s="165"/>
      <c r="K419" s="165"/>
      <c r="L419" s="165"/>
      <c r="M419" s="165"/>
      <c r="N419" s="165"/>
      <c r="O419" s="165"/>
      <c r="P419" s="237"/>
      <c r="Q419" s="989"/>
      <c r="R419" s="990"/>
      <c r="S419" s="990"/>
      <c r="T419" s="990"/>
      <c r="U419" s="990"/>
      <c r="V419" s="990"/>
      <c r="W419" s="990"/>
      <c r="X419" s="990"/>
      <c r="Y419" s="990"/>
      <c r="Z419" s="990"/>
      <c r="AA419" s="991"/>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6"/>
      <c r="B420" s="253"/>
      <c r="C420" s="252"/>
      <c r="D420" s="253"/>
      <c r="E420" s="252"/>
      <c r="F420" s="315"/>
      <c r="G420" s="273"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88" t="s">
        <v>458</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6"/>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6"/>
      <c r="B422" s="253"/>
      <c r="C422" s="252"/>
      <c r="D422" s="253"/>
      <c r="E422" s="252"/>
      <c r="F422" s="315"/>
      <c r="G422" s="231"/>
      <c r="H422" s="162"/>
      <c r="I422" s="162"/>
      <c r="J422" s="162"/>
      <c r="K422" s="162"/>
      <c r="L422" s="162"/>
      <c r="M422" s="162"/>
      <c r="N422" s="162"/>
      <c r="O422" s="162"/>
      <c r="P422" s="232"/>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6"/>
      <c r="B423" s="253"/>
      <c r="C423" s="252"/>
      <c r="D423" s="253"/>
      <c r="E423" s="252"/>
      <c r="F423" s="315"/>
      <c r="G423" s="233"/>
      <c r="H423" s="234"/>
      <c r="I423" s="234"/>
      <c r="J423" s="234"/>
      <c r="K423" s="234"/>
      <c r="L423" s="234"/>
      <c r="M423" s="234"/>
      <c r="N423" s="234"/>
      <c r="O423" s="234"/>
      <c r="P423" s="235"/>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6"/>
      <c r="B424" s="253"/>
      <c r="C424" s="252"/>
      <c r="D424" s="253"/>
      <c r="E424" s="252"/>
      <c r="F424" s="315"/>
      <c r="G424" s="233"/>
      <c r="H424" s="234"/>
      <c r="I424" s="234"/>
      <c r="J424" s="234"/>
      <c r="K424" s="234"/>
      <c r="L424" s="234"/>
      <c r="M424" s="234"/>
      <c r="N424" s="234"/>
      <c r="O424" s="234"/>
      <c r="P424" s="235"/>
      <c r="Q424" s="986"/>
      <c r="R424" s="987"/>
      <c r="S424" s="987"/>
      <c r="T424" s="987"/>
      <c r="U424" s="987"/>
      <c r="V424" s="987"/>
      <c r="W424" s="987"/>
      <c r="X424" s="987"/>
      <c r="Y424" s="987"/>
      <c r="Z424" s="987"/>
      <c r="AA424" s="988"/>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6"/>
      <c r="B425" s="253"/>
      <c r="C425" s="252"/>
      <c r="D425" s="253"/>
      <c r="E425" s="252"/>
      <c r="F425" s="315"/>
      <c r="G425" s="233"/>
      <c r="H425" s="234"/>
      <c r="I425" s="234"/>
      <c r="J425" s="234"/>
      <c r="K425" s="234"/>
      <c r="L425" s="234"/>
      <c r="M425" s="234"/>
      <c r="N425" s="234"/>
      <c r="O425" s="234"/>
      <c r="P425" s="235"/>
      <c r="Q425" s="986"/>
      <c r="R425" s="987"/>
      <c r="S425" s="987"/>
      <c r="T425" s="987"/>
      <c r="U425" s="987"/>
      <c r="V425" s="987"/>
      <c r="W425" s="987"/>
      <c r="X425" s="987"/>
      <c r="Y425" s="987"/>
      <c r="Z425" s="987"/>
      <c r="AA425" s="988"/>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6"/>
      <c r="B426" s="253"/>
      <c r="C426" s="252"/>
      <c r="D426" s="253"/>
      <c r="E426" s="316"/>
      <c r="F426" s="317"/>
      <c r="G426" s="236"/>
      <c r="H426" s="165"/>
      <c r="I426" s="165"/>
      <c r="J426" s="165"/>
      <c r="K426" s="165"/>
      <c r="L426" s="165"/>
      <c r="M426" s="165"/>
      <c r="N426" s="165"/>
      <c r="O426" s="165"/>
      <c r="P426" s="237"/>
      <c r="Q426" s="989"/>
      <c r="R426" s="990"/>
      <c r="S426" s="990"/>
      <c r="T426" s="990"/>
      <c r="U426" s="990"/>
      <c r="V426" s="990"/>
      <c r="W426" s="990"/>
      <c r="X426" s="990"/>
      <c r="Y426" s="990"/>
      <c r="Z426" s="990"/>
      <c r="AA426" s="991"/>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6"/>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6"/>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6"/>
      <c r="B429" s="253"/>
      <c r="C429" s="316"/>
      <c r="D429" s="994"/>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996"/>
      <c r="B430" s="253"/>
      <c r="C430" s="250" t="s">
        <v>559</v>
      </c>
      <c r="D430" s="251"/>
      <c r="E430" s="239" t="s">
        <v>543</v>
      </c>
      <c r="F430" s="449"/>
      <c r="G430" s="241" t="s">
        <v>374</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996"/>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526</v>
      </c>
      <c r="AJ431" s="182"/>
      <c r="AK431" s="182"/>
      <c r="AL431" s="177"/>
      <c r="AM431" s="182" t="s">
        <v>521</v>
      </c>
      <c r="AN431" s="182"/>
      <c r="AO431" s="182"/>
      <c r="AP431" s="177"/>
      <c r="AQ431" s="177" t="s">
        <v>354</v>
      </c>
      <c r="AR431" s="170"/>
      <c r="AS431" s="170"/>
      <c r="AT431" s="171"/>
      <c r="AU431" s="135" t="s">
        <v>253</v>
      </c>
      <c r="AV431" s="135"/>
      <c r="AW431" s="135"/>
      <c r="AX431" s="136"/>
    </row>
    <row r="432" spans="1:50" ht="18.75" hidden="1" customHeight="1" x14ac:dyDescent="0.15">
      <c r="A432" s="996"/>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hidden="1" customHeight="1" x14ac:dyDescent="0.15">
      <c r="A433" s="996"/>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3"/>
    </row>
    <row r="434" spans="1:50" ht="23.25" hidden="1" customHeight="1" x14ac:dyDescent="0.15">
      <c r="A434" s="996"/>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c r="AF434" s="113"/>
      <c r="AG434" s="113"/>
      <c r="AH434" s="114"/>
      <c r="AI434" s="112"/>
      <c r="AJ434" s="113"/>
      <c r="AK434" s="113"/>
      <c r="AL434" s="113"/>
      <c r="AM434" s="112"/>
      <c r="AN434" s="113"/>
      <c r="AO434" s="113"/>
      <c r="AP434" s="114"/>
      <c r="AQ434" s="112"/>
      <c r="AR434" s="113"/>
      <c r="AS434" s="113"/>
      <c r="AT434" s="114"/>
      <c r="AU434" s="113"/>
      <c r="AV434" s="113"/>
      <c r="AW434" s="113"/>
      <c r="AX434" s="223"/>
    </row>
    <row r="435" spans="1:50" ht="23.25" hidden="1" customHeight="1" x14ac:dyDescent="0.15">
      <c r="A435" s="996"/>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c r="AF435" s="113"/>
      <c r="AG435" s="113"/>
      <c r="AH435" s="114"/>
      <c r="AI435" s="112"/>
      <c r="AJ435" s="113"/>
      <c r="AK435" s="113"/>
      <c r="AL435" s="113"/>
      <c r="AM435" s="112"/>
      <c r="AN435" s="113"/>
      <c r="AO435" s="113"/>
      <c r="AP435" s="114"/>
      <c r="AQ435" s="112"/>
      <c r="AR435" s="113"/>
      <c r="AS435" s="113"/>
      <c r="AT435" s="114"/>
      <c r="AU435" s="113"/>
      <c r="AV435" s="113"/>
      <c r="AW435" s="113"/>
      <c r="AX435" s="223"/>
    </row>
    <row r="436" spans="1:50" ht="18.75" hidden="1" customHeight="1" x14ac:dyDescent="0.15">
      <c r="A436" s="996"/>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525</v>
      </c>
      <c r="AJ436" s="182"/>
      <c r="AK436" s="182"/>
      <c r="AL436" s="177"/>
      <c r="AM436" s="182" t="s">
        <v>521</v>
      </c>
      <c r="AN436" s="182"/>
      <c r="AO436" s="182"/>
      <c r="AP436" s="177"/>
      <c r="AQ436" s="177" t="s">
        <v>354</v>
      </c>
      <c r="AR436" s="170"/>
      <c r="AS436" s="170"/>
      <c r="AT436" s="171"/>
      <c r="AU436" s="135" t="s">
        <v>253</v>
      </c>
      <c r="AV436" s="135"/>
      <c r="AW436" s="135"/>
      <c r="AX436" s="136"/>
    </row>
    <row r="437" spans="1:50" ht="18.75" hidden="1" customHeight="1" x14ac:dyDescent="0.15">
      <c r="A437" s="996"/>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6"/>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6"/>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6"/>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6"/>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525</v>
      </c>
      <c r="AJ441" s="182"/>
      <c r="AK441" s="182"/>
      <c r="AL441" s="177"/>
      <c r="AM441" s="182" t="s">
        <v>517</v>
      </c>
      <c r="AN441" s="182"/>
      <c r="AO441" s="182"/>
      <c r="AP441" s="177"/>
      <c r="AQ441" s="177" t="s">
        <v>354</v>
      </c>
      <c r="AR441" s="170"/>
      <c r="AS441" s="170"/>
      <c r="AT441" s="171"/>
      <c r="AU441" s="135" t="s">
        <v>253</v>
      </c>
      <c r="AV441" s="135"/>
      <c r="AW441" s="135"/>
      <c r="AX441" s="136"/>
    </row>
    <row r="442" spans="1:50" ht="18.75" hidden="1" customHeight="1" x14ac:dyDescent="0.15">
      <c r="A442" s="996"/>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6"/>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6"/>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6"/>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6"/>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525</v>
      </c>
      <c r="AJ446" s="182"/>
      <c r="AK446" s="182"/>
      <c r="AL446" s="177"/>
      <c r="AM446" s="182" t="s">
        <v>522</v>
      </c>
      <c r="AN446" s="182"/>
      <c r="AO446" s="182"/>
      <c r="AP446" s="177"/>
      <c r="AQ446" s="177" t="s">
        <v>354</v>
      </c>
      <c r="AR446" s="170"/>
      <c r="AS446" s="170"/>
      <c r="AT446" s="171"/>
      <c r="AU446" s="135" t="s">
        <v>253</v>
      </c>
      <c r="AV446" s="135"/>
      <c r="AW446" s="135"/>
      <c r="AX446" s="136"/>
    </row>
    <row r="447" spans="1:50" ht="18.75" hidden="1" customHeight="1" x14ac:dyDescent="0.15">
      <c r="A447" s="996"/>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6"/>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6"/>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6"/>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6"/>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525</v>
      </c>
      <c r="AJ451" s="182"/>
      <c r="AK451" s="182"/>
      <c r="AL451" s="177"/>
      <c r="AM451" s="182" t="s">
        <v>521</v>
      </c>
      <c r="AN451" s="182"/>
      <c r="AO451" s="182"/>
      <c r="AP451" s="177"/>
      <c r="AQ451" s="177" t="s">
        <v>354</v>
      </c>
      <c r="AR451" s="170"/>
      <c r="AS451" s="170"/>
      <c r="AT451" s="171"/>
      <c r="AU451" s="135" t="s">
        <v>253</v>
      </c>
      <c r="AV451" s="135"/>
      <c r="AW451" s="135"/>
      <c r="AX451" s="136"/>
    </row>
    <row r="452" spans="1:50" ht="18.75" hidden="1" customHeight="1" x14ac:dyDescent="0.15">
      <c r="A452" s="996"/>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6"/>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6"/>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6"/>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6"/>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525</v>
      </c>
      <c r="AJ456" s="182"/>
      <c r="AK456" s="182"/>
      <c r="AL456" s="177"/>
      <c r="AM456" s="182" t="s">
        <v>521</v>
      </c>
      <c r="AN456" s="182"/>
      <c r="AO456" s="182"/>
      <c r="AP456" s="177"/>
      <c r="AQ456" s="177" t="s">
        <v>354</v>
      </c>
      <c r="AR456" s="170"/>
      <c r="AS456" s="170"/>
      <c r="AT456" s="171"/>
      <c r="AU456" s="135" t="s">
        <v>253</v>
      </c>
      <c r="AV456" s="135"/>
      <c r="AW456" s="135"/>
      <c r="AX456" s="136"/>
    </row>
    <row r="457" spans="1:50" ht="18.75" hidden="1" customHeight="1" x14ac:dyDescent="0.15">
      <c r="A457" s="996"/>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996"/>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996"/>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996"/>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996"/>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525</v>
      </c>
      <c r="AJ461" s="182"/>
      <c r="AK461" s="182"/>
      <c r="AL461" s="177"/>
      <c r="AM461" s="182" t="s">
        <v>523</v>
      </c>
      <c r="AN461" s="182"/>
      <c r="AO461" s="182"/>
      <c r="AP461" s="177"/>
      <c r="AQ461" s="177" t="s">
        <v>354</v>
      </c>
      <c r="AR461" s="170"/>
      <c r="AS461" s="170"/>
      <c r="AT461" s="171"/>
      <c r="AU461" s="135" t="s">
        <v>253</v>
      </c>
      <c r="AV461" s="135"/>
      <c r="AW461" s="135"/>
      <c r="AX461" s="136"/>
    </row>
    <row r="462" spans="1:50" ht="18.75" hidden="1" customHeight="1" x14ac:dyDescent="0.15">
      <c r="A462" s="996"/>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6"/>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6"/>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6"/>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6"/>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525</v>
      </c>
      <c r="AJ466" s="182"/>
      <c r="AK466" s="182"/>
      <c r="AL466" s="177"/>
      <c r="AM466" s="182" t="s">
        <v>521</v>
      </c>
      <c r="AN466" s="182"/>
      <c r="AO466" s="182"/>
      <c r="AP466" s="177"/>
      <c r="AQ466" s="177" t="s">
        <v>354</v>
      </c>
      <c r="AR466" s="170"/>
      <c r="AS466" s="170"/>
      <c r="AT466" s="171"/>
      <c r="AU466" s="135" t="s">
        <v>253</v>
      </c>
      <c r="AV466" s="135"/>
      <c r="AW466" s="135"/>
      <c r="AX466" s="136"/>
    </row>
    <row r="467" spans="1:50" ht="18.75" hidden="1" customHeight="1" x14ac:dyDescent="0.15">
      <c r="A467" s="996"/>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6"/>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6"/>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6"/>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6"/>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525</v>
      </c>
      <c r="AJ471" s="182"/>
      <c r="AK471" s="182"/>
      <c r="AL471" s="177"/>
      <c r="AM471" s="182" t="s">
        <v>517</v>
      </c>
      <c r="AN471" s="182"/>
      <c r="AO471" s="182"/>
      <c r="AP471" s="177"/>
      <c r="AQ471" s="177" t="s">
        <v>354</v>
      </c>
      <c r="AR471" s="170"/>
      <c r="AS471" s="170"/>
      <c r="AT471" s="171"/>
      <c r="AU471" s="135" t="s">
        <v>253</v>
      </c>
      <c r="AV471" s="135"/>
      <c r="AW471" s="135"/>
      <c r="AX471" s="136"/>
    </row>
    <row r="472" spans="1:50" ht="18.75" hidden="1" customHeight="1" x14ac:dyDescent="0.15">
      <c r="A472" s="996"/>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6"/>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6"/>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6"/>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6"/>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525</v>
      </c>
      <c r="AJ476" s="182"/>
      <c r="AK476" s="182"/>
      <c r="AL476" s="177"/>
      <c r="AM476" s="182" t="s">
        <v>521</v>
      </c>
      <c r="AN476" s="182"/>
      <c r="AO476" s="182"/>
      <c r="AP476" s="177"/>
      <c r="AQ476" s="177" t="s">
        <v>354</v>
      </c>
      <c r="AR476" s="170"/>
      <c r="AS476" s="170"/>
      <c r="AT476" s="171"/>
      <c r="AU476" s="135" t="s">
        <v>253</v>
      </c>
      <c r="AV476" s="135"/>
      <c r="AW476" s="135"/>
      <c r="AX476" s="136"/>
    </row>
    <row r="477" spans="1:50" ht="18.75" hidden="1" customHeight="1" x14ac:dyDescent="0.15">
      <c r="A477" s="996"/>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6"/>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6"/>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6"/>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996"/>
      <c r="B481" s="253"/>
      <c r="C481" s="252"/>
      <c r="D481" s="253"/>
      <c r="E481" s="158" t="s">
        <v>565</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6"/>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96"/>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6"/>
      <c r="B484" s="253"/>
      <c r="C484" s="252"/>
      <c r="D484" s="253"/>
      <c r="E484" s="239" t="s">
        <v>560</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6"/>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526</v>
      </c>
      <c r="AJ485" s="182"/>
      <c r="AK485" s="182"/>
      <c r="AL485" s="177"/>
      <c r="AM485" s="182" t="s">
        <v>523</v>
      </c>
      <c r="AN485" s="182"/>
      <c r="AO485" s="182"/>
      <c r="AP485" s="177"/>
      <c r="AQ485" s="177" t="s">
        <v>354</v>
      </c>
      <c r="AR485" s="170"/>
      <c r="AS485" s="170"/>
      <c r="AT485" s="171"/>
      <c r="AU485" s="135" t="s">
        <v>253</v>
      </c>
      <c r="AV485" s="135"/>
      <c r="AW485" s="135"/>
      <c r="AX485" s="136"/>
    </row>
    <row r="486" spans="1:50" ht="18.75" hidden="1" customHeight="1" x14ac:dyDescent="0.15">
      <c r="A486" s="996"/>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6"/>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6"/>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6"/>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6"/>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525</v>
      </c>
      <c r="AJ490" s="182"/>
      <c r="AK490" s="182"/>
      <c r="AL490" s="177"/>
      <c r="AM490" s="182" t="s">
        <v>523</v>
      </c>
      <c r="AN490" s="182"/>
      <c r="AO490" s="182"/>
      <c r="AP490" s="177"/>
      <c r="AQ490" s="177" t="s">
        <v>354</v>
      </c>
      <c r="AR490" s="170"/>
      <c r="AS490" s="170"/>
      <c r="AT490" s="171"/>
      <c r="AU490" s="135" t="s">
        <v>253</v>
      </c>
      <c r="AV490" s="135"/>
      <c r="AW490" s="135"/>
      <c r="AX490" s="136"/>
    </row>
    <row r="491" spans="1:50" ht="18.75" hidden="1" customHeight="1" x14ac:dyDescent="0.15">
      <c r="A491" s="996"/>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6"/>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6"/>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6"/>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6"/>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525</v>
      </c>
      <c r="AJ495" s="182"/>
      <c r="AK495" s="182"/>
      <c r="AL495" s="177"/>
      <c r="AM495" s="182" t="s">
        <v>521</v>
      </c>
      <c r="AN495" s="182"/>
      <c r="AO495" s="182"/>
      <c r="AP495" s="177"/>
      <c r="AQ495" s="177" t="s">
        <v>354</v>
      </c>
      <c r="AR495" s="170"/>
      <c r="AS495" s="170"/>
      <c r="AT495" s="171"/>
      <c r="AU495" s="135" t="s">
        <v>253</v>
      </c>
      <c r="AV495" s="135"/>
      <c r="AW495" s="135"/>
      <c r="AX495" s="136"/>
    </row>
    <row r="496" spans="1:50" ht="18.75" hidden="1" customHeight="1" x14ac:dyDescent="0.15">
      <c r="A496" s="996"/>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6"/>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6"/>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6"/>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6"/>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525</v>
      </c>
      <c r="AJ500" s="182"/>
      <c r="AK500" s="182"/>
      <c r="AL500" s="177"/>
      <c r="AM500" s="182" t="s">
        <v>522</v>
      </c>
      <c r="AN500" s="182"/>
      <c r="AO500" s="182"/>
      <c r="AP500" s="177"/>
      <c r="AQ500" s="177" t="s">
        <v>354</v>
      </c>
      <c r="AR500" s="170"/>
      <c r="AS500" s="170"/>
      <c r="AT500" s="171"/>
      <c r="AU500" s="135" t="s">
        <v>253</v>
      </c>
      <c r="AV500" s="135"/>
      <c r="AW500" s="135"/>
      <c r="AX500" s="136"/>
    </row>
    <row r="501" spans="1:50" ht="18.75" hidden="1" customHeight="1" x14ac:dyDescent="0.15">
      <c r="A501" s="996"/>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6"/>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6"/>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6"/>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6"/>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525</v>
      </c>
      <c r="AJ505" s="182"/>
      <c r="AK505" s="182"/>
      <c r="AL505" s="177"/>
      <c r="AM505" s="182" t="s">
        <v>523</v>
      </c>
      <c r="AN505" s="182"/>
      <c r="AO505" s="182"/>
      <c r="AP505" s="177"/>
      <c r="AQ505" s="177" t="s">
        <v>354</v>
      </c>
      <c r="AR505" s="170"/>
      <c r="AS505" s="170"/>
      <c r="AT505" s="171"/>
      <c r="AU505" s="135" t="s">
        <v>253</v>
      </c>
      <c r="AV505" s="135"/>
      <c r="AW505" s="135"/>
      <c r="AX505" s="136"/>
    </row>
    <row r="506" spans="1:50" ht="18.75" hidden="1" customHeight="1" x14ac:dyDescent="0.15">
      <c r="A506" s="996"/>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6"/>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6"/>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6"/>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6"/>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525</v>
      </c>
      <c r="AJ510" s="182"/>
      <c r="AK510" s="182"/>
      <c r="AL510" s="177"/>
      <c r="AM510" s="182" t="s">
        <v>521</v>
      </c>
      <c r="AN510" s="182"/>
      <c r="AO510" s="182"/>
      <c r="AP510" s="177"/>
      <c r="AQ510" s="177" t="s">
        <v>354</v>
      </c>
      <c r="AR510" s="170"/>
      <c r="AS510" s="170"/>
      <c r="AT510" s="171"/>
      <c r="AU510" s="135" t="s">
        <v>253</v>
      </c>
      <c r="AV510" s="135"/>
      <c r="AW510" s="135"/>
      <c r="AX510" s="136"/>
    </row>
    <row r="511" spans="1:50" ht="18.75" hidden="1" customHeight="1" x14ac:dyDescent="0.15">
      <c r="A511" s="996"/>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6"/>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6"/>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6"/>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6"/>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526</v>
      </c>
      <c r="AJ515" s="182"/>
      <c r="AK515" s="182"/>
      <c r="AL515" s="177"/>
      <c r="AM515" s="182" t="s">
        <v>521</v>
      </c>
      <c r="AN515" s="182"/>
      <c r="AO515" s="182"/>
      <c r="AP515" s="177"/>
      <c r="AQ515" s="177" t="s">
        <v>354</v>
      </c>
      <c r="AR515" s="170"/>
      <c r="AS515" s="170"/>
      <c r="AT515" s="171"/>
      <c r="AU515" s="135" t="s">
        <v>253</v>
      </c>
      <c r="AV515" s="135"/>
      <c r="AW515" s="135"/>
      <c r="AX515" s="136"/>
    </row>
    <row r="516" spans="1:50" ht="18.75" hidden="1" customHeight="1" x14ac:dyDescent="0.15">
      <c r="A516" s="996"/>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6"/>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6"/>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6"/>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6"/>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526</v>
      </c>
      <c r="AJ520" s="182"/>
      <c r="AK520" s="182"/>
      <c r="AL520" s="177"/>
      <c r="AM520" s="182" t="s">
        <v>521</v>
      </c>
      <c r="AN520" s="182"/>
      <c r="AO520" s="182"/>
      <c r="AP520" s="177"/>
      <c r="AQ520" s="177" t="s">
        <v>354</v>
      </c>
      <c r="AR520" s="170"/>
      <c r="AS520" s="170"/>
      <c r="AT520" s="171"/>
      <c r="AU520" s="135" t="s">
        <v>253</v>
      </c>
      <c r="AV520" s="135"/>
      <c r="AW520" s="135"/>
      <c r="AX520" s="136"/>
    </row>
    <row r="521" spans="1:50" ht="18.75" hidden="1" customHeight="1" x14ac:dyDescent="0.15">
      <c r="A521" s="996"/>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6"/>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6"/>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6"/>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6"/>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525</v>
      </c>
      <c r="AJ525" s="182"/>
      <c r="AK525" s="182"/>
      <c r="AL525" s="177"/>
      <c r="AM525" s="182" t="s">
        <v>517</v>
      </c>
      <c r="AN525" s="182"/>
      <c r="AO525" s="182"/>
      <c r="AP525" s="177"/>
      <c r="AQ525" s="177" t="s">
        <v>354</v>
      </c>
      <c r="AR525" s="170"/>
      <c r="AS525" s="170"/>
      <c r="AT525" s="171"/>
      <c r="AU525" s="135" t="s">
        <v>253</v>
      </c>
      <c r="AV525" s="135"/>
      <c r="AW525" s="135"/>
      <c r="AX525" s="136"/>
    </row>
    <row r="526" spans="1:50" ht="18.75" hidden="1" customHeight="1" x14ac:dyDescent="0.15">
      <c r="A526" s="996"/>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6"/>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6"/>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6"/>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6"/>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525</v>
      </c>
      <c r="AJ530" s="182"/>
      <c r="AK530" s="182"/>
      <c r="AL530" s="177"/>
      <c r="AM530" s="182" t="s">
        <v>521</v>
      </c>
      <c r="AN530" s="182"/>
      <c r="AO530" s="182"/>
      <c r="AP530" s="177"/>
      <c r="AQ530" s="177" t="s">
        <v>354</v>
      </c>
      <c r="AR530" s="170"/>
      <c r="AS530" s="170"/>
      <c r="AT530" s="171"/>
      <c r="AU530" s="135" t="s">
        <v>253</v>
      </c>
      <c r="AV530" s="135"/>
      <c r="AW530" s="135"/>
      <c r="AX530" s="136"/>
    </row>
    <row r="531" spans="1:50" ht="18.75" hidden="1" customHeight="1" x14ac:dyDescent="0.15">
      <c r="A531" s="996"/>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6"/>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6"/>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6"/>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6"/>
      <c r="B535" s="253"/>
      <c r="C535" s="252"/>
      <c r="D535" s="253"/>
      <c r="E535" s="158" t="s">
        <v>566</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6"/>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6"/>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6"/>
      <c r="B538" s="253"/>
      <c r="C538" s="252"/>
      <c r="D538" s="253"/>
      <c r="E538" s="239" t="s">
        <v>561</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6"/>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526</v>
      </c>
      <c r="AJ539" s="182"/>
      <c r="AK539" s="182"/>
      <c r="AL539" s="177"/>
      <c r="AM539" s="182" t="s">
        <v>521</v>
      </c>
      <c r="AN539" s="182"/>
      <c r="AO539" s="182"/>
      <c r="AP539" s="177"/>
      <c r="AQ539" s="177" t="s">
        <v>354</v>
      </c>
      <c r="AR539" s="170"/>
      <c r="AS539" s="170"/>
      <c r="AT539" s="171"/>
      <c r="AU539" s="135" t="s">
        <v>253</v>
      </c>
      <c r="AV539" s="135"/>
      <c r="AW539" s="135"/>
      <c r="AX539" s="136"/>
    </row>
    <row r="540" spans="1:50" ht="18.75" hidden="1" customHeight="1" x14ac:dyDescent="0.15">
      <c r="A540" s="996"/>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6"/>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6"/>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6"/>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6"/>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525</v>
      </c>
      <c r="AJ544" s="182"/>
      <c r="AK544" s="182"/>
      <c r="AL544" s="177"/>
      <c r="AM544" s="182" t="s">
        <v>523</v>
      </c>
      <c r="AN544" s="182"/>
      <c r="AO544" s="182"/>
      <c r="AP544" s="177"/>
      <c r="AQ544" s="177" t="s">
        <v>354</v>
      </c>
      <c r="AR544" s="170"/>
      <c r="AS544" s="170"/>
      <c r="AT544" s="171"/>
      <c r="AU544" s="135" t="s">
        <v>253</v>
      </c>
      <c r="AV544" s="135"/>
      <c r="AW544" s="135"/>
      <c r="AX544" s="136"/>
    </row>
    <row r="545" spans="1:50" ht="18.75" hidden="1" customHeight="1" x14ac:dyDescent="0.15">
      <c r="A545" s="996"/>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6"/>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6"/>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6"/>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6"/>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525</v>
      </c>
      <c r="AJ549" s="182"/>
      <c r="AK549" s="182"/>
      <c r="AL549" s="177"/>
      <c r="AM549" s="182" t="s">
        <v>517</v>
      </c>
      <c r="AN549" s="182"/>
      <c r="AO549" s="182"/>
      <c r="AP549" s="177"/>
      <c r="AQ549" s="177" t="s">
        <v>354</v>
      </c>
      <c r="AR549" s="170"/>
      <c r="AS549" s="170"/>
      <c r="AT549" s="171"/>
      <c r="AU549" s="135" t="s">
        <v>253</v>
      </c>
      <c r="AV549" s="135"/>
      <c r="AW549" s="135"/>
      <c r="AX549" s="136"/>
    </row>
    <row r="550" spans="1:50" ht="18.75" hidden="1" customHeight="1" x14ac:dyDescent="0.15">
      <c r="A550" s="996"/>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6"/>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6"/>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6"/>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6"/>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525</v>
      </c>
      <c r="AJ554" s="182"/>
      <c r="AK554" s="182"/>
      <c r="AL554" s="177"/>
      <c r="AM554" s="182" t="s">
        <v>517</v>
      </c>
      <c r="AN554" s="182"/>
      <c r="AO554" s="182"/>
      <c r="AP554" s="177"/>
      <c r="AQ554" s="177" t="s">
        <v>354</v>
      </c>
      <c r="AR554" s="170"/>
      <c r="AS554" s="170"/>
      <c r="AT554" s="171"/>
      <c r="AU554" s="135" t="s">
        <v>253</v>
      </c>
      <c r="AV554" s="135"/>
      <c r="AW554" s="135"/>
      <c r="AX554" s="136"/>
    </row>
    <row r="555" spans="1:50" ht="18.75" hidden="1" customHeight="1" x14ac:dyDescent="0.15">
      <c r="A555" s="996"/>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6"/>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6"/>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6"/>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6"/>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525</v>
      </c>
      <c r="AJ559" s="182"/>
      <c r="AK559" s="182"/>
      <c r="AL559" s="177"/>
      <c r="AM559" s="182" t="s">
        <v>521</v>
      </c>
      <c r="AN559" s="182"/>
      <c r="AO559" s="182"/>
      <c r="AP559" s="177"/>
      <c r="AQ559" s="177" t="s">
        <v>354</v>
      </c>
      <c r="AR559" s="170"/>
      <c r="AS559" s="170"/>
      <c r="AT559" s="171"/>
      <c r="AU559" s="135" t="s">
        <v>253</v>
      </c>
      <c r="AV559" s="135"/>
      <c r="AW559" s="135"/>
      <c r="AX559" s="136"/>
    </row>
    <row r="560" spans="1:50" ht="18.75" hidden="1" customHeight="1" x14ac:dyDescent="0.15">
      <c r="A560" s="996"/>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6"/>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6"/>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6"/>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6"/>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525</v>
      </c>
      <c r="AJ564" s="182"/>
      <c r="AK564" s="182"/>
      <c r="AL564" s="177"/>
      <c r="AM564" s="182" t="s">
        <v>517</v>
      </c>
      <c r="AN564" s="182"/>
      <c r="AO564" s="182"/>
      <c r="AP564" s="177"/>
      <c r="AQ564" s="177" t="s">
        <v>354</v>
      </c>
      <c r="AR564" s="170"/>
      <c r="AS564" s="170"/>
      <c r="AT564" s="171"/>
      <c r="AU564" s="135" t="s">
        <v>253</v>
      </c>
      <c r="AV564" s="135"/>
      <c r="AW564" s="135"/>
      <c r="AX564" s="136"/>
    </row>
    <row r="565" spans="1:50" ht="18.75" hidden="1" customHeight="1" x14ac:dyDescent="0.15">
      <c r="A565" s="996"/>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6"/>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6"/>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6"/>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6"/>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526</v>
      </c>
      <c r="AJ569" s="182"/>
      <c r="AK569" s="182"/>
      <c r="AL569" s="177"/>
      <c r="AM569" s="182" t="s">
        <v>517</v>
      </c>
      <c r="AN569" s="182"/>
      <c r="AO569" s="182"/>
      <c r="AP569" s="177"/>
      <c r="AQ569" s="177" t="s">
        <v>354</v>
      </c>
      <c r="AR569" s="170"/>
      <c r="AS569" s="170"/>
      <c r="AT569" s="171"/>
      <c r="AU569" s="135" t="s">
        <v>253</v>
      </c>
      <c r="AV569" s="135"/>
      <c r="AW569" s="135"/>
      <c r="AX569" s="136"/>
    </row>
    <row r="570" spans="1:50" ht="18.75" hidden="1" customHeight="1" x14ac:dyDescent="0.15">
      <c r="A570" s="996"/>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6"/>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6"/>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6"/>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6"/>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525</v>
      </c>
      <c r="AJ574" s="182"/>
      <c r="AK574" s="182"/>
      <c r="AL574" s="177"/>
      <c r="AM574" s="182" t="s">
        <v>517</v>
      </c>
      <c r="AN574" s="182"/>
      <c r="AO574" s="182"/>
      <c r="AP574" s="177"/>
      <c r="AQ574" s="177" t="s">
        <v>354</v>
      </c>
      <c r="AR574" s="170"/>
      <c r="AS574" s="170"/>
      <c r="AT574" s="171"/>
      <c r="AU574" s="135" t="s">
        <v>253</v>
      </c>
      <c r="AV574" s="135"/>
      <c r="AW574" s="135"/>
      <c r="AX574" s="136"/>
    </row>
    <row r="575" spans="1:50" ht="18.75" hidden="1" customHeight="1" x14ac:dyDescent="0.15">
      <c r="A575" s="996"/>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6"/>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6"/>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6"/>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6"/>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525</v>
      </c>
      <c r="AJ579" s="182"/>
      <c r="AK579" s="182"/>
      <c r="AL579" s="177"/>
      <c r="AM579" s="182" t="s">
        <v>517</v>
      </c>
      <c r="AN579" s="182"/>
      <c r="AO579" s="182"/>
      <c r="AP579" s="177"/>
      <c r="AQ579" s="177" t="s">
        <v>354</v>
      </c>
      <c r="AR579" s="170"/>
      <c r="AS579" s="170"/>
      <c r="AT579" s="171"/>
      <c r="AU579" s="135" t="s">
        <v>253</v>
      </c>
      <c r="AV579" s="135"/>
      <c r="AW579" s="135"/>
      <c r="AX579" s="136"/>
    </row>
    <row r="580" spans="1:50" ht="18.75" hidden="1" customHeight="1" x14ac:dyDescent="0.15">
      <c r="A580" s="996"/>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6"/>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6"/>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6"/>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6"/>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525</v>
      </c>
      <c r="AJ584" s="182"/>
      <c r="AK584" s="182"/>
      <c r="AL584" s="177"/>
      <c r="AM584" s="182" t="s">
        <v>521</v>
      </c>
      <c r="AN584" s="182"/>
      <c r="AO584" s="182"/>
      <c r="AP584" s="177"/>
      <c r="AQ584" s="177" t="s">
        <v>354</v>
      </c>
      <c r="AR584" s="170"/>
      <c r="AS584" s="170"/>
      <c r="AT584" s="171"/>
      <c r="AU584" s="135" t="s">
        <v>253</v>
      </c>
      <c r="AV584" s="135"/>
      <c r="AW584" s="135"/>
      <c r="AX584" s="136"/>
    </row>
    <row r="585" spans="1:50" ht="18.75" hidden="1" customHeight="1" x14ac:dyDescent="0.15">
      <c r="A585" s="996"/>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6"/>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6"/>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6"/>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6"/>
      <c r="B589" s="253"/>
      <c r="C589" s="252"/>
      <c r="D589" s="253"/>
      <c r="E589" s="158" t="s">
        <v>566</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6"/>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6"/>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6"/>
      <c r="B592" s="253"/>
      <c r="C592" s="252"/>
      <c r="D592" s="253"/>
      <c r="E592" s="239" t="s">
        <v>560</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6"/>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525</v>
      </c>
      <c r="AJ593" s="182"/>
      <c r="AK593" s="182"/>
      <c r="AL593" s="177"/>
      <c r="AM593" s="182" t="s">
        <v>517</v>
      </c>
      <c r="AN593" s="182"/>
      <c r="AO593" s="182"/>
      <c r="AP593" s="177"/>
      <c r="AQ593" s="177" t="s">
        <v>354</v>
      </c>
      <c r="AR593" s="170"/>
      <c r="AS593" s="170"/>
      <c r="AT593" s="171"/>
      <c r="AU593" s="135" t="s">
        <v>253</v>
      </c>
      <c r="AV593" s="135"/>
      <c r="AW593" s="135"/>
      <c r="AX593" s="136"/>
    </row>
    <row r="594" spans="1:50" ht="18.75" hidden="1" customHeight="1" x14ac:dyDescent="0.15">
      <c r="A594" s="996"/>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6"/>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6"/>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6"/>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6"/>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526</v>
      </c>
      <c r="AJ598" s="182"/>
      <c r="AK598" s="182"/>
      <c r="AL598" s="177"/>
      <c r="AM598" s="182" t="s">
        <v>522</v>
      </c>
      <c r="AN598" s="182"/>
      <c r="AO598" s="182"/>
      <c r="AP598" s="177"/>
      <c r="AQ598" s="177" t="s">
        <v>354</v>
      </c>
      <c r="AR598" s="170"/>
      <c r="AS598" s="170"/>
      <c r="AT598" s="171"/>
      <c r="AU598" s="135" t="s">
        <v>253</v>
      </c>
      <c r="AV598" s="135"/>
      <c r="AW598" s="135"/>
      <c r="AX598" s="136"/>
    </row>
    <row r="599" spans="1:50" ht="18.75" hidden="1" customHeight="1" x14ac:dyDescent="0.15">
      <c r="A599" s="996"/>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6"/>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6"/>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6"/>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6"/>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525</v>
      </c>
      <c r="AJ603" s="182"/>
      <c r="AK603" s="182"/>
      <c r="AL603" s="177"/>
      <c r="AM603" s="182" t="s">
        <v>517</v>
      </c>
      <c r="AN603" s="182"/>
      <c r="AO603" s="182"/>
      <c r="AP603" s="177"/>
      <c r="AQ603" s="177" t="s">
        <v>354</v>
      </c>
      <c r="AR603" s="170"/>
      <c r="AS603" s="170"/>
      <c r="AT603" s="171"/>
      <c r="AU603" s="135" t="s">
        <v>253</v>
      </c>
      <c r="AV603" s="135"/>
      <c r="AW603" s="135"/>
      <c r="AX603" s="136"/>
    </row>
    <row r="604" spans="1:50" ht="18.75" hidden="1" customHeight="1" x14ac:dyDescent="0.15">
      <c r="A604" s="996"/>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6"/>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6"/>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6"/>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6"/>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525</v>
      </c>
      <c r="AJ608" s="182"/>
      <c r="AK608" s="182"/>
      <c r="AL608" s="177"/>
      <c r="AM608" s="182" t="s">
        <v>517</v>
      </c>
      <c r="AN608" s="182"/>
      <c r="AO608" s="182"/>
      <c r="AP608" s="177"/>
      <c r="AQ608" s="177" t="s">
        <v>354</v>
      </c>
      <c r="AR608" s="170"/>
      <c r="AS608" s="170"/>
      <c r="AT608" s="171"/>
      <c r="AU608" s="135" t="s">
        <v>253</v>
      </c>
      <c r="AV608" s="135"/>
      <c r="AW608" s="135"/>
      <c r="AX608" s="136"/>
    </row>
    <row r="609" spans="1:50" ht="18.75" hidden="1" customHeight="1" x14ac:dyDescent="0.15">
      <c r="A609" s="996"/>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6"/>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6"/>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6"/>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6"/>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525</v>
      </c>
      <c r="AJ613" s="182"/>
      <c r="AK613" s="182"/>
      <c r="AL613" s="177"/>
      <c r="AM613" s="182" t="s">
        <v>521</v>
      </c>
      <c r="AN613" s="182"/>
      <c r="AO613" s="182"/>
      <c r="AP613" s="177"/>
      <c r="AQ613" s="177" t="s">
        <v>354</v>
      </c>
      <c r="AR613" s="170"/>
      <c r="AS613" s="170"/>
      <c r="AT613" s="171"/>
      <c r="AU613" s="135" t="s">
        <v>253</v>
      </c>
      <c r="AV613" s="135"/>
      <c r="AW613" s="135"/>
      <c r="AX613" s="136"/>
    </row>
    <row r="614" spans="1:50" ht="18.75" hidden="1" customHeight="1" x14ac:dyDescent="0.15">
      <c r="A614" s="996"/>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6"/>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6"/>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6"/>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6"/>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525</v>
      </c>
      <c r="AJ618" s="182"/>
      <c r="AK618" s="182"/>
      <c r="AL618" s="177"/>
      <c r="AM618" s="182" t="s">
        <v>521</v>
      </c>
      <c r="AN618" s="182"/>
      <c r="AO618" s="182"/>
      <c r="AP618" s="177"/>
      <c r="AQ618" s="177" t="s">
        <v>354</v>
      </c>
      <c r="AR618" s="170"/>
      <c r="AS618" s="170"/>
      <c r="AT618" s="171"/>
      <c r="AU618" s="135" t="s">
        <v>253</v>
      </c>
      <c r="AV618" s="135"/>
      <c r="AW618" s="135"/>
      <c r="AX618" s="136"/>
    </row>
    <row r="619" spans="1:50" ht="18.75" hidden="1" customHeight="1" x14ac:dyDescent="0.15">
      <c r="A619" s="996"/>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6"/>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6"/>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6"/>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6"/>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525</v>
      </c>
      <c r="AJ623" s="182"/>
      <c r="AK623" s="182"/>
      <c r="AL623" s="177"/>
      <c r="AM623" s="182" t="s">
        <v>522</v>
      </c>
      <c r="AN623" s="182"/>
      <c r="AO623" s="182"/>
      <c r="AP623" s="177"/>
      <c r="AQ623" s="177" t="s">
        <v>354</v>
      </c>
      <c r="AR623" s="170"/>
      <c r="AS623" s="170"/>
      <c r="AT623" s="171"/>
      <c r="AU623" s="135" t="s">
        <v>253</v>
      </c>
      <c r="AV623" s="135"/>
      <c r="AW623" s="135"/>
      <c r="AX623" s="136"/>
    </row>
    <row r="624" spans="1:50" ht="18.75" hidden="1" customHeight="1" x14ac:dyDescent="0.15">
      <c r="A624" s="996"/>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6"/>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6"/>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6"/>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6"/>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525</v>
      </c>
      <c r="AJ628" s="182"/>
      <c r="AK628" s="182"/>
      <c r="AL628" s="177"/>
      <c r="AM628" s="182" t="s">
        <v>521</v>
      </c>
      <c r="AN628" s="182"/>
      <c r="AO628" s="182"/>
      <c r="AP628" s="177"/>
      <c r="AQ628" s="177" t="s">
        <v>354</v>
      </c>
      <c r="AR628" s="170"/>
      <c r="AS628" s="170"/>
      <c r="AT628" s="171"/>
      <c r="AU628" s="135" t="s">
        <v>253</v>
      </c>
      <c r="AV628" s="135"/>
      <c r="AW628" s="135"/>
      <c r="AX628" s="136"/>
    </row>
    <row r="629" spans="1:50" ht="18.75" hidden="1" customHeight="1" x14ac:dyDescent="0.15">
      <c r="A629" s="996"/>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6"/>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6"/>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6"/>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6"/>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525</v>
      </c>
      <c r="AJ633" s="182"/>
      <c r="AK633" s="182"/>
      <c r="AL633" s="177"/>
      <c r="AM633" s="182" t="s">
        <v>517</v>
      </c>
      <c r="AN633" s="182"/>
      <c r="AO633" s="182"/>
      <c r="AP633" s="177"/>
      <c r="AQ633" s="177" t="s">
        <v>354</v>
      </c>
      <c r="AR633" s="170"/>
      <c r="AS633" s="170"/>
      <c r="AT633" s="171"/>
      <c r="AU633" s="135" t="s">
        <v>253</v>
      </c>
      <c r="AV633" s="135"/>
      <c r="AW633" s="135"/>
      <c r="AX633" s="136"/>
    </row>
    <row r="634" spans="1:50" ht="18.75" hidden="1" customHeight="1" x14ac:dyDescent="0.15">
      <c r="A634" s="996"/>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6"/>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6"/>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6"/>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6"/>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525</v>
      </c>
      <c r="AJ638" s="182"/>
      <c r="AK638" s="182"/>
      <c r="AL638" s="177"/>
      <c r="AM638" s="182" t="s">
        <v>521</v>
      </c>
      <c r="AN638" s="182"/>
      <c r="AO638" s="182"/>
      <c r="AP638" s="177"/>
      <c r="AQ638" s="177" t="s">
        <v>354</v>
      </c>
      <c r="AR638" s="170"/>
      <c r="AS638" s="170"/>
      <c r="AT638" s="171"/>
      <c r="AU638" s="135" t="s">
        <v>253</v>
      </c>
      <c r="AV638" s="135"/>
      <c r="AW638" s="135"/>
      <c r="AX638" s="136"/>
    </row>
    <row r="639" spans="1:50" ht="18.75" hidden="1" customHeight="1" x14ac:dyDescent="0.15">
      <c r="A639" s="996"/>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6"/>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6"/>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6"/>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6"/>
      <c r="B643" s="253"/>
      <c r="C643" s="252"/>
      <c r="D643" s="253"/>
      <c r="E643" s="158" t="s">
        <v>566</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6"/>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6"/>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6"/>
      <c r="B646" s="253"/>
      <c r="C646" s="252"/>
      <c r="D646" s="253"/>
      <c r="E646" s="239" t="s">
        <v>561</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6"/>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526</v>
      </c>
      <c r="AJ647" s="182"/>
      <c r="AK647" s="182"/>
      <c r="AL647" s="177"/>
      <c r="AM647" s="182" t="s">
        <v>517</v>
      </c>
      <c r="AN647" s="182"/>
      <c r="AO647" s="182"/>
      <c r="AP647" s="177"/>
      <c r="AQ647" s="177" t="s">
        <v>354</v>
      </c>
      <c r="AR647" s="170"/>
      <c r="AS647" s="170"/>
      <c r="AT647" s="171"/>
      <c r="AU647" s="135" t="s">
        <v>253</v>
      </c>
      <c r="AV647" s="135"/>
      <c r="AW647" s="135"/>
      <c r="AX647" s="136"/>
    </row>
    <row r="648" spans="1:50" ht="18.75" hidden="1" customHeight="1" x14ac:dyDescent="0.15">
      <c r="A648" s="996"/>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6"/>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6"/>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6"/>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6"/>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525</v>
      </c>
      <c r="AJ652" s="182"/>
      <c r="AK652" s="182"/>
      <c r="AL652" s="177"/>
      <c r="AM652" s="182" t="s">
        <v>517</v>
      </c>
      <c r="AN652" s="182"/>
      <c r="AO652" s="182"/>
      <c r="AP652" s="177"/>
      <c r="AQ652" s="177" t="s">
        <v>354</v>
      </c>
      <c r="AR652" s="170"/>
      <c r="AS652" s="170"/>
      <c r="AT652" s="171"/>
      <c r="AU652" s="135" t="s">
        <v>253</v>
      </c>
      <c r="AV652" s="135"/>
      <c r="AW652" s="135"/>
      <c r="AX652" s="136"/>
    </row>
    <row r="653" spans="1:50" ht="18.75" hidden="1" customHeight="1" x14ac:dyDescent="0.15">
      <c r="A653" s="996"/>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6"/>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6"/>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6"/>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6"/>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525</v>
      </c>
      <c r="AJ657" s="182"/>
      <c r="AK657" s="182"/>
      <c r="AL657" s="177"/>
      <c r="AM657" s="182" t="s">
        <v>521</v>
      </c>
      <c r="AN657" s="182"/>
      <c r="AO657" s="182"/>
      <c r="AP657" s="177"/>
      <c r="AQ657" s="177" t="s">
        <v>354</v>
      </c>
      <c r="AR657" s="170"/>
      <c r="AS657" s="170"/>
      <c r="AT657" s="171"/>
      <c r="AU657" s="135" t="s">
        <v>253</v>
      </c>
      <c r="AV657" s="135"/>
      <c r="AW657" s="135"/>
      <c r="AX657" s="136"/>
    </row>
    <row r="658" spans="1:50" ht="18.75" hidden="1" customHeight="1" x14ac:dyDescent="0.15">
      <c r="A658" s="996"/>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6"/>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6"/>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6"/>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6"/>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525</v>
      </c>
      <c r="AJ662" s="182"/>
      <c r="AK662" s="182"/>
      <c r="AL662" s="177"/>
      <c r="AM662" s="182" t="s">
        <v>517</v>
      </c>
      <c r="AN662" s="182"/>
      <c r="AO662" s="182"/>
      <c r="AP662" s="177"/>
      <c r="AQ662" s="177" t="s">
        <v>354</v>
      </c>
      <c r="AR662" s="170"/>
      <c r="AS662" s="170"/>
      <c r="AT662" s="171"/>
      <c r="AU662" s="135" t="s">
        <v>253</v>
      </c>
      <c r="AV662" s="135"/>
      <c r="AW662" s="135"/>
      <c r="AX662" s="136"/>
    </row>
    <row r="663" spans="1:50" ht="18.75" hidden="1" customHeight="1" x14ac:dyDescent="0.15">
      <c r="A663" s="996"/>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6"/>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6"/>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6"/>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6"/>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525</v>
      </c>
      <c r="AJ667" s="182"/>
      <c r="AK667" s="182"/>
      <c r="AL667" s="177"/>
      <c r="AM667" s="182" t="s">
        <v>517</v>
      </c>
      <c r="AN667" s="182"/>
      <c r="AO667" s="182"/>
      <c r="AP667" s="177"/>
      <c r="AQ667" s="177" t="s">
        <v>354</v>
      </c>
      <c r="AR667" s="170"/>
      <c r="AS667" s="170"/>
      <c r="AT667" s="171"/>
      <c r="AU667" s="135" t="s">
        <v>253</v>
      </c>
      <c r="AV667" s="135"/>
      <c r="AW667" s="135"/>
      <c r="AX667" s="136"/>
    </row>
    <row r="668" spans="1:50" ht="18.75" hidden="1" customHeight="1" x14ac:dyDescent="0.15">
      <c r="A668" s="996"/>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6"/>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6"/>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6"/>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6"/>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526</v>
      </c>
      <c r="AJ672" s="182"/>
      <c r="AK672" s="182"/>
      <c r="AL672" s="177"/>
      <c r="AM672" s="182" t="s">
        <v>517</v>
      </c>
      <c r="AN672" s="182"/>
      <c r="AO672" s="182"/>
      <c r="AP672" s="177"/>
      <c r="AQ672" s="177" t="s">
        <v>354</v>
      </c>
      <c r="AR672" s="170"/>
      <c r="AS672" s="170"/>
      <c r="AT672" s="171"/>
      <c r="AU672" s="135" t="s">
        <v>253</v>
      </c>
      <c r="AV672" s="135"/>
      <c r="AW672" s="135"/>
      <c r="AX672" s="136"/>
    </row>
    <row r="673" spans="1:50" ht="18.75" hidden="1" customHeight="1" x14ac:dyDescent="0.15">
      <c r="A673" s="996"/>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6"/>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6"/>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6"/>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6"/>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525</v>
      </c>
      <c r="AJ677" s="182"/>
      <c r="AK677" s="182"/>
      <c r="AL677" s="177"/>
      <c r="AM677" s="182" t="s">
        <v>523</v>
      </c>
      <c r="AN677" s="182"/>
      <c r="AO677" s="182"/>
      <c r="AP677" s="177"/>
      <c r="AQ677" s="177" t="s">
        <v>354</v>
      </c>
      <c r="AR677" s="170"/>
      <c r="AS677" s="170"/>
      <c r="AT677" s="171"/>
      <c r="AU677" s="135" t="s">
        <v>253</v>
      </c>
      <c r="AV677" s="135"/>
      <c r="AW677" s="135"/>
      <c r="AX677" s="136"/>
    </row>
    <row r="678" spans="1:50" ht="18.75" hidden="1" customHeight="1" x14ac:dyDescent="0.15">
      <c r="A678" s="996"/>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6"/>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6"/>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6"/>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6"/>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526</v>
      </c>
      <c r="AJ682" s="182"/>
      <c r="AK682" s="182"/>
      <c r="AL682" s="177"/>
      <c r="AM682" s="182" t="s">
        <v>521</v>
      </c>
      <c r="AN682" s="182"/>
      <c r="AO682" s="182"/>
      <c r="AP682" s="177"/>
      <c r="AQ682" s="177" t="s">
        <v>354</v>
      </c>
      <c r="AR682" s="170"/>
      <c r="AS682" s="170"/>
      <c r="AT682" s="171"/>
      <c r="AU682" s="135" t="s">
        <v>253</v>
      </c>
      <c r="AV682" s="135"/>
      <c r="AW682" s="135"/>
      <c r="AX682" s="136"/>
    </row>
    <row r="683" spans="1:50" ht="18.75" hidden="1" customHeight="1" x14ac:dyDescent="0.15">
      <c r="A683" s="996"/>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6"/>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6"/>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6"/>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6"/>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525</v>
      </c>
      <c r="AJ687" s="182"/>
      <c r="AK687" s="182"/>
      <c r="AL687" s="177"/>
      <c r="AM687" s="182" t="s">
        <v>517</v>
      </c>
      <c r="AN687" s="182"/>
      <c r="AO687" s="182"/>
      <c r="AP687" s="177"/>
      <c r="AQ687" s="177" t="s">
        <v>354</v>
      </c>
      <c r="AR687" s="170"/>
      <c r="AS687" s="170"/>
      <c r="AT687" s="171"/>
      <c r="AU687" s="135" t="s">
        <v>253</v>
      </c>
      <c r="AV687" s="135"/>
      <c r="AW687" s="135"/>
      <c r="AX687" s="136"/>
    </row>
    <row r="688" spans="1:50" ht="18.75" hidden="1" customHeight="1" x14ac:dyDescent="0.15">
      <c r="A688" s="996"/>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6"/>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6"/>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6"/>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6"/>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525</v>
      </c>
      <c r="AJ692" s="182"/>
      <c r="AK692" s="182"/>
      <c r="AL692" s="177"/>
      <c r="AM692" s="182" t="s">
        <v>522</v>
      </c>
      <c r="AN692" s="182"/>
      <c r="AO692" s="182"/>
      <c r="AP692" s="177"/>
      <c r="AQ692" s="177" t="s">
        <v>354</v>
      </c>
      <c r="AR692" s="170"/>
      <c r="AS692" s="170"/>
      <c r="AT692" s="171"/>
      <c r="AU692" s="135" t="s">
        <v>253</v>
      </c>
      <c r="AV692" s="135"/>
      <c r="AW692" s="135"/>
      <c r="AX692" s="136"/>
    </row>
    <row r="693" spans="1:50" ht="18.75" hidden="1" customHeight="1" x14ac:dyDescent="0.15">
      <c r="A693" s="996"/>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6"/>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6"/>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6"/>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6"/>
      <c r="B697" s="253"/>
      <c r="C697" s="252"/>
      <c r="D697" s="253"/>
      <c r="E697" s="158" t="s">
        <v>566</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6"/>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0.1"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7" t="s">
        <v>572</v>
      </c>
      <c r="AE702" s="898"/>
      <c r="AF702" s="898"/>
      <c r="AG702" s="887" t="s">
        <v>590</v>
      </c>
      <c r="AH702" s="888"/>
      <c r="AI702" s="888"/>
      <c r="AJ702" s="888"/>
      <c r="AK702" s="888"/>
      <c r="AL702" s="888"/>
      <c r="AM702" s="888"/>
      <c r="AN702" s="888"/>
      <c r="AO702" s="888"/>
      <c r="AP702" s="888"/>
      <c r="AQ702" s="888"/>
      <c r="AR702" s="888"/>
      <c r="AS702" s="888"/>
      <c r="AT702" s="888"/>
      <c r="AU702" s="888"/>
      <c r="AV702" s="888"/>
      <c r="AW702" s="888"/>
      <c r="AX702" s="889"/>
    </row>
    <row r="703" spans="1:50" ht="50.1"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572</v>
      </c>
      <c r="AE703" s="156"/>
      <c r="AF703" s="156"/>
      <c r="AG703" s="665" t="s">
        <v>591</v>
      </c>
      <c r="AH703" s="666"/>
      <c r="AI703" s="666"/>
      <c r="AJ703" s="666"/>
      <c r="AK703" s="666"/>
      <c r="AL703" s="666"/>
      <c r="AM703" s="666"/>
      <c r="AN703" s="666"/>
      <c r="AO703" s="666"/>
      <c r="AP703" s="666"/>
      <c r="AQ703" s="666"/>
      <c r="AR703" s="666"/>
      <c r="AS703" s="666"/>
      <c r="AT703" s="666"/>
      <c r="AU703" s="666"/>
      <c r="AV703" s="666"/>
      <c r="AW703" s="666"/>
      <c r="AX703" s="667"/>
    </row>
    <row r="704" spans="1:50" ht="50.1"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429" t="s">
        <v>592</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572</v>
      </c>
      <c r="AE705" s="734"/>
      <c r="AF705" s="734"/>
      <c r="AG705" s="161" t="s">
        <v>595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593</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594</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596</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36"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572</v>
      </c>
      <c r="AE709" s="156"/>
      <c r="AF709" s="156"/>
      <c r="AG709" s="665" t="s">
        <v>597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596</v>
      </c>
      <c r="AE710" s="156"/>
      <c r="AF710" s="156"/>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572</v>
      </c>
      <c r="AE711" s="156"/>
      <c r="AF711" s="156"/>
      <c r="AG711" s="665" t="s">
        <v>598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468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596</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469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596</v>
      </c>
      <c r="AE713" s="156"/>
      <c r="AF713" s="157"/>
      <c r="AG713" s="665"/>
      <c r="AH713" s="666"/>
      <c r="AI713" s="666"/>
      <c r="AJ713" s="666"/>
      <c r="AK713" s="666"/>
      <c r="AL713" s="666"/>
      <c r="AM713" s="666"/>
      <c r="AN713" s="666"/>
      <c r="AO713" s="666"/>
      <c r="AP713" s="666"/>
      <c r="AQ713" s="666"/>
      <c r="AR713" s="666"/>
      <c r="AS713" s="666"/>
      <c r="AT713" s="666"/>
      <c r="AU713" s="666"/>
      <c r="AV713" s="666"/>
      <c r="AW713" s="666"/>
      <c r="AX713" s="667"/>
    </row>
    <row r="714" spans="1:50" ht="36.75" customHeight="1" x14ac:dyDescent="0.15">
      <c r="A714" s="658"/>
      <c r="B714" s="659"/>
      <c r="C714" s="772" t="s">
        <v>445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572</v>
      </c>
      <c r="AE714" s="593"/>
      <c r="AF714" s="594"/>
      <c r="AG714" s="690" t="s">
        <v>599</v>
      </c>
      <c r="AH714" s="691"/>
      <c r="AI714" s="691"/>
      <c r="AJ714" s="691"/>
      <c r="AK714" s="691"/>
      <c r="AL714" s="691"/>
      <c r="AM714" s="691"/>
      <c r="AN714" s="691"/>
      <c r="AO714" s="691"/>
      <c r="AP714" s="691"/>
      <c r="AQ714" s="691"/>
      <c r="AR714" s="691"/>
      <c r="AS714" s="691"/>
      <c r="AT714" s="691"/>
      <c r="AU714" s="691"/>
      <c r="AV714" s="691"/>
      <c r="AW714" s="691"/>
      <c r="AX714" s="692"/>
    </row>
    <row r="715" spans="1:50" ht="36.75" customHeight="1" x14ac:dyDescent="0.15">
      <c r="A715" s="622" t="s">
        <v>40</v>
      </c>
      <c r="B715" s="655"/>
      <c r="C715" s="660" t="s">
        <v>446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572</v>
      </c>
      <c r="AE715" s="669"/>
      <c r="AF715" s="778"/>
      <c r="AG715" s="527" t="s">
        <v>600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596</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572</v>
      </c>
      <c r="AE717" s="156"/>
      <c r="AF717" s="156"/>
      <c r="AG717" s="665" t="s">
        <v>601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596</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c r="AE719" s="669"/>
      <c r="AF719" s="669"/>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7" t="s">
        <v>461</v>
      </c>
      <c r="D720" s="935"/>
      <c r="E720" s="935"/>
      <c r="F720" s="938"/>
      <c r="G720" s="934" t="s">
        <v>462</v>
      </c>
      <c r="H720" s="935"/>
      <c r="I720" s="935"/>
      <c r="J720" s="935"/>
      <c r="K720" s="935"/>
      <c r="L720" s="935"/>
      <c r="M720" s="935"/>
      <c r="N720" s="934" t="s">
        <v>465</v>
      </c>
      <c r="O720" s="935"/>
      <c r="P720" s="935"/>
      <c r="Q720" s="935"/>
      <c r="R720" s="935"/>
      <c r="S720" s="935"/>
      <c r="T720" s="935"/>
      <c r="U720" s="935"/>
      <c r="V720" s="935"/>
      <c r="W720" s="935"/>
      <c r="X720" s="935"/>
      <c r="Y720" s="935"/>
      <c r="Z720" s="935"/>
      <c r="AA720" s="935"/>
      <c r="AB720" s="935"/>
      <c r="AC720" s="935"/>
      <c r="AD720" s="935"/>
      <c r="AE720" s="935"/>
      <c r="AF720" s="936"/>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626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6" t="s">
        <v>57</v>
      </c>
      <c r="D727" s="697"/>
      <c r="E727" s="697"/>
      <c r="F727" s="698"/>
      <c r="G727" s="796" t="s">
        <v>627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547</v>
      </c>
      <c r="B737" s="125"/>
      <c r="C737" s="125"/>
      <c r="D737" s="126"/>
      <c r="E737" s="123" t="s">
        <v>602</v>
      </c>
      <c r="F737" s="123"/>
      <c r="G737" s="123"/>
      <c r="H737" s="123"/>
      <c r="I737" s="123"/>
      <c r="J737" s="123"/>
      <c r="K737" s="123"/>
      <c r="L737" s="123"/>
      <c r="M737" s="123"/>
      <c r="N737" s="102" t="s">
        <v>540</v>
      </c>
      <c r="O737" s="102"/>
      <c r="P737" s="102"/>
      <c r="Q737" s="102"/>
      <c r="R737" s="123" t="s">
        <v>603</v>
      </c>
      <c r="S737" s="123"/>
      <c r="T737" s="123"/>
      <c r="U737" s="123"/>
      <c r="V737" s="123"/>
      <c r="W737" s="123"/>
      <c r="X737" s="123"/>
      <c r="Y737" s="123"/>
      <c r="Z737" s="123"/>
      <c r="AA737" s="102" t="s">
        <v>539</v>
      </c>
      <c r="AB737" s="102"/>
      <c r="AC737" s="102"/>
      <c r="AD737" s="102"/>
      <c r="AE737" s="123" t="s">
        <v>604</v>
      </c>
      <c r="AF737" s="123"/>
      <c r="AG737" s="123"/>
      <c r="AH737" s="123"/>
      <c r="AI737" s="123"/>
      <c r="AJ737" s="123"/>
      <c r="AK737" s="123"/>
      <c r="AL737" s="123"/>
      <c r="AM737" s="123"/>
      <c r="AN737" s="102" t="s">
        <v>538</v>
      </c>
      <c r="AO737" s="102"/>
      <c r="AP737" s="102"/>
      <c r="AQ737" s="102"/>
      <c r="AR737" s="103" t="s">
        <v>605</v>
      </c>
      <c r="AS737" s="104"/>
      <c r="AT737" s="104"/>
      <c r="AU737" s="104"/>
      <c r="AV737" s="104"/>
      <c r="AW737" s="104"/>
      <c r="AX737" s="105"/>
      <c r="AY737" s="89"/>
      <c r="AZ737" s="89"/>
    </row>
    <row r="738" spans="1:52" ht="24.75" customHeight="1" x14ac:dyDescent="0.15">
      <c r="A738" s="124" t="s">
        <v>537</v>
      </c>
      <c r="B738" s="125"/>
      <c r="C738" s="125"/>
      <c r="D738" s="126"/>
      <c r="E738" s="123" t="s">
        <v>606</v>
      </c>
      <c r="F738" s="123"/>
      <c r="G738" s="123"/>
      <c r="H738" s="123"/>
      <c r="I738" s="123"/>
      <c r="J738" s="123"/>
      <c r="K738" s="123"/>
      <c r="L738" s="123"/>
      <c r="M738" s="123"/>
      <c r="N738" s="102" t="s">
        <v>536</v>
      </c>
      <c r="O738" s="102"/>
      <c r="P738" s="102"/>
      <c r="Q738" s="102"/>
      <c r="R738" s="123" t="s">
        <v>607</v>
      </c>
      <c r="S738" s="123"/>
      <c r="T738" s="123"/>
      <c r="U738" s="123"/>
      <c r="V738" s="123"/>
      <c r="W738" s="123"/>
      <c r="X738" s="123"/>
      <c r="Y738" s="123"/>
      <c r="Z738" s="123"/>
      <c r="AA738" s="102" t="s">
        <v>535</v>
      </c>
      <c r="AB738" s="102"/>
      <c r="AC738" s="102"/>
      <c r="AD738" s="102"/>
      <c r="AE738" s="123" t="s">
        <v>608</v>
      </c>
      <c r="AF738" s="123"/>
      <c r="AG738" s="123"/>
      <c r="AH738" s="123"/>
      <c r="AI738" s="123"/>
      <c r="AJ738" s="123"/>
      <c r="AK738" s="123"/>
      <c r="AL738" s="123"/>
      <c r="AM738" s="123"/>
      <c r="AN738" s="102" t="s">
        <v>531</v>
      </c>
      <c r="AO738" s="102"/>
      <c r="AP738" s="102"/>
      <c r="AQ738" s="102"/>
      <c r="AR738" s="103" t="s">
        <v>609</v>
      </c>
      <c r="AS738" s="104"/>
      <c r="AT738" s="104"/>
      <c r="AU738" s="104"/>
      <c r="AV738" s="104"/>
      <c r="AW738" s="104"/>
      <c r="AX738" s="105"/>
    </row>
    <row r="739" spans="1:52" ht="24.75" customHeight="1" thickBot="1" x14ac:dyDescent="0.2">
      <c r="A739" s="127" t="s">
        <v>527</v>
      </c>
      <c r="B739" s="128"/>
      <c r="C739" s="128"/>
      <c r="D739" s="129"/>
      <c r="E739" s="130" t="s">
        <v>567</v>
      </c>
      <c r="F739" s="118"/>
      <c r="G739" s="118"/>
      <c r="H739" s="93" t="str">
        <f>IF(E739="", "", "(")</f>
        <v>(</v>
      </c>
      <c r="I739" s="118"/>
      <c r="J739" s="118"/>
      <c r="K739" s="93" t="str">
        <f>IF(OR(I739="　", I739=""), "", "-")</f>
        <v/>
      </c>
      <c r="L739" s="119">
        <v>64</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507</v>
      </c>
      <c r="B740" s="144"/>
      <c r="C740" s="144"/>
      <c r="D740" s="144"/>
      <c r="E740" s="144"/>
      <c r="F740" s="14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101"/>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509</v>
      </c>
      <c r="B779" s="762"/>
      <c r="C779" s="762"/>
      <c r="D779" s="762"/>
      <c r="E779" s="762"/>
      <c r="F779" s="763"/>
      <c r="G779" s="440" t="s">
        <v>612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8" customHeight="1" x14ac:dyDescent="0.15">
      <c r="A781" s="557"/>
      <c r="B781" s="764"/>
      <c r="C781" s="764"/>
      <c r="D781" s="764"/>
      <c r="E781" s="764"/>
      <c r="F781" s="765"/>
      <c r="G781" s="450" t="s">
        <v>632</v>
      </c>
      <c r="H781" s="451"/>
      <c r="I781" s="451"/>
      <c r="J781" s="451"/>
      <c r="K781" s="452"/>
      <c r="L781" s="453" t="s">
        <v>610</v>
      </c>
      <c r="M781" s="454"/>
      <c r="N781" s="454"/>
      <c r="O781" s="454"/>
      <c r="P781" s="454"/>
      <c r="Q781" s="454"/>
      <c r="R781" s="454"/>
      <c r="S781" s="454"/>
      <c r="T781" s="454"/>
      <c r="U781" s="454"/>
      <c r="V781" s="454"/>
      <c r="W781" s="454"/>
      <c r="X781" s="455"/>
      <c r="Y781" s="456">
        <v>10.199999999999999</v>
      </c>
      <c r="Z781" s="457"/>
      <c r="AA781" s="457"/>
      <c r="AB781" s="558"/>
      <c r="AC781" s="450" t="s">
        <v>632</v>
      </c>
      <c r="AD781" s="451"/>
      <c r="AE781" s="451"/>
      <c r="AF781" s="451"/>
      <c r="AG781" s="452"/>
      <c r="AH781" s="453" t="s">
        <v>616</v>
      </c>
      <c r="AI781" s="454"/>
      <c r="AJ781" s="454"/>
      <c r="AK781" s="454"/>
      <c r="AL781" s="454"/>
      <c r="AM781" s="454"/>
      <c r="AN781" s="454"/>
      <c r="AO781" s="454"/>
      <c r="AP781" s="454"/>
      <c r="AQ781" s="454"/>
      <c r="AR781" s="454"/>
      <c r="AS781" s="454"/>
      <c r="AT781" s="455"/>
      <c r="AU781" s="456">
        <v>12</v>
      </c>
      <c r="AV781" s="457"/>
      <c r="AW781" s="457"/>
      <c r="AX781" s="458"/>
    </row>
    <row r="782" spans="1:50" ht="24.75"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10.199999999999999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12</v>
      </c>
      <c r="AV791" s="416"/>
      <c r="AW791" s="416"/>
      <c r="AX791" s="418"/>
    </row>
    <row r="792" spans="1:50" ht="24.75" customHeight="1" x14ac:dyDescent="0.15">
      <c r="A792" s="557"/>
      <c r="B792" s="764"/>
      <c r="C792" s="764"/>
      <c r="D792" s="764"/>
      <c r="E792" s="764"/>
      <c r="F792" s="765"/>
      <c r="G792" s="440" t="s">
        <v>618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622</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44.25" customHeight="1" x14ac:dyDescent="0.15">
      <c r="A794" s="557"/>
      <c r="B794" s="764"/>
      <c r="C794" s="764"/>
      <c r="D794" s="764"/>
      <c r="E794" s="764"/>
      <c r="F794" s="765"/>
      <c r="G794" s="450" t="s">
        <v>632</v>
      </c>
      <c r="H794" s="451"/>
      <c r="I794" s="451"/>
      <c r="J794" s="451"/>
      <c r="K794" s="452"/>
      <c r="L794" s="453" t="s">
        <v>620</v>
      </c>
      <c r="M794" s="454"/>
      <c r="N794" s="454"/>
      <c r="O794" s="454"/>
      <c r="P794" s="454"/>
      <c r="Q794" s="454"/>
      <c r="R794" s="454"/>
      <c r="S794" s="454"/>
      <c r="T794" s="454"/>
      <c r="U794" s="454"/>
      <c r="V794" s="454"/>
      <c r="W794" s="454"/>
      <c r="X794" s="455"/>
      <c r="Y794" s="456">
        <v>10.7</v>
      </c>
      <c r="Z794" s="457"/>
      <c r="AA794" s="457"/>
      <c r="AB794" s="558"/>
      <c r="AC794" s="450" t="s">
        <v>632</v>
      </c>
      <c r="AD794" s="451"/>
      <c r="AE794" s="451"/>
      <c r="AF794" s="451"/>
      <c r="AG794" s="452"/>
      <c r="AH794" s="453" t="s">
        <v>624</v>
      </c>
      <c r="AI794" s="454"/>
      <c r="AJ794" s="454"/>
      <c r="AK794" s="454"/>
      <c r="AL794" s="454"/>
      <c r="AM794" s="454"/>
      <c r="AN794" s="454"/>
      <c r="AO794" s="454"/>
      <c r="AP794" s="454"/>
      <c r="AQ794" s="454"/>
      <c r="AR794" s="454"/>
      <c r="AS794" s="454"/>
      <c r="AT794" s="455"/>
      <c r="AU794" s="456">
        <v>10.7</v>
      </c>
      <c r="AV794" s="457"/>
      <c r="AW794" s="457"/>
      <c r="AX794" s="458"/>
    </row>
    <row r="795" spans="1:50" ht="24.75"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10.7</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10.7</v>
      </c>
      <c r="AV804" s="416"/>
      <c r="AW804" s="416"/>
      <c r="AX804" s="418"/>
    </row>
    <row r="805" spans="1:50" ht="24.75" hidden="1" customHeight="1" x14ac:dyDescent="0.15">
      <c r="A805" s="557"/>
      <c r="B805" s="764"/>
      <c r="C805" s="764"/>
      <c r="D805" s="764"/>
      <c r="E805" s="764"/>
      <c r="F805" s="765"/>
      <c r="G805" s="440" t="s">
        <v>440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466</v>
      </c>
      <c r="AM831" s="958"/>
      <c r="AN831" s="958"/>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1"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460</v>
      </c>
      <c r="AD836" s="278"/>
      <c r="AE836" s="278"/>
      <c r="AF836" s="278"/>
      <c r="AG836" s="278"/>
      <c r="AH836" s="345" t="s">
        <v>490</v>
      </c>
      <c r="AI836" s="347"/>
      <c r="AJ836" s="347"/>
      <c r="AK836" s="347"/>
      <c r="AL836" s="347" t="s">
        <v>21</v>
      </c>
      <c r="AM836" s="347"/>
      <c r="AN836" s="347"/>
      <c r="AO836" s="427"/>
      <c r="AP836" s="428" t="s">
        <v>420</v>
      </c>
      <c r="AQ836" s="428"/>
      <c r="AR836" s="428"/>
      <c r="AS836" s="428"/>
      <c r="AT836" s="428"/>
      <c r="AU836" s="428"/>
      <c r="AV836" s="428"/>
      <c r="AW836" s="428"/>
      <c r="AX836" s="428"/>
    </row>
    <row r="837" spans="1:50" ht="60" customHeight="1" x14ac:dyDescent="0.15">
      <c r="A837" s="405">
        <v>1</v>
      </c>
      <c r="B837" s="405">
        <v>1</v>
      </c>
      <c r="C837" s="425" t="s">
        <v>613</v>
      </c>
      <c r="D837" s="419"/>
      <c r="E837" s="419"/>
      <c r="F837" s="419"/>
      <c r="G837" s="419"/>
      <c r="H837" s="419"/>
      <c r="I837" s="419"/>
      <c r="J837" s="420">
        <v>5180001118926</v>
      </c>
      <c r="K837" s="421"/>
      <c r="L837" s="421"/>
      <c r="M837" s="421"/>
      <c r="N837" s="421"/>
      <c r="O837" s="421"/>
      <c r="P837" s="426" t="s">
        <v>614</v>
      </c>
      <c r="Q837" s="318"/>
      <c r="R837" s="318"/>
      <c r="S837" s="318"/>
      <c r="T837" s="318"/>
      <c r="U837" s="318"/>
      <c r="V837" s="318"/>
      <c r="W837" s="318"/>
      <c r="X837" s="318"/>
      <c r="Y837" s="319">
        <v>10.199999999999999</v>
      </c>
      <c r="Z837" s="320"/>
      <c r="AA837" s="320"/>
      <c r="AB837" s="321"/>
      <c r="AC837" s="329" t="s">
        <v>499</v>
      </c>
      <c r="AD837" s="424"/>
      <c r="AE837" s="424"/>
      <c r="AF837" s="424"/>
      <c r="AG837" s="424"/>
      <c r="AH837" s="422">
        <v>6</v>
      </c>
      <c r="AI837" s="423"/>
      <c r="AJ837" s="423"/>
      <c r="AK837" s="423"/>
      <c r="AL837" s="326">
        <v>99.2</v>
      </c>
      <c r="AM837" s="327"/>
      <c r="AN837" s="327"/>
      <c r="AO837" s="328"/>
      <c r="AP837" s="322"/>
      <c r="AQ837" s="322"/>
      <c r="AR837" s="322"/>
      <c r="AS837" s="322"/>
      <c r="AT837" s="322"/>
      <c r="AU837" s="322"/>
      <c r="AV837" s="322"/>
      <c r="AW837" s="322"/>
      <c r="AX837" s="322"/>
    </row>
    <row r="838" spans="1:50" ht="57.75" hidden="1" customHeight="1" x14ac:dyDescent="0.15">
      <c r="A838" s="405">
        <v>2</v>
      </c>
      <c r="B838" s="405">
        <v>1</v>
      </c>
      <c r="C838" s="425"/>
      <c r="D838" s="419"/>
      <c r="E838" s="419"/>
      <c r="F838" s="419"/>
      <c r="G838" s="419"/>
      <c r="H838" s="419"/>
      <c r="I838" s="419"/>
      <c r="J838" s="420"/>
      <c r="K838" s="421"/>
      <c r="L838" s="421"/>
      <c r="M838" s="421"/>
      <c r="N838" s="421"/>
      <c r="O838" s="421"/>
      <c r="P838" s="426"/>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9.75"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52.5"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460</v>
      </c>
      <c r="AD869" s="278"/>
      <c r="AE869" s="278"/>
      <c r="AF869" s="278"/>
      <c r="AG869" s="278"/>
      <c r="AH869" s="345" t="s">
        <v>490</v>
      </c>
      <c r="AI869" s="347"/>
      <c r="AJ869" s="347"/>
      <c r="AK869" s="347"/>
      <c r="AL869" s="347" t="s">
        <v>21</v>
      </c>
      <c r="AM869" s="347"/>
      <c r="AN869" s="347"/>
      <c r="AO869" s="427"/>
      <c r="AP869" s="428" t="s">
        <v>420</v>
      </c>
      <c r="AQ869" s="428"/>
      <c r="AR869" s="428"/>
      <c r="AS869" s="428"/>
      <c r="AT869" s="428"/>
      <c r="AU869" s="428"/>
      <c r="AV869" s="428"/>
      <c r="AW869" s="428"/>
      <c r="AX869" s="428"/>
    </row>
    <row r="870" spans="1:50" ht="66" customHeight="1" x14ac:dyDescent="0.15">
      <c r="A870" s="405">
        <v>1</v>
      </c>
      <c r="B870" s="405">
        <v>1</v>
      </c>
      <c r="C870" s="425" t="s">
        <v>615</v>
      </c>
      <c r="D870" s="419"/>
      <c r="E870" s="419"/>
      <c r="F870" s="419"/>
      <c r="G870" s="419"/>
      <c r="H870" s="419"/>
      <c r="I870" s="419"/>
      <c r="J870" s="420">
        <v>9010001008669</v>
      </c>
      <c r="K870" s="421"/>
      <c r="L870" s="421"/>
      <c r="M870" s="421"/>
      <c r="N870" s="421"/>
      <c r="O870" s="421"/>
      <c r="P870" s="426" t="s">
        <v>617</v>
      </c>
      <c r="Q870" s="318"/>
      <c r="R870" s="318"/>
      <c r="S870" s="318"/>
      <c r="T870" s="318"/>
      <c r="U870" s="318"/>
      <c r="V870" s="318"/>
      <c r="W870" s="318"/>
      <c r="X870" s="318"/>
      <c r="Y870" s="319">
        <v>12</v>
      </c>
      <c r="Z870" s="320"/>
      <c r="AA870" s="320"/>
      <c r="AB870" s="321"/>
      <c r="AC870" s="329" t="s">
        <v>499</v>
      </c>
      <c r="AD870" s="329"/>
      <c r="AE870" s="329"/>
      <c r="AF870" s="329"/>
      <c r="AG870" s="329"/>
      <c r="AH870" s="422">
        <v>1</v>
      </c>
      <c r="AI870" s="423"/>
      <c r="AJ870" s="423"/>
      <c r="AK870" s="423"/>
      <c r="AL870" s="326">
        <v>99.9</v>
      </c>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460</v>
      </c>
      <c r="AD902" s="278"/>
      <c r="AE902" s="278"/>
      <c r="AF902" s="278"/>
      <c r="AG902" s="278"/>
      <c r="AH902" s="345" t="s">
        <v>490</v>
      </c>
      <c r="AI902" s="347"/>
      <c r="AJ902" s="347"/>
      <c r="AK902" s="347"/>
      <c r="AL902" s="347" t="s">
        <v>21</v>
      </c>
      <c r="AM902" s="347"/>
      <c r="AN902" s="347"/>
      <c r="AO902" s="427"/>
      <c r="AP902" s="428" t="s">
        <v>420</v>
      </c>
      <c r="AQ902" s="428"/>
      <c r="AR902" s="428"/>
      <c r="AS902" s="428"/>
      <c r="AT902" s="428"/>
      <c r="AU902" s="428"/>
      <c r="AV902" s="428"/>
      <c r="AW902" s="428"/>
      <c r="AX902" s="428"/>
    </row>
    <row r="903" spans="1:50" ht="32.1" customHeight="1" x14ac:dyDescent="0.15">
      <c r="A903" s="405">
        <v>1</v>
      </c>
      <c r="B903" s="405">
        <v>1</v>
      </c>
      <c r="C903" s="425" t="s">
        <v>619</v>
      </c>
      <c r="D903" s="419"/>
      <c r="E903" s="419"/>
      <c r="F903" s="419"/>
      <c r="G903" s="419"/>
      <c r="H903" s="419"/>
      <c r="I903" s="419"/>
      <c r="J903" s="420">
        <v>4240001010433</v>
      </c>
      <c r="K903" s="421"/>
      <c r="L903" s="421"/>
      <c r="M903" s="421"/>
      <c r="N903" s="421"/>
      <c r="O903" s="421"/>
      <c r="P903" s="426" t="s">
        <v>621</v>
      </c>
      <c r="Q903" s="318"/>
      <c r="R903" s="318"/>
      <c r="S903" s="318"/>
      <c r="T903" s="318"/>
      <c r="U903" s="318"/>
      <c r="V903" s="318"/>
      <c r="W903" s="318"/>
      <c r="X903" s="318"/>
      <c r="Y903" s="319">
        <v>10.7</v>
      </c>
      <c r="Z903" s="320"/>
      <c r="AA903" s="320"/>
      <c r="AB903" s="321"/>
      <c r="AC903" s="329" t="s">
        <v>499</v>
      </c>
      <c r="AD903" s="329"/>
      <c r="AE903" s="329"/>
      <c r="AF903" s="329"/>
      <c r="AG903" s="329"/>
      <c r="AH903" s="324">
        <v>2</v>
      </c>
      <c r="AI903" s="325"/>
      <c r="AJ903" s="325"/>
      <c r="AK903" s="325"/>
      <c r="AL903" s="326">
        <v>99</v>
      </c>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6.75"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460</v>
      </c>
      <c r="AD935" s="278"/>
      <c r="AE935" s="278"/>
      <c r="AF935" s="278"/>
      <c r="AG935" s="278"/>
      <c r="AH935" s="345" t="s">
        <v>490</v>
      </c>
      <c r="AI935" s="347"/>
      <c r="AJ935" s="347"/>
      <c r="AK935" s="347"/>
      <c r="AL935" s="347" t="s">
        <v>21</v>
      </c>
      <c r="AM935" s="347"/>
      <c r="AN935" s="347"/>
      <c r="AO935" s="427"/>
      <c r="AP935" s="428" t="s">
        <v>420</v>
      </c>
      <c r="AQ935" s="428"/>
      <c r="AR935" s="428"/>
      <c r="AS935" s="428"/>
      <c r="AT935" s="428"/>
      <c r="AU935" s="428"/>
      <c r="AV935" s="428"/>
      <c r="AW935" s="428"/>
      <c r="AX935" s="428"/>
    </row>
    <row r="936" spans="1:50" ht="53.25" customHeight="1" x14ac:dyDescent="0.15">
      <c r="A936" s="405">
        <v>1</v>
      </c>
      <c r="B936" s="405">
        <v>1</v>
      </c>
      <c r="C936" s="425" t="s">
        <v>623</v>
      </c>
      <c r="D936" s="419"/>
      <c r="E936" s="419"/>
      <c r="F936" s="419"/>
      <c r="G936" s="419"/>
      <c r="H936" s="419"/>
      <c r="I936" s="419"/>
      <c r="J936" s="420">
        <v>3010401011971</v>
      </c>
      <c r="K936" s="421"/>
      <c r="L936" s="421"/>
      <c r="M936" s="421"/>
      <c r="N936" s="421"/>
      <c r="O936" s="421"/>
      <c r="P936" s="426" t="s">
        <v>624</v>
      </c>
      <c r="Q936" s="318"/>
      <c r="R936" s="318"/>
      <c r="S936" s="318"/>
      <c r="T936" s="318"/>
      <c r="U936" s="318"/>
      <c r="V936" s="318"/>
      <c r="W936" s="318"/>
      <c r="X936" s="318"/>
      <c r="Y936" s="319">
        <v>10.7</v>
      </c>
      <c r="Z936" s="320"/>
      <c r="AA936" s="320"/>
      <c r="AB936" s="321"/>
      <c r="AC936" s="329" t="s">
        <v>499</v>
      </c>
      <c r="AD936" s="329"/>
      <c r="AE936" s="329"/>
      <c r="AF936" s="329"/>
      <c r="AG936" s="329"/>
      <c r="AH936" s="324">
        <v>14</v>
      </c>
      <c r="AI936" s="325"/>
      <c r="AJ936" s="325"/>
      <c r="AK936" s="325"/>
      <c r="AL936" s="326">
        <v>99.1</v>
      </c>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460</v>
      </c>
      <c r="AD968" s="278"/>
      <c r="AE968" s="278"/>
      <c r="AF968" s="278"/>
      <c r="AG968" s="278"/>
      <c r="AH968" s="345" t="s">
        <v>490</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460</v>
      </c>
      <c r="AD1001" s="278"/>
      <c r="AE1001" s="278"/>
      <c r="AF1001" s="278"/>
      <c r="AG1001" s="278"/>
      <c r="AH1001" s="345" t="s">
        <v>490</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460</v>
      </c>
      <c r="AD1034" s="278"/>
      <c r="AE1034" s="278"/>
      <c r="AF1034" s="278"/>
      <c r="AG1034" s="278"/>
      <c r="AH1034" s="345" t="s">
        <v>490</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460</v>
      </c>
      <c r="AD1067" s="278"/>
      <c r="AE1067" s="278"/>
      <c r="AF1067" s="278"/>
      <c r="AG1067" s="278"/>
      <c r="AH1067" s="345" t="s">
        <v>490</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450</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466</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893"/>
      <c r="E1101" s="278" t="s">
        <v>384</v>
      </c>
      <c r="F1101" s="893"/>
      <c r="G1101" s="893"/>
      <c r="H1101" s="893"/>
      <c r="I1101" s="893"/>
      <c r="J1101" s="278" t="s">
        <v>419</v>
      </c>
      <c r="K1101" s="278"/>
      <c r="L1101" s="278"/>
      <c r="M1101" s="278"/>
      <c r="N1101" s="278"/>
      <c r="O1101" s="278"/>
      <c r="P1101" s="345" t="s">
        <v>27</v>
      </c>
      <c r="Q1101" s="345"/>
      <c r="R1101" s="345"/>
      <c r="S1101" s="345"/>
      <c r="T1101" s="345"/>
      <c r="U1101" s="345"/>
      <c r="V1101" s="345"/>
      <c r="W1101" s="345"/>
      <c r="X1101" s="345"/>
      <c r="Y1101" s="278" t="s">
        <v>421</v>
      </c>
      <c r="Z1101" s="893"/>
      <c r="AA1101" s="893"/>
      <c r="AB1101" s="893"/>
      <c r="AC1101" s="278" t="s">
        <v>367</v>
      </c>
      <c r="AD1101" s="278"/>
      <c r="AE1101" s="278"/>
      <c r="AF1101" s="278"/>
      <c r="AG1101" s="278"/>
      <c r="AH1101" s="345" t="s">
        <v>380</v>
      </c>
      <c r="AI1101" s="346"/>
      <c r="AJ1101" s="346"/>
      <c r="AK1101" s="346"/>
      <c r="AL1101" s="346" t="s">
        <v>21</v>
      </c>
      <c r="AM1101" s="346"/>
      <c r="AN1101" s="346"/>
      <c r="AO1101" s="896"/>
      <c r="AP1101" s="428" t="s">
        <v>451</v>
      </c>
      <c r="AQ1101" s="428"/>
      <c r="AR1101" s="428"/>
      <c r="AS1101" s="428"/>
      <c r="AT1101" s="428"/>
      <c r="AU1101" s="428"/>
      <c r="AV1101" s="428"/>
      <c r="AW1101" s="428"/>
      <c r="AX1101" s="428"/>
    </row>
    <row r="1102" spans="1:50" ht="30" hidden="1" customHeight="1" x14ac:dyDescent="0.15">
      <c r="A1102" s="405">
        <v>1</v>
      </c>
      <c r="B1102" s="405">
        <v>1</v>
      </c>
      <c r="C1102" s="895"/>
      <c r="D1102" s="895"/>
      <c r="E1102" s="894"/>
      <c r="F1102" s="894"/>
      <c r="G1102" s="894"/>
      <c r="H1102" s="894"/>
      <c r="I1102" s="894"/>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5"/>
      <c r="D1103" s="895"/>
      <c r="E1103" s="894"/>
      <c r="F1103" s="894"/>
      <c r="G1103" s="894"/>
      <c r="H1103" s="894"/>
      <c r="I1103" s="89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5"/>
      <c r="D1104" s="895"/>
      <c r="E1104" s="894"/>
      <c r="F1104" s="894"/>
      <c r="G1104" s="894"/>
      <c r="H1104" s="894"/>
      <c r="I1104" s="89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5"/>
      <c r="D1105" s="895"/>
      <c r="E1105" s="894"/>
      <c r="F1105" s="894"/>
      <c r="G1105" s="894"/>
      <c r="H1105" s="894"/>
      <c r="I1105" s="89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5"/>
      <c r="D1106" s="895"/>
      <c r="E1106" s="894"/>
      <c r="F1106" s="894"/>
      <c r="G1106" s="894"/>
      <c r="H1106" s="894"/>
      <c r="I1106" s="89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5"/>
      <c r="D1107" s="895"/>
      <c r="E1107" s="894"/>
      <c r="F1107" s="894"/>
      <c r="G1107" s="894"/>
      <c r="H1107" s="894"/>
      <c r="I1107" s="89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5"/>
      <c r="D1108" s="895"/>
      <c r="E1108" s="894"/>
      <c r="F1108" s="894"/>
      <c r="G1108" s="894"/>
      <c r="H1108" s="894"/>
      <c r="I1108" s="89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5"/>
      <c r="D1109" s="895"/>
      <c r="E1109" s="894"/>
      <c r="F1109" s="894"/>
      <c r="G1109" s="894"/>
      <c r="H1109" s="894"/>
      <c r="I1109" s="89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5"/>
      <c r="D1110" s="895"/>
      <c r="E1110" s="894"/>
      <c r="F1110" s="894"/>
      <c r="G1110" s="894"/>
      <c r="H1110" s="894"/>
      <c r="I1110" s="89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5"/>
      <c r="D1111" s="895"/>
      <c r="E1111" s="894"/>
      <c r="F1111" s="894"/>
      <c r="G1111" s="894"/>
      <c r="H1111" s="894"/>
      <c r="I1111" s="89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5"/>
      <c r="D1112" s="895"/>
      <c r="E1112" s="894"/>
      <c r="F1112" s="894"/>
      <c r="G1112" s="894"/>
      <c r="H1112" s="894"/>
      <c r="I1112" s="89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5"/>
      <c r="D1113" s="895"/>
      <c r="E1113" s="894"/>
      <c r="F1113" s="894"/>
      <c r="G1113" s="894"/>
      <c r="H1113" s="894"/>
      <c r="I1113" s="89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5"/>
      <c r="D1114" s="895"/>
      <c r="E1114" s="894"/>
      <c r="F1114" s="894"/>
      <c r="G1114" s="894"/>
      <c r="H1114" s="894"/>
      <c r="I1114" s="89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5"/>
      <c r="D1115" s="895"/>
      <c r="E1115" s="894"/>
      <c r="F1115" s="894"/>
      <c r="G1115" s="894"/>
      <c r="H1115" s="894"/>
      <c r="I1115" s="89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5"/>
      <c r="D1116" s="895"/>
      <c r="E1116" s="894"/>
      <c r="F1116" s="894"/>
      <c r="G1116" s="894"/>
      <c r="H1116" s="894"/>
      <c r="I1116" s="89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5"/>
      <c r="D1117" s="895"/>
      <c r="E1117" s="894"/>
      <c r="F1117" s="894"/>
      <c r="G1117" s="894"/>
      <c r="H1117" s="894"/>
      <c r="I1117" s="89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5"/>
      <c r="D1118" s="895"/>
      <c r="E1118" s="894"/>
      <c r="F1118" s="894"/>
      <c r="G1118" s="894"/>
      <c r="H1118" s="894"/>
      <c r="I1118" s="89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5"/>
      <c r="D1119" s="895"/>
      <c r="E1119" s="262"/>
      <c r="F1119" s="894"/>
      <c r="G1119" s="894"/>
      <c r="H1119" s="894"/>
      <c r="I1119" s="89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5"/>
      <c r="D1120" s="895"/>
      <c r="E1120" s="894"/>
      <c r="F1120" s="894"/>
      <c r="G1120" s="894"/>
      <c r="H1120" s="894"/>
      <c r="I1120" s="89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5"/>
      <c r="D1121" s="895"/>
      <c r="E1121" s="894"/>
      <c r="F1121" s="894"/>
      <c r="G1121" s="894"/>
      <c r="H1121" s="894"/>
      <c r="I1121" s="89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5"/>
      <c r="D1122" s="895"/>
      <c r="E1122" s="894"/>
      <c r="F1122" s="894"/>
      <c r="G1122" s="894"/>
      <c r="H1122" s="894"/>
      <c r="I1122" s="89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5"/>
      <c r="D1123" s="895"/>
      <c r="E1123" s="894"/>
      <c r="F1123" s="894"/>
      <c r="G1123" s="894"/>
      <c r="H1123" s="894"/>
      <c r="I1123" s="89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5"/>
      <c r="D1124" s="895"/>
      <c r="E1124" s="894"/>
      <c r="F1124" s="894"/>
      <c r="G1124" s="894"/>
      <c r="H1124" s="894"/>
      <c r="I1124" s="89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5"/>
      <c r="D1125" s="895"/>
      <c r="E1125" s="894"/>
      <c r="F1125" s="894"/>
      <c r="G1125" s="894"/>
      <c r="H1125" s="894"/>
      <c r="I1125" s="89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5"/>
      <c r="D1126" s="895"/>
      <c r="E1126" s="894"/>
      <c r="F1126" s="894"/>
      <c r="G1126" s="894"/>
      <c r="H1126" s="894"/>
      <c r="I1126" s="89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5"/>
      <c r="D1127" s="895"/>
      <c r="E1127" s="894"/>
      <c r="F1127" s="894"/>
      <c r="G1127" s="894"/>
      <c r="H1127" s="894"/>
      <c r="I1127" s="89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5"/>
      <c r="D1128" s="895"/>
      <c r="E1128" s="894"/>
      <c r="F1128" s="894"/>
      <c r="G1128" s="894"/>
      <c r="H1128" s="894"/>
      <c r="I1128" s="89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5"/>
      <c r="D1129" s="895"/>
      <c r="E1129" s="894"/>
      <c r="F1129" s="894"/>
      <c r="G1129" s="894"/>
      <c r="H1129" s="894"/>
      <c r="I1129" s="89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5"/>
      <c r="D1130" s="895"/>
      <c r="E1130" s="894"/>
      <c r="F1130" s="894"/>
      <c r="G1130" s="894"/>
      <c r="H1130" s="894"/>
      <c r="I1130" s="89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5"/>
      <c r="D1131" s="895"/>
      <c r="E1131" s="894"/>
      <c r="F1131" s="894"/>
      <c r="G1131" s="894"/>
      <c r="H1131" s="894"/>
      <c r="I1131" s="89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1" priority="14027">
      <formula>IF(RIGHT(TEXT(P14,"0.#"),1)=".",FALSE,TRUE)</formula>
    </cfRule>
    <cfRule type="expression" dxfId="2820" priority="14028">
      <formula>IF(RIGHT(TEXT(P14,"0.#"),1)=".",TRUE,FALSE)</formula>
    </cfRule>
  </conditionalFormatting>
  <conditionalFormatting sqref="AE32">
    <cfRule type="expression" dxfId="2819" priority="14017">
      <formula>IF(RIGHT(TEXT(AE32,"0.#"),1)=".",FALSE,TRUE)</formula>
    </cfRule>
    <cfRule type="expression" dxfId="2818" priority="14018">
      <formula>IF(RIGHT(TEXT(AE32,"0.#"),1)=".",TRUE,FALSE)</formula>
    </cfRule>
  </conditionalFormatting>
  <conditionalFormatting sqref="P18:AX18">
    <cfRule type="expression" dxfId="2817" priority="13903">
      <formula>IF(RIGHT(TEXT(P18,"0.#"),1)=".",FALSE,TRUE)</formula>
    </cfRule>
    <cfRule type="expression" dxfId="2816" priority="13904">
      <formula>IF(RIGHT(TEXT(P18,"0.#"),1)=".",TRUE,FALSE)</formula>
    </cfRule>
  </conditionalFormatting>
  <conditionalFormatting sqref="Y782">
    <cfRule type="expression" dxfId="2815" priority="13899">
      <formula>IF(RIGHT(TEXT(Y782,"0.#"),1)=".",FALSE,TRUE)</formula>
    </cfRule>
    <cfRule type="expression" dxfId="2814" priority="13900">
      <formula>IF(RIGHT(TEXT(Y782,"0.#"),1)=".",TRUE,FALSE)</formula>
    </cfRule>
  </conditionalFormatting>
  <conditionalFormatting sqref="Y791">
    <cfRule type="expression" dxfId="2813" priority="13895">
      <formula>IF(RIGHT(TEXT(Y791,"0.#"),1)=".",FALSE,TRUE)</formula>
    </cfRule>
    <cfRule type="expression" dxfId="2812" priority="13896">
      <formula>IF(RIGHT(TEXT(Y791,"0.#"),1)=".",TRUE,FALSE)</formula>
    </cfRule>
  </conditionalFormatting>
  <conditionalFormatting sqref="Y822:Y829 Y820 Y809:Y816 Y807 Y796:Y803 Y794">
    <cfRule type="expression" dxfId="2811" priority="13677">
      <formula>IF(RIGHT(TEXT(Y794,"0.#"),1)=".",FALSE,TRUE)</formula>
    </cfRule>
    <cfRule type="expression" dxfId="2810" priority="13678">
      <formula>IF(RIGHT(TEXT(Y794,"0.#"),1)=".",TRUE,FALSE)</formula>
    </cfRule>
  </conditionalFormatting>
  <conditionalFormatting sqref="AR15:AX15 P13:AX13">
    <cfRule type="expression" dxfId="2809" priority="13725">
      <formula>IF(RIGHT(TEXT(P13,"0.#"),1)=".",FALSE,TRUE)</formula>
    </cfRule>
    <cfRule type="expression" dxfId="2808" priority="13726">
      <formula>IF(RIGHT(TEXT(P13,"0.#"),1)=".",TRUE,FALSE)</formula>
    </cfRule>
  </conditionalFormatting>
  <conditionalFormatting sqref="P19:AJ19">
    <cfRule type="expression" dxfId="2807" priority="13723">
      <formula>IF(RIGHT(TEXT(P19,"0.#"),1)=".",FALSE,TRUE)</formula>
    </cfRule>
    <cfRule type="expression" dxfId="2806" priority="13724">
      <formula>IF(RIGHT(TEXT(P19,"0.#"),1)=".",TRUE,FALSE)</formula>
    </cfRule>
  </conditionalFormatting>
  <conditionalFormatting sqref="AE101 AQ101">
    <cfRule type="expression" dxfId="2805" priority="13715">
      <formula>IF(RIGHT(TEXT(AE101,"0.#"),1)=".",FALSE,TRUE)</formula>
    </cfRule>
    <cfRule type="expression" dxfId="2804" priority="13716">
      <formula>IF(RIGHT(TEXT(AE101,"0.#"),1)=".",TRUE,FALSE)</formula>
    </cfRule>
  </conditionalFormatting>
  <conditionalFormatting sqref="Y783:Y790 Y781">
    <cfRule type="expression" dxfId="2803" priority="13701">
      <formula>IF(RIGHT(TEXT(Y781,"0.#"),1)=".",FALSE,TRUE)</formula>
    </cfRule>
    <cfRule type="expression" dxfId="2802" priority="13702">
      <formula>IF(RIGHT(TEXT(Y781,"0.#"),1)=".",TRUE,FALSE)</formula>
    </cfRule>
  </conditionalFormatting>
  <conditionalFormatting sqref="AU782">
    <cfRule type="expression" dxfId="2801" priority="13699">
      <formula>IF(RIGHT(TEXT(AU782,"0.#"),1)=".",FALSE,TRUE)</formula>
    </cfRule>
    <cfRule type="expression" dxfId="2800" priority="13700">
      <formula>IF(RIGHT(TEXT(AU782,"0.#"),1)=".",TRUE,FALSE)</formula>
    </cfRule>
  </conditionalFormatting>
  <conditionalFormatting sqref="AU791">
    <cfRule type="expression" dxfId="2799" priority="13697">
      <formula>IF(RIGHT(TEXT(AU791,"0.#"),1)=".",FALSE,TRUE)</formula>
    </cfRule>
    <cfRule type="expression" dxfId="2798" priority="13698">
      <formula>IF(RIGHT(TEXT(AU791,"0.#"),1)=".",TRUE,FALSE)</formula>
    </cfRule>
  </conditionalFormatting>
  <conditionalFormatting sqref="AU783:AU790 AU781">
    <cfRule type="expression" dxfId="2797" priority="13695">
      <formula>IF(RIGHT(TEXT(AU781,"0.#"),1)=".",FALSE,TRUE)</formula>
    </cfRule>
    <cfRule type="expression" dxfId="2796" priority="13696">
      <formula>IF(RIGHT(TEXT(AU781,"0.#"),1)=".",TRUE,FALSE)</formula>
    </cfRule>
  </conditionalFormatting>
  <conditionalFormatting sqref="Y821 Y808 Y795">
    <cfRule type="expression" dxfId="2795" priority="13681">
      <formula>IF(RIGHT(TEXT(Y795,"0.#"),1)=".",FALSE,TRUE)</formula>
    </cfRule>
    <cfRule type="expression" dxfId="2794" priority="13682">
      <formula>IF(RIGHT(TEXT(Y795,"0.#"),1)=".",TRUE,FALSE)</formula>
    </cfRule>
  </conditionalFormatting>
  <conditionalFormatting sqref="Y830 Y817 Y804">
    <cfRule type="expression" dxfId="2793" priority="13679">
      <formula>IF(RIGHT(TEXT(Y804,"0.#"),1)=".",FALSE,TRUE)</formula>
    </cfRule>
    <cfRule type="expression" dxfId="2792" priority="13680">
      <formula>IF(RIGHT(TEXT(Y804,"0.#"),1)=".",TRUE,FALSE)</formula>
    </cfRule>
  </conditionalFormatting>
  <conditionalFormatting sqref="AU821 AU808 AU795">
    <cfRule type="expression" dxfId="2791" priority="13675">
      <formula>IF(RIGHT(TEXT(AU795,"0.#"),1)=".",FALSE,TRUE)</formula>
    </cfRule>
    <cfRule type="expression" dxfId="2790" priority="13676">
      <formula>IF(RIGHT(TEXT(AU795,"0.#"),1)=".",TRUE,FALSE)</formula>
    </cfRule>
  </conditionalFormatting>
  <conditionalFormatting sqref="AU830 AU817 AU804">
    <cfRule type="expression" dxfId="2789" priority="13673">
      <formula>IF(RIGHT(TEXT(AU804,"0.#"),1)=".",FALSE,TRUE)</formula>
    </cfRule>
    <cfRule type="expression" dxfId="2788" priority="13674">
      <formula>IF(RIGHT(TEXT(AU804,"0.#"),1)=".",TRUE,FALSE)</formula>
    </cfRule>
  </conditionalFormatting>
  <conditionalFormatting sqref="AU822:AU829 AU820 AU809:AU816 AU807 AU796:AU803 AU794">
    <cfRule type="expression" dxfId="2787" priority="13671">
      <formula>IF(RIGHT(TEXT(AU794,"0.#"),1)=".",FALSE,TRUE)</formula>
    </cfRule>
    <cfRule type="expression" dxfId="2786" priority="13672">
      <formula>IF(RIGHT(TEXT(AU794,"0.#"),1)=".",TRUE,FALSE)</formula>
    </cfRule>
  </conditionalFormatting>
  <conditionalFormatting sqref="AM87">
    <cfRule type="expression" dxfId="2785" priority="13325">
      <formula>IF(RIGHT(TEXT(AM87,"0.#"),1)=".",FALSE,TRUE)</formula>
    </cfRule>
    <cfRule type="expression" dxfId="2784" priority="13326">
      <formula>IF(RIGHT(TEXT(AM87,"0.#"),1)=".",TRUE,FALSE)</formula>
    </cfRule>
  </conditionalFormatting>
  <conditionalFormatting sqref="AE55">
    <cfRule type="expression" dxfId="2783" priority="13393">
      <formula>IF(RIGHT(TEXT(AE55,"0.#"),1)=".",FALSE,TRUE)</formula>
    </cfRule>
    <cfRule type="expression" dxfId="2782" priority="13394">
      <formula>IF(RIGHT(TEXT(AE55,"0.#"),1)=".",TRUE,FALSE)</formula>
    </cfRule>
  </conditionalFormatting>
  <conditionalFormatting sqref="AI55">
    <cfRule type="expression" dxfId="2781" priority="13391">
      <formula>IF(RIGHT(TEXT(AI55,"0.#"),1)=".",FALSE,TRUE)</formula>
    </cfRule>
    <cfRule type="expression" dxfId="2780" priority="13392">
      <formula>IF(RIGHT(TEXT(AI55,"0.#"),1)=".",TRUE,FALSE)</formula>
    </cfRule>
  </conditionalFormatting>
  <conditionalFormatting sqref="AM34">
    <cfRule type="expression" dxfId="2779" priority="13471">
      <formula>IF(RIGHT(TEXT(AM34,"0.#"),1)=".",FALSE,TRUE)</formula>
    </cfRule>
    <cfRule type="expression" dxfId="2778" priority="13472">
      <formula>IF(RIGHT(TEXT(AM34,"0.#"),1)=".",TRUE,FALSE)</formula>
    </cfRule>
  </conditionalFormatting>
  <conditionalFormatting sqref="AE33">
    <cfRule type="expression" dxfId="2777" priority="13485">
      <formula>IF(RIGHT(TEXT(AE33,"0.#"),1)=".",FALSE,TRUE)</formula>
    </cfRule>
    <cfRule type="expression" dxfId="2776" priority="13486">
      <formula>IF(RIGHT(TEXT(AE33,"0.#"),1)=".",TRUE,FALSE)</formula>
    </cfRule>
  </conditionalFormatting>
  <conditionalFormatting sqref="AE34">
    <cfRule type="expression" dxfId="2775" priority="13483">
      <formula>IF(RIGHT(TEXT(AE34,"0.#"),1)=".",FALSE,TRUE)</formula>
    </cfRule>
    <cfRule type="expression" dxfId="2774" priority="13484">
      <formula>IF(RIGHT(TEXT(AE34,"0.#"),1)=".",TRUE,FALSE)</formula>
    </cfRule>
  </conditionalFormatting>
  <conditionalFormatting sqref="AI34">
    <cfRule type="expression" dxfId="2773" priority="13481">
      <formula>IF(RIGHT(TEXT(AI34,"0.#"),1)=".",FALSE,TRUE)</formula>
    </cfRule>
    <cfRule type="expression" dxfId="2772" priority="13482">
      <formula>IF(RIGHT(TEXT(AI34,"0.#"),1)=".",TRUE,FALSE)</formula>
    </cfRule>
  </conditionalFormatting>
  <conditionalFormatting sqref="AI33">
    <cfRule type="expression" dxfId="2771" priority="13479">
      <formula>IF(RIGHT(TEXT(AI33,"0.#"),1)=".",FALSE,TRUE)</formula>
    </cfRule>
    <cfRule type="expression" dxfId="2770" priority="13480">
      <formula>IF(RIGHT(TEXT(AI33,"0.#"),1)=".",TRUE,FALSE)</formula>
    </cfRule>
  </conditionalFormatting>
  <conditionalFormatting sqref="AI32">
    <cfRule type="expression" dxfId="2769" priority="13477">
      <formula>IF(RIGHT(TEXT(AI32,"0.#"),1)=".",FALSE,TRUE)</formula>
    </cfRule>
    <cfRule type="expression" dxfId="2768" priority="13478">
      <formula>IF(RIGHT(TEXT(AI32,"0.#"),1)=".",TRUE,FALSE)</formula>
    </cfRule>
  </conditionalFormatting>
  <conditionalFormatting sqref="AM32">
    <cfRule type="expression" dxfId="2767" priority="13475">
      <formula>IF(RIGHT(TEXT(AM32,"0.#"),1)=".",FALSE,TRUE)</formula>
    </cfRule>
    <cfRule type="expression" dxfId="2766" priority="13476">
      <formula>IF(RIGHT(TEXT(AM32,"0.#"),1)=".",TRUE,FALSE)</formula>
    </cfRule>
  </conditionalFormatting>
  <conditionalFormatting sqref="AM33">
    <cfRule type="expression" dxfId="2765" priority="13473">
      <formula>IF(RIGHT(TEXT(AM33,"0.#"),1)=".",FALSE,TRUE)</formula>
    </cfRule>
    <cfRule type="expression" dxfId="2764" priority="13474">
      <formula>IF(RIGHT(TEXT(AM33,"0.#"),1)=".",TRUE,FALSE)</formula>
    </cfRule>
  </conditionalFormatting>
  <conditionalFormatting sqref="AQ32:AQ34">
    <cfRule type="expression" dxfId="2763" priority="13465">
      <formula>IF(RIGHT(TEXT(AQ32,"0.#"),1)=".",FALSE,TRUE)</formula>
    </cfRule>
    <cfRule type="expression" dxfId="2762" priority="13466">
      <formula>IF(RIGHT(TEXT(AQ32,"0.#"),1)=".",TRUE,FALSE)</formula>
    </cfRule>
  </conditionalFormatting>
  <conditionalFormatting sqref="AU32:AU34">
    <cfRule type="expression" dxfId="2761" priority="13463">
      <formula>IF(RIGHT(TEXT(AU32,"0.#"),1)=".",FALSE,TRUE)</formula>
    </cfRule>
    <cfRule type="expression" dxfId="2760" priority="13464">
      <formula>IF(RIGHT(TEXT(AU32,"0.#"),1)=".",TRUE,FALSE)</formula>
    </cfRule>
  </conditionalFormatting>
  <conditionalFormatting sqref="AE53">
    <cfRule type="expression" dxfId="2759" priority="13397">
      <formula>IF(RIGHT(TEXT(AE53,"0.#"),1)=".",FALSE,TRUE)</formula>
    </cfRule>
    <cfRule type="expression" dxfId="2758" priority="13398">
      <formula>IF(RIGHT(TEXT(AE53,"0.#"),1)=".",TRUE,FALSE)</formula>
    </cfRule>
  </conditionalFormatting>
  <conditionalFormatting sqref="AE54">
    <cfRule type="expression" dxfId="2757" priority="13395">
      <formula>IF(RIGHT(TEXT(AE54,"0.#"),1)=".",FALSE,TRUE)</formula>
    </cfRule>
    <cfRule type="expression" dxfId="2756" priority="13396">
      <formula>IF(RIGHT(TEXT(AE54,"0.#"),1)=".",TRUE,FALSE)</formula>
    </cfRule>
  </conditionalFormatting>
  <conditionalFormatting sqref="AI54">
    <cfRule type="expression" dxfId="2755" priority="13389">
      <formula>IF(RIGHT(TEXT(AI54,"0.#"),1)=".",FALSE,TRUE)</formula>
    </cfRule>
    <cfRule type="expression" dxfId="2754" priority="13390">
      <formula>IF(RIGHT(TEXT(AI54,"0.#"),1)=".",TRUE,FALSE)</formula>
    </cfRule>
  </conditionalFormatting>
  <conditionalFormatting sqref="AI53">
    <cfRule type="expression" dxfId="2753" priority="13387">
      <formula>IF(RIGHT(TEXT(AI53,"0.#"),1)=".",FALSE,TRUE)</formula>
    </cfRule>
    <cfRule type="expression" dxfId="2752" priority="13388">
      <formula>IF(RIGHT(TEXT(AI53,"0.#"),1)=".",TRUE,FALSE)</formula>
    </cfRule>
  </conditionalFormatting>
  <conditionalFormatting sqref="AM53">
    <cfRule type="expression" dxfId="2751" priority="13385">
      <formula>IF(RIGHT(TEXT(AM53,"0.#"),1)=".",FALSE,TRUE)</formula>
    </cfRule>
    <cfRule type="expression" dxfId="2750" priority="13386">
      <formula>IF(RIGHT(TEXT(AM53,"0.#"),1)=".",TRUE,FALSE)</formula>
    </cfRule>
  </conditionalFormatting>
  <conditionalFormatting sqref="AM54">
    <cfRule type="expression" dxfId="2749" priority="13383">
      <formula>IF(RIGHT(TEXT(AM54,"0.#"),1)=".",FALSE,TRUE)</formula>
    </cfRule>
    <cfRule type="expression" dxfId="2748" priority="13384">
      <formula>IF(RIGHT(TEXT(AM54,"0.#"),1)=".",TRUE,FALSE)</formula>
    </cfRule>
  </conditionalFormatting>
  <conditionalFormatting sqref="AM55">
    <cfRule type="expression" dxfId="2747" priority="13381">
      <formula>IF(RIGHT(TEXT(AM55,"0.#"),1)=".",FALSE,TRUE)</formula>
    </cfRule>
    <cfRule type="expression" dxfId="2746" priority="13382">
      <formula>IF(RIGHT(TEXT(AM55,"0.#"),1)=".",TRUE,FALSE)</formula>
    </cfRule>
  </conditionalFormatting>
  <conditionalFormatting sqref="AE60">
    <cfRule type="expression" dxfId="2745" priority="13367">
      <formula>IF(RIGHT(TEXT(AE60,"0.#"),1)=".",FALSE,TRUE)</formula>
    </cfRule>
    <cfRule type="expression" dxfId="2744" priority="13368">
      <formula>IF(RIGHT(TEXT(AE60,"0.#"),1)=".",TRUE,FALSE)</formula>
    </cfRule>
  </conditionalFormatting>
  <conditionalFormatting sqref="AE61">
    <cfRule type="expression" dxfId="2743" priority="13365">
      <formula>IF(RIGHT(TEXT(AE61,"0.#"),1)=".",FALSE,TRUE)</formula>
    </cfRule>
    <cfRule type="expression" dxfId="2742" priority="13366">
      <formula>IF(RIGHT(TEXT(AE61,"0.#"),1)=".",TRUE,FALSE)</formula>
    </cfRule>
  </conditionalFormatting>
  <conditionalFormatting sqref="AE62">
    <cfRule type="expression" dxfId="2741" priority="13363">
      <formula>IF(RIGHT(TEXT(AE62,"0.#"),1)=".",FALSE,TRUE)</formula>
    </cfRule>
    <cfRule type="expression" dxfId="2740" priority="13364">
      <formula>IF(RIGHT(TEXT(AE62,"0.#"),1)=".",TRUE,FALSE)</formula>
    </cfRule>
  </conditionalFormatting>
  <conditionalFormatting sqref="AI62">
    <cfRule type="expression" dxfId="2739" priority="13361">
      <formula>IF(RIGHT(TEXT(AI62,"0.#"),1)=".",FALSE,TRUE)</formula>
    </cfRule>
    <cfRule type="expression" dxfId="2738" priority="13362">
      <formula>IF(RIGHT(TEXT(AI62,"0.#"),1)=".",TRUE,FALSE)</formula>
    </cfRule>
  </conditionalFormatting>
  <conditionalFormatting sqref="AI61">
    <cfRule type="expression" dxfId="2737" priority="13359">
      <formula>IF(RIGHT(TEXT(AI61,"0.#"),1)=".",FALSE,TRUE)</formula>
    </cfRule>
    <cfRule type="expression" dxfId="2736" priority="13360">
      <formula>IF(RIGHT(TEXT(AI61,"0.#"),1)=".",TRUE,FALSE)</formula>
    </cfRule>
  </conditionalFormatting>
  <conditionalFormatting sqref="AI60">
    <cfRule type="expression" dxfId="2735" priority="13357">
      <formula>IF(RIGHT(TEXT(AI60,"0.#"),1)=".",FALSE,TRUE)</formula>
    </cfRule>
    <cfRule type="expression" dxfId="2734" priority="13358">
      <formula>IF(RIGHT(TEXT(AI60,"0.#"),1)=".",TRUE,FALSE)</formula>
    </cfRule>
  </conditionalFormatting>
  <conditionalFormatting sqref="AM60">
    <cfRule type="expression" dxfId="2733" priority="13355">
      <formula>IF(RIGHT(TEXT(AM60,"0.#"),1)=".",FALSE,TRUE)</formula>
    </cfRule>
    <cfRule type="expression" dxfId="2732" priority="13356">
      <formula>IF(RIGHT(TEXT(AM60,"0.#"),1)=".",TRUE,FALSE)</formula>
    </cfRule>
  </conditionalFormatting>
  <conditionalFormatting sqref="AM61">
    <cfRule type="expression" dxfId="2731" priority="13353">
      <formula>IF(RIGHT(TEXT(AM61,"0.#"),1)=".",FALSE,TRUE)</formula>
    </cfRule>
    <cfRule type="expression" dxfId="2730" priority="13354">
      <formula>IF(RIGHT(TEXT(AM61,"0.#"),1)=".",TRUE,FALSE)</formula>
    </cfRule>
  </conditionalFormatting>
  <conditionalFormatting sqref="AM62">
    <cfRule type="expression" dxfId="2729" priority="13351">
      <formula>IF(RIGHT(TEXT(AM62,"0.#"),1)=".",FALSE,TRUE)</formula>
    </cfRule>
    <cfRule type="expression" dxfId="2728" priority="13352">
      <formula>IF(RIGHT(TEXT(AM62,"0.#"),1)=".",TRUE,FALSE)</formula>
    </cfRule>
  </conditionalFormatting>
  <conditionalFormatting sqref="AE87">
    <cfRule type="expression" dxfId="2727" priority="13337">
      <formula>IF(RIGHT(TEXT(AE87,"0.#"),1)=".",FALSE,TRUE)</formula>
    </cfRule>
    <cfRule type="expression" dxfId="2726" priority="13338">
      <formula>IF(RIGHT(TEXT(AE87,"0.#"),1)=".",TRUE,FALSE)</formula>
    </cfRule>
  </conditionalFormatting>
  <conditionalFormatting sqref="AE88">
    <cfRule type="expression" dxfId="2725" priority="13335">
      <formula>IF(RIGHT(TEXT(AE88,"0.#"),1)=".",FALSE,TRUE)</formula>
    </cfRule>
    <cfRule type="expression" dxfId="2724" priority="13336">
      <formula>IF(RIGHT(TEXT(AE88,"0.#"),1)=".",TRUE,FALSE)</formula>
    </cfRule>
  </conditionalFormatting>
  <conditionalFormatting sqref="AE89">
    <cfRule type="expression" dxfId="2723" priority="13333">
      <formula>IF(RIGHT(TEXT(AE89,"0.#"),1)=".",FALSE,TRUE)</formula>
    </cfRule>
    <cfRule type="expression" dxfId="2722" priority="13334">
      <formula>IF(RIGHT(TEXT(AE89,"0.#"),1)=".",TRUE,FALSE)</formula>
    </cfRule>
  </conditionalFormatting>
  <conditionalFormatting sqref="AI89">
    <cfRule type="expression" dxfId="2721" priority="13331">
      <formula>IF(RIGHT(TEXT(AI89,"0.#"),1)=".",FALSE,TRUE)</formula>
    </cfRule>
    <cfRule type="expression" dxfId="2720" priority="13332">
      <formula>IF(RIGHT(TEXT(AI89,"0.#"),1)=".",TRUE,FALSE)</formula>
    </cfRule>
  </conditionalFormatting>
  <conditionalFormatting sqref="AI88">
    <cfRule type="expression" dxfId="2719" priority="13329">
      <formula>IF(RIGHT(TEXT(AI88,"0.#"),1)=".",FALSE,TRUE)</formula>
    </cfRule>
    <cfRule type="expression" dxfId="2718" priority="13330">
      <formula>IF(RIGHT(TEXT(AI88,"0.#"),1)=".",TRUE,FALSE)</formula>
    </cfRule>
  </conditionalFormatting>
  <conditionalFormatting sqref="AI87">
    <cfRule type="expression" dxfId="2717" priority="13327">
      <formula>IF(RIGHT(TEXT(AI87,"0.#"),1)=".",FALSE,TRUE)</formula>
    </cfRule>
    <cfRule type="expression" dxfId="2716" priority="13328">
      <formula>IF(RIGHT(TEXT(AI87,"0.#"),1)=".",TRUE,FALSE)</formula>
    </cfRule>
  </conditionalFormatting>
  <conditionalFormatting sqref="AM88">
    <cfRule type="expression" dxfId="2715" priority="13323">
      <formula>IF(RIGHT(TEXT(AM88,"0.#"),1)=".",FALSE,TRUE)</formula>
    </cfRule>
    <cfRule type="expression" dxfId="2714" priority="13324">
      <formula>IF(RIGHT(TEXT(AM88,"0.#"),1)=".",TRUE,FALSE)</formula>
    </cfRule>
  </conditionalFormatting>
  <conditionalFormatting sqref="AM89">
    <cfRule type="expression" dxfId="2713" priority="13321">
      <formula>IF(RIGHT(TEXT(AM89,"0.#"),1)=".",FALSE,TRUE)</formula>
    </cfRule>
    <cfRule type="expression" dxfId="2712" priority="13322">
      <formula>IF(RIGHT(TEXT(AM89,"0.#"),1)=".",TRUE,FALSE)</formula>
    </cfRule>
  </conditionalFormatting>
  <conditionalFormatting sqref="AE92">
    <cfRule type="expression" dxfId="2711" priority="13307">
      <formula>IF(RIGHT(TEXT(AE92,"0.#"),1)=".",FALSE,TRUE)</formula>
    </cfRule>
    <cfRule type="expression" dxfId="2710" priority="13308">
      <formula>IF(RIGHT(TEXT(AE92,"0.#"),1)=".",TRUE,FALSE)</formula>
    </cfRule>
  </conditionalFormatting>
  <conditionalFormatting sqref="AE93">
    <cfRule type="expression" dxfId="2709" priority="13305">
      <formula>IF(RIGHT(TEXT(AE93,"0.#"),1)=".",FALSE,TRUE)</formula>
    </cfRule>
    <cfRule type="expression" dxfId="2708" priority="13306">
      <formula>IF(RIGHT(TEXT(AE93,"0.#"),1)=".",TRUE,FALSE)</formula>
    </cfRule>
  </conditionalFormatting>
  <conditionalFormatting sqref="AE94">
    <cfRule type="expression" dxfId="2707" priority="13303">
      <formula>IF(RIGHT(TEXT(AE94,"0.#"),1)=".",FALSE,TRUE)</formula>
    </cfRule>
    <cfRule type="expression" dxfId="2706" priority="13304">
      <formula>IF(RIGHT(TEXT(AE94,"0.#"),1)=".",TRUE,FALSE)</formula>
    </cfRule>
  </conditionalFormatting>
  <conditionalFormatting sqref="AI94">
    <cfRule type="expression" dxfId="2705" priority="13301">
      <formula>IF(RIGHT(TEXT(AI94,"0.#"),1)=".",FALSE,TRUE)</formula>
    </cfRule>
    <cfRule type="expression" dxfId="2704" priority="13302">
      <formula>IF(RIGHT(TEXT(AI94,"0.#"),1)=".",TRUE,FALSE)</formula>
    </cfRule>
  </conditionalFormatting>
  <conditionalFormatting sqref="AI93">
    <cfRule type="expression" dxfId="2703" priority="13299">
      <formula>IF(RIGHT(TEXT(AI93,"0.#"),1)=".",FALSE,TRUE)</formula>
    </cfRule>
    <cfRule type="expression" dxfId="2702" priority="13300">
      <formula>IF(RIGHT(TEXT(AI93,"0.#"),1)=".",TRUE,FALSE)</formula>
    </cfRule>
  </conditionalFormatting>
  <conditionalFormatting sqref="AI92">
    <cfRule type="expression" dxfId="2701" priority="13297">
      <formula>IF(RIGHT(TEXT(AI92,"0.#"),1)=".",FALSE,TRUE)</formula>
    </cfRule>
    <cfRule type="expression" dxfId="2700" priority="13298">
      <formula>IF(RIGHT(TEXT(AI92,"0.#"),1)=".",TRUE,FALSE)</formula>
    </cfRule>
  </conditionalFormatting>
  <conditionalFormatting sqref="AM92">
    <cfRule type="expression" dxfId="2699" priority="13295">
      <formula>IF(RIGHT(TEXT(AM92,"0.#"),1)=".",FALSE,TRUE)</formula>
    </cfRule>
    <cfRule type="expression" dxfId="2698" priority="13296">
      <formula>IF(RIGHT(TEXT(AM92,"0.#"),1)=".",TRUE,FALSE)</formula>
    </cfRule>
  </conditionalFormatting>
  <conditionalFormatting sqref="AM93">
    <cfRule type="expression" dxfId="2697" priority="13293">
      <formula>IF(RIGHT(TEXT(AM93,"0.#"),1)=".",FALSE,TRUE)</formula>
    </cfRule>
    <cfRule type="expression" dxfId="2696" priority="13294">
      <formula>IF(RIGHT(TEXT(AM93,"0.#"),1)=".",TRUE,FALSE)</formula>
    </cfRule>
  </conditionalFormatting>
  <conditionalFormatting sqref="AM94">
    <cfRule type="expression" dxfId="2695" priority="13291">
      <formula>IF(RIGHT(TEXT(AM94,"0.#"),1)=".",FALSE,TRUE)</formula>
    </cfRule>
    <cfRule type="expression" dxfId="2694" priority="13292">
      <formula>IF(RIGHT(TEXT(AM94,"0.#"),1)=".",TRUE,FALSE)</formula>
    </cfRule>
  </conditionalFormatting>
  <conditionalFormatting sqref="AE97">
    <cfRule type="expression" dxfId="2693" priority="13277">
      <formula>IF(RIGHT(TEXT(AE97,"0.#"),1)=".",FALSE,TRUE)</formula>
    </cfRule>
    <cfRule type="expression" dxfId="2692" priority="13278">
      <formula>IF(RIGHT(TEXT(AE97,"0.#"),1)=".",TRUE,FALSE)</formula>
    </cfRule>
  </conditionalFormatting>
  <conditionalFormatting sqref="AE98">
    <cfRule type="expression" dxfId="2691" priority="13275">
      <formula>IF(RIGHT(TEXT(AE98,"0.#"),1)=".",FALSE,TRUE)</formula>
    </cfRule>
    <cfRule type="expression" dxfId="2690" priority="13276">
      <formula>IF(RIGHT(TEXT(AE98,"0.#"),1)=".",TRUE,FALSE)</formula>
    </cfRule>
  </conditionalFormatting>
  <conditionalFormatting sqref="AE99">
    <cfRule type="expression" dxfId="2689" priority="13273">
      <formula>IF(RIGHT(TEXT(AE99,"0.#"),1)=".",FALSE,TRUE)</formula>
    </cfRule>
    <cfRule type="expression" dxfId="2688" priority="13274">
      <formula>IF(RIGHT(TEXT(AE99,"0.#"),1)=".",TRUE,FALSE)</formula>
    </cfRule>
  </conditionalFormatting>
  <conditionalFormatting sqref="AI99">
    <cfRule type="expression" dxfId="2687" priority="13271">
      <formula>IF(RIGHT(TEXT(AI99,"0.#"),1)=".",FALSE,TRUE)</formula>
    </cfRule>
    <cfRule type="expression" dxfId="2686" priority="13272">
      <formula>IF(RIGHT(TEXT(AI99,"0.#"),1)=".",TRUE,FALSE)</formula>
    </cfRule>
  </conditionalFormatting>
  <conditionalFormatting sqref="AI98">
    <cfRule type="expression" dxfId="2685" priority="13269">
      <formula>IF(RIGHT(TEXT(AI98,"0.#"),1)=".",FALSE,TRUE)</formula>
    </cfRule>
    <cfRule type="expression" dxfId="2684" priority="13270">
      <formula>IF(RIGHT(TEXT(AI98,"0.#"),1)=".",TRUE,FALSE)</formula>
    </cfRule>
  </conditionalFormatting>
  <conditionalFormatting sqref="AI97">
    <cfRule type="expression" dxfId="2683" priority="13267">
      <formula>IF(RIGHT(TEXT(AI97,"0.#"),1)=".",FALSE,TRUE)</formula>
    </cfRule>
    <cfRule type="expression" dxfId="2682" priority="13268">
      <formula>IF(RIGHT(TEXT(AI97,"0.#"),1)=".",TRUE,FALSE)</formula>
    </cfRule>
  </conditionalFormatting>
  <conditionalFormatting sqref="AM97">
    <cfRule type="expression" dxfId="2681" priority="13265">
      <formula>IF(RIGHT(TEXT(AM97,"0.#"),1)=".",FALSE,TRUE)</formula>
    </cfRule>
    <cfRule type="expression" dxfId="2680" priority="13266">
      <formula>IF(RIGHT(TEXT(AM97,"0.#"),1)=".",TRUE,FALSE)</formula>
    </cfRule>
  </conditionalFormatting>
  <conditionalFormatting sqref="AM98">
    <cfRule type="expression" dxfId="2679" priority="13263">
      <formula>IF(RIGHT(TEXT(AM98,"0.#"),1)=".",FALSE,TRUE)</formula>
    </cfRule>
    <cfRule type="expression" dxfId="2678" priority="13264">
      <formula>IF(RIGHT(TEXT(AM98,"0.#"),1)=".",TRUE,FALSE)</formula>
    </cfRule>
  </conditionalFormatting>
  <conditionalFormatting sqref="AM99">
    <cfRule type="expression" dxfId="2677" priority="13261">
      <formula>IF(RIGHT(TEXT(AM99,"0.#"),1)=".",FALSE,TRUE)</formula>
    </cfRule>
    <cfRule type="expression" dxfId="2676" priority="13262">
      <formula>IF(RIGHT(TEXT(AM99,"0.#"),1)=".",TRUE,FALSE)</formula>
    </cfRule>
  </conditionalFormatting>
  <conditionalFormatting sqref="AI101">
    <cfRule type="expression" dxfId="2675" priority="13247">
      <formula>IF(RIGHT(TEXT(AI101,"0.#"),1)=".",FALSE,TRUE)</formula>
    </cfRule>
    <cfRule type="expression" dxfId="2674" priority="13248">
      <formula>IF(RIGHT(TEXT(AI101,"0.#"),1)=".",TRUE,FALSE)</formula>
    </cfRule>
  </conditionalFormatting>
  <conditionalFormatting sqref="AM101">
    <cfRule type="expression" dxfId="2673" priority="13245">
      <formula>IF(RIGHT(TEXT(AM101,"0.#"),1)=".",FALSE,TRUE)</formula>
    </cfRule>
    <cfRule type="expression" dxfId="2672" priority="13246">
      <formula>IF(RIGHT(TEXT(AM101,"0.#"),1)=".",TRUE,FALSE)</formula>
    </cfRule>
  </conditionalFormatting>
  <conditionalFormatting sqref="AE102">
    <cfRule type="expression" dxfId="2671" priority="13243">
      <formula>IF(RIGHT(TEXT(AE102,"0.#"),1)=".",FALSE,TRUE)</formula>
    </cfRule>
    <cfRule type="expression" dxfId="2670" priority="13244">
      <formula>IF(RIGHT(TEXT(AE102,"0.#"),1)=".",TRUE,FALSE)</formula>
    </cfRule>
  </conditionalFormatting>
  <conditionalFormatting sqref="AI102">
    <cfRule type="expression" dxfId="2669" priority="13241">
      <formula>IF(RIGHT(TEXT(AI102,"0.#"),1)=".",FALSE,TRUE)</formula>
    </cfRule>
    <cfRule type="expression" dxfId="2668" priority="13242">
      <formula>IF(RIGHT(TEXT(AI102,"0.#"),1)=".",TRUE,FALSE)</formula>
    </cfRule>
  </conditionalFormatting>
  <conditionalFormatting sqref="AM102">
    <cfRule type="expression" dxfId="2667" priority="13239">
      <formula>IF(RIGHT(TEXT(AM102,"0.#"),1)=".",FALSE,TRUE)</formula>
    </cfRule>
    <cfRule type="expression" dxfId="2666" priority="13240">
      <formula>IF(RIGHT(TEXT(AM102,"0.#"),1)=".",TRUE,FALSE)</formula>
    </cfRule>
  </conditionalFormatting>
  <conditionalFormatting sqref="AQ102">
    <cfRule type="expression" dxfId="2665" priority="13237">
      <formula>IF(RIGHT(TEXT(AQ102,"0.#"),1)=".",FALSE,TRUE)</formula>
    </cfRule>
    <cfRule type="expression" dxfId="2664" priority="13238">
      <formula>IF(RIGHT(TEXT(AQ102,"0.#"),1)=".",TRUE,FALSE)</formula>
    </cfRule>
  </conditionalFormatting>
  <conditionalFormatting sqref="AE104">
    <cfRule type="expression" dxfId="2663" priority="13235">
      <formula>IF(RIGHT(TEXT(AE104,"0.#"),1)=".",FALSE,TRUE)</formula>
    </cfRule>
    <cfRule type="expression" dxfId="2662" priority="13236">
      <formula>IF(RIGHT(TEXT(AE104,"0.#"),1)=".",TRUE,FALSE)</formula>
    </cfRule>
  </conditionalFormatting>
  <conditionalFormatting sqref="AI104">
    <cfRule type="expression" dxfId="2661" priority="13233">
      <formula>IF(RIGHT(TEXT(AI104,"0.#"),1)=".",FALSE,TRUE)</formula>
    </cfRule>
    <cfRule type="expression" dxfId="2660" priority="13234">
      <formula>IF(RIGHT(TEXT(AI104,"0.#"),1)=".",TRUE,FALSE)</formula>
    </cfRule>
  </conditionalFormatting>
  <conditionalFormatting sqref="AM104">
    <cfRule type="expression" dxfId="2659" priority="13231">
      <formula>IF(RIGHT(TEXT(AM104,"0.#"),1)=".",FALSE,TRUE)</formula>
    </cfRule>
    <cfRule type="expression" dxfId="2658" priority="13232">
      <formula>IF(RIGHT(TEXT(AM104,"0.#"),1)=".",TRUE,FALSE)</formula>
    </cfRule>
  </conditionalFormatting>
  <conditionalFormatting sqref="AE105">
    <cfRule type="expression" dxfId="2657" priority="13229">
      <formula>IF(RIGHT(TEXT(AE105,"0.#"),1)=".",FALSE,TRUE)</formula>
    </cfRule>
    <cfRule type="expression" dxfId="2656" priority="13230">
      <formula>IF(RIGHT(TEXT(AE105,"0.#"),1)=".",TRUE,FALSE)</formula>
    </cfRule>
  </conditionalFormatting>
  <conditionalFormatting sqref="AI105">
    <cfRule type="expression" dxfId="2655" priority="13227">
      <formula>IF(RIGHT(TEXT(AI105,"0.#"),1)=".",FALSE,TRUE)</formula>
    </cfRule>
    <cfRule type="expression" dxfId="2654" priority="13228">
      <formula>IF(RIGHT(TEXT(AI105,"0.#"),1)=".",TRUE,FALSE)</formula>
    </cfRule>
  </conditionalFormatting>
  <conditionalFormatting sqref="AM105">
    <cfRule type="expression" dxfId="2653" priority="13225">
      <formula>IF(RIGHT(TEXT(AM105,"0.#"),1)=".",FALSE,TRUE)</formula>
    </cfRule>
    <cfRule type="expression" dxfId="2652" priority="13226">
      <formula>IF(RIGHT(TEXT(AM105,"0.#"),1)=".",TRUE,FALSE)</formula>
    </cfRule>
  </conditionalFormatting>
  <conditionalFormatting sqref="AE107">
    <cfRule type="expression" dxfId="2651" priority="13221">
      <formula>IF(RIGHT(TEXT(AE107,"0.#"),1)=".",FALSE,TRUE)</formula>
    </cfRule>
    <cfRule type="expression" dxfId="2650" priority="13222">
      <formula>IF(RIGHT(TEXT(AE107,"0.#"),1)=".",TRUE,FALSE)</formula>
    </cfRule>
  </conditionalFormatting>
  <conditionalFormatting sqref="AI107">
    <cfRule type="expression" dxfId="2649" priority="13219">
      <formula>IF(RIGHT(TEXT(AI107,"0.#"),1)=".",FALSE,TRUE)</formula>
    </cfRule>
    <cfRule type="expression" dxfId="2648" priority="13220">
      <formula>IF(RIGHT(TEXT(AI107,"0.#"),1)=".",TRUE,FALSE)</formula>
    </cfRule>
  </conditionalFormatting>
  <conditionalFormatting sqref="AM107">
    <cfRule type="expression" dxfId="2647" priority="13217">
      <formula>IF(RIGHT(TEXT(AM107,"0.#"),1)=".",FALSE,TRUE)</formula>
    </cfRule>
    <cfRule type="expression" dxfId="2646" priority="13218">
      <formula>IF(RIGHT(TEXT(AM107,"0.#"),1)=".",TRUE,FALSE)</formula>
    </cfRule>
  </conditionalFormatting>
  <conditionalFormatting sqref="AE108">
    <cfRule type="expression" dxfId="2645" priority="13215">
      <formula>IF(RIGHT(TEXT(AE108,"0.#"),1)=".",FALSE,TRUE)</formula>
    </cfRule>
    <cfRule type="expression" dxfId="2644" priority="13216">
      <formula>IF(RIGHT(TEXT(AE108,"0.#"),1)=".",TRUE,FALSE)</formula>
    </cfRule>
  </conditionalFormatting>
  <conditionalFormatting sqref="AI108">
    <cfRule type="expression" dxfId="2643" priority="13213">
      <formula>IF(RIGHT(TEXT(AI108,"0.#"),1)=".",FALSE,TRUE)</formula>
    </cfRule>
    <cfRule type="expression" dxfId="2642" priority="13214">
      <formula>IF(RIGHT(TEXT(AI108,"0.#"),1)=".",TRUE,FALSE)</formula>
    </cfRule>
  </conditionalFormatting>
  <conditionalFormatting sqref="AM108">
    <cfRule type="expression" dxfId="2641" priority="13211">
      <formula>IF(RIGHT(TEXT(AM108,"0.#"),1)=".",FALSE,TRUE)</formula>
    </cfRule>
    <cfRule type="expression" dxfId="2640" priority="13212">
      <formula>IF(RIGHT(TEXT(AM108,"0.#"),1)=".",TRUE,FALSE)</formula>
    </cfRule>
  </conditionalFormatting>
  <conditionalFormatting sqref="AE110">
    <cfRule type="expression" dxfId="2639" priority="13207">
      <formula>IF(RIGHT(TEXT(AE110,"0.#"),1)=".",FALSE,TRUE)</formula>
    </cfRule>
    <cfRule type="expression" dxfId="2638" priority="13208">
      <formula>IF(RIGHT(TEXT(AE110,"0.#"),1)=".",TRUE,FALSE)</formula>
    </cfRule>
  </conditionalFormatting>
  <conditionalFormatting sqref="AI110">
    <cfRule type="expression" dxfId="2637" priority="13205">
      <formula>IF(RIGHT(TEXT(AI110,"0.#"),1)=".",FALSE,TRUE)</formula>
    </cfRule>
    <cfRule type="expression" dxfId="2636" priority="13206">
      <formula>IF(RIGHT(TEXT(AI110,"0.#"),1)=".",TRUE,FALSE)</formula>
    </cfRule>
  </conditionalFormatting>
  <conditionalFormatting sqref="AM110">
    <cfRule type="expression" dxfId="2635" priority="13203">
      <formula>IF(RIGHT(TEXT(AM110,"0.#"),1)=".",FALSE,TRUE)</formula>
    </cfRule>
    <cfRule type="expression" dxfId="2634" priority="13204">
      <formula>IF(RIGHT(TEXT(AM110,"0.#"),1)=".",TRUE,FALSE)</formula>
    </cfRule>
  </conditionalFormatting>
  <conditionalFormatting sqref="AE111">
    <cfRule type="expression" dxfId="2633" priority="13201">
      <formula>IF(RIGHT(TEXT(AE111,"0.#"),1)=".",FALSE,TRUE)</formula>
    </cfRule>
    <cfRule type="expression" dxfId="2632" priority="13202">
      <formula>IF(RIGHT(TEXT(AE111,"0.#"),1)=".",TRUE,FALSE)</formula>
    </cfRule>
  </conditionalFormatting>
  <conditionalFormatting sqref="AI111">
    <cfRule type="expression" dxfId="2631" priority="13199">
      <formula>IF(RIGHT(TEXT(AI111,"0.#"),1)=".",FALSE,TRUE)</formula>
    </cfRule>
    <cfRule type="expression" dxfId="2630" priority="13200">
      <formula>IF(RIGHT(TEXT(AI111,"0.#"),1)=".",TRUE,FALSE)</formula>
    </cfRule>
  </conditionalFormatting>
  <conditionalFormatting sqref="AM111">
    <cfRule type="expression" dxfId="2629" priority="13197">
      <formula>IF(RIGHT(TEXT(AM111,"0.#"),1)=".",FALSE,TRUE)</formula>
    </cfRule>
    <cfRule type="expression" dxfId="2628" priority="13198">
      <formula>IF(RIGHT(TEXT(AM111,"0.#"),1)=".",TRUE,FALSE)</formula>
    </cfRule>
  </conditionalFormatting>
  <conditionalFormatting sqref="AE113">
    <cfRule type="expression" dxfId="2627" priority="13193">
      <formula>IF(RIGHT(TEXT(AE113,"0.#"),1)=".",FALSE,TRUE)</formula>
    </cfRule>
    <cfRule type="expression" dxfId="2626" priority="13194">
      <formula>IF(RIGHT(TEXT(AE113,"0.#"),1)=".",TRUE,FALSE)</formula>
    </cfRule>
  </conditionalFormatting>
  <conditionalFormatting sqref="AI113">
    <cfRule type="expression" dxfId="2625" priority="13191">
      <formula>IF(RIGHT(TEXT(AI113,"0.#"),1)=".",FALSE,TRUE)</formula>
    </cfRule>
    <cfRule type="expression" dxfId="2624" priority="13192">
      <formula>IF(RIGHT(TEXT(AI113,"0.#"),1)=".",TRUE,FALSE)</formula>
    </cfRule>
  </conditionalFormatting>
  <conditionalFormatting sqref="AM113">
    <cfRule type="expression" dxfId="2623" priority="13189">
      <formula>IF(RIGHT(TEXT(AM113,"0.#"),1)=".",FALSE,TRUE)</formula>
    </cfRule>
    <cfRule type="expression" dxfId="2622" priority="13190">
      <formula>IF(RIGHT(TEXT(AM113,"0.#"),1)=".",TRUE,FALSE)</formula>
    </cfRule>
  </conditionalFormatting>
  <conditionalFormatting sqref="AE114">
    <cfRule type="expression" dxfId="2621" priority="13187">
      <formula>IF(RIGHT(TEXT(AE114,"0.#"),1)=".",FALSE,TRUE)</formula>
    </cfRule>
    <cfRule type="expression" dxfId="2620" priority="13188">
      <formula>IF(RIGHT(TEXT(AE114,"0.#"),1)=".",TRUE,FALSE)</formula>
    </cfRule>
  </conditionalFormatting>
  <conditionalFormatting sqref="AI114">
    <cfRule type="expression" dxfId="2619" priority="13185">
      <formula>IF(RIGHT(TEXT(AI114,"0.#"),1)=".",FALSE,TRUE)</formula>
    </cfRule>
    <cfRule type="expression" dxfId="2618" priority="13186">
      <formula>IF(RIGHT(TEXT(AI114,"0.#"),1)=".",TRUE,FALSE)</formula>
    </cfRule>
  </conditionalFormatting>
  <conditionalFormatting sqref="AM114">
    <cfRule type="expression" dxfId="2617" priority="13183">
      <formula>IF(RIGHT(TEXT(AM114,"0.#"),1)=".",FALSE,TRUE)</formula>
    </cfRule>
    <cfRule type="expression" dxfId="2616" priority="13184">
      <formula>IF(RIGHT(TEXT(AM114,"0.#"),1)=".",TRUE,FALSE)</formula>
    </cfRule>
  </conditionalFormatting>
  <conditionalFormatting sqref="AE116 AQ116">
    <cfRule type="expression" dxfId="2615" priority="13179">
      <formula>IF(RIGHT(TEXT(AE116,"0.#"),1)=".",FALSE,TRUE)</formula>
    </cfRule>
    <cfRule type="expression" dxfId="2614" priority="13180">
      <formula>IF(RIGHT(TEXT(AE116,"0.#"),1)=".",TRUE,FALSE)</formula>
    </cfRule>
  </conditionalFormatting>
  <conditionalFormatting sqref="AI116">
    <cfRule type="expression" dxfId="2613" priority="13177">
      <formula>IF(RIGHT(TEXT(AI116,"0.#"),1)=".",FALSE,TRUE)</formula>
    </cfRule>
    <cfRule type="expression" dxfId="2612" priority="13178">
      <formula>IF(RIGHT(TEXT(AI116,"0.#"),1)=".",TRUE,FALSE)</formula>
    </cfRule>
  </conditionalFormatting>
  <conditionalFormatting sqref="AM116">
    <cfRule type="expression" dxfId="2611" priority="13175">
      <formula>IF(RIGHT(TEXT(AM116,"0.#"),1)=".",FALSE,TRUE)</formula>
    </cfRule>
    <cfRule type="expression" dxfId="2610" priority="13176">
      <formula>IF(RIGHT(TEXT(AM116,"0.#"),1)=".",TRUE,FALSE)</formula>
    </cfRule>
  </conditionalFormatting>
  <conditionalFormatting sqref="AE117 AM117">
    <cfRule type="expression" dxfId="2609" priority="13173">
      <formula>IF(RIGHT(TEXT(AE117,"0.#"),1)=".",FALSE,TRUE)</formula>
    </cfRule>
    <cfRule type="expression" dxfId="2608" priority="13174">
      <formula>IF(RIGHT(TEXT(AE117,"0.#"),1)=".",TRUE,FALSE)</formula>
    </cfRule>
  </conditionalFormatting>
  <conditionalFormatting sqref="AI117">
    <cfRule type="expression" dxfId="2607" priority="13171">
      <formula>IF(RIGHT(TEXT(AI117,"0.#"),1)=".",FALSE,TRUE)</formula>
    </cfRule>
    <cfRule type="expression" dxfId="2606" priority="13172">
      <formula>IF(RIGHT(TEXT(AI117,"0.#"),1)=".",TRUE,FALSE)</formula>
    </cfRule>
  </conditionalFormatting>
  <conditionalFormatting sqref="AQ117">
    <cfRule type="expression" dxfId="2605" priority="13167">
      <formula>IF(RIGHT(TEXT(AQ117,"0.#"),1)=".",FALSE,TRUE)</formula>
    </cfRule>
    <cfRule type="expression" dxfId="2604" priority="13168">
      <formula>IF(RIGHT(TEXT(AQ117,"0.#"),1)=".",TRUE,FALSE)</formula>
    </cfRule>
  </conditionalFormatting>
  <conditionalFormatting sqref="AE119 AQ119">
    <cfRule type="expression" dxfId="2603" priority="13165">
      <formula>IF(RIGHT(TEXT(AE119,"0.#"),1)=".",FALSE,TRUE)</formula>
    </cfRule>
    <cfRule type="expression" dxfId="2602" priority="13166">
      <formula>IF(RIGHT(TEXT(AE119,"0.#"),1)=".",TRUE,FALSE)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Q120">
    <cfRule type="expression" dxfId="2597" priority="13153">
      <formula>IF(RIGHT(TEXT(AQ120,"0.#"),1)=".",FALSE,TRUE)</formula>
    </cfRule>
    <cfRule type="expression" dxfId="2596" priority="13154">
      <formula>IF(RIGHT(TEXT(AQ120,"0.#"),1)=".",TRUE,FALSE)</formula>
    </cfRule>
  </conditionalFormatting>
  <conditionalFormatting sqref="AE122 AQ122">
    <cfRule type="expression" dxfId="2595" priority="13151">
      <formula>IF(RIGHT(TEXT(AE122,"0.#"),1)=".",FALSE,TRUE)</formula>
    </cfRule>
    <cfRule type="expression" dxfId="2594" priority="13152">
      <formula>IF(RIGHT(TEXT(AE122,"0.#"),1)=".",TRUE,FALSE)</formula>
    </cfRule>
  </conditionalFormatting>
  <conditionalFormatting sqref="AI122">
    <cfRule type="expression" dxfId="2593" priority="13149">
      <formula>IF(RIGHT(TEXT(AI122,"0.#"),1)=".",FALSE,TRUE)</formula>
    </cfRule>
    <cfRule type="expression" dxfId="2592" priority="13150">
      <formula>IF(RIGHT(TEXT(AI122,"0.#"),1)=".",TRUE,FALSE)</formula>
    </cfRule>
  </conditionalFormatting>
  <conditionalFormatting sqref="AM122">
    <cfRule type="expression" dxfId="2591" priority="13147">
      <formula>IF(RIGHT(TEXT(AM122,"0.#"),1)=".",FALSE,TRUE)</formula>
    </cfRule>
    <cfRule type="expression" dxfId="2590" priority="13148">
      <formula>IF(RIGHT(TEXT(AM122,"0.#"),1)=".",TRUE,FALSE)</formula>
    </cfRule>
  </conditionalFormatting>
  <conditionalFormatting sqref="AQ123">
    <cfRule type="expression" dxfId="2589" priority="13139">
      <formula>IF(RIGHT(TEXT(AQ123,"0.#"),1)=".",FALSE,TRUE)</formula>
    </cfRule>
    <cfRule type="expression" dxfId="2588" priority="13140">
      <formula>IF(RIGHT(TEXT(AQ123,"0.#"),1)=".",TRUE,FALSE)</formula>
    </cfRule>
  </conditionalFormatting>
  <conditionalFormatting sqref="AE125 AQ125">
    <cfRule type="expression" dxfId="2587" priority="13137">
      <formula>IF(RIGHT(TEXT(AE125,"0.#"),1)=".",FALSE,TRUE)</formula>
    </cfRule>
    <cfRule type="expression" dxfId="2586" priority="13138">
      <formula>IF(RIGHT(TEXT(AE125,"0.#"),1)=".",TRUE,FALSE)</formula>
    </cfRule>
  </conditionalFormatting>
  <conditionalFormatting sqref="AI125">
    <cfRule type="expression" dxfId="2585" priority="13135">
      <formula>IF(RIGHT(TEXT(AI125,"0.#"),1)=".",FALSE,TRUE)</formula>
    </cfRule>
    <cfRule type="expression" dxfId="2584" priority="13136">
      <formula>IF(RIGHT(TEXT(AI125,"0.#"),1)=".",TRUE,FALSE)</formula>
    </cfRule>
  </conditionalFormatting>
  <conditionalFormatting sqref="AM125">
    <cfRule type="expression" dxfId="2583" priority="13133">
      <formula>IF(RIGHT(TEXT(AM125,"0.#"),1)=".",FALSE,TRUE)</formula>
    </cfRule>
    <cfRule type="expression" dxfId="2582" priority="13134">
      <formula>IF(RIGHT(TEXT(AM125,"0.#"),1)=".",TRUE,FALSE)</formula>
    </cfRule>
  </conditionalFormatting>
  <conditionalFormatting sqref="AQ126">
    <cfRule type="expression" dxfId="2581" priority="13125">
      <formula>IF(RIGHT(TEXT(AQ126,"0.#"),1)=".",FALSE,TRUE)</formula>
    </cfRule>
    <cfRule type="expression" dxfId="2580" priority="13126">
      <formula>IF(RIGHT(TEXT(AQ126,"0.#"),1)=".",TRUE,FALSE)</formula>
    </cfRule>
  </conditionalFormatting>
  <conditionalFormatting sqref="AE128 AQ128">
    <cfRule type="expression" dxfId="2579" priority="13123">
      <formula>IF(RIGHT(TEXT(AE128,"0.#"),1)=".",FALSE,TRUE)</formula>
    </cfRule>
    <cfRule type="expression" dxfId="2578" priority="13124">
      <formula>IF(RIGHT(TEXT(AE128,"0.#"),1)=".",TRUE,FALSE)</formula>
    </cfRule>
  </conditionalFormatting>
  <conditionalFormatting sqref="AI128">
    <cfRule type="expression" dxfId="2577" priority="13121">
      <formula>IF(RIGHT(TEXT(AI128,"0.#"),1)=".",FALSE,TRUE)</formula>
    </cfRule>
    <cfRule type="expression" dxfId="2576" priority="13122">
      <formula>IF(RIGHT(TEXT(AI128,"0.#"),1)=".",TRUE,FALSE)</formula>
    </cfRule>
  </conditionalFormatting>
  <conditionalFormatting sqref="AM128">
    <cfRule type="expression" dxfId="2575" priority="13119">
      <formula>IF(RIGHT(TEXT(AM128,"0.#"),1)=".",FALSE,TRUE)</formula>
    </cfRule>
    <cfRule type="expression" dxfId="2574" priority="13120">
      <formula>IF(RIGHT(TEXT(AM128,"0.#"),1)=".",TRUE,FALSE)</formula>
    </cfRule>
  </conditionalFormatting>
  <conditionalFormatting sqref="AQ129">
    <cfRule type="expression" dxfId="2573" priority="13111">
      <formula>IF(RIGHT(TEXT(AQ129,"0.#"),1)=".",FALSE,TRUE)</formula>
    </cfRule>
    <cfRule type="expression" dxfId="2572" priority="13112">
      <formula>IF(RIGHT(TEXT(AQ129,"0.#"),1)=".",TRUE,FALSE)</formula>
    </cfRule>
  </conditionalFormatting>
  <conditionalFormatting sqref="AE75">
    <cfRule type="expression" dxfId="2571" priority="13109">
      <formula>IF(RIGHT(TEXT(AE75,"0.#"),1)=".",FALSE,TRUE)</formula>
    </cfRule>
    <cfRule type="expression" dxfId="2570" priority="13110">
      <formula>IF(RIGHT(TEXT(AE75,"0.#"),1)=".",TRUE,FALSE)</formula>
    </cfRule>
  </conditionalFormatting>
  <conditionalFormatting sqref="AE76">
    <cfRule type="expression" dxfId="2569" priority="13107">
      <formula>IF(RIGHT(TEXT(AE76,"0.#"),1)=".",FALSE,TRUE)</formula>
    </cfRule>
    <cfRule type="expression" dxfId="2568" priority="13108">
      <formula>IF(RIGHT(TEXT(AE76,"0.#"),1)=".",TRUE,FALSE)</formula>
    </cfRule>
  </conditionalFormatting>
  <conditionalFormatting sqref="AE77">
    <cfRule type="expression" dxfId="2567" priority="13105">
      <formula>IF(RIGHT(TEXT(AE77,"0.#"),1)=".",FALSE,TRUE)</formula>
    </cfRule>
    <cfRule type="expression" dxfId="2566" priority="13106">
      <formula>IF(RIGHT(TEXT(AE77,"0.#"),1)=".",TRUE,FALSE)</formula>
    </cfRule>
  </conditionalFormatting>
  <conditionalFormatting sqref="AI77">
    <cfRule type="expression" dxfId="2565" priority="13103">
      <formula>IF(RIGHT(TEXT(AI77,"0.#"),1)=".",FALSE,TRUE)</formula>
    </cfRule>
    <cfRule type="expression" dxfId="2564" priority="13104">
      <formula>IF(RIGHT(TEXT(AI77,"0.#"),1)=".",TRUE,FALSE)</formula>
    </cfRule>
  </conditionalFormatting>
  <conditionalFormatting sqref="AI76">
    <cfRule type="expression" dxfId="2563" priority="13101">
      <formula>IF(RIGHT(TEXT(AI76,"0.#"),1)=".",FALSE,TRUE)</formula>
    </cfRule>
    <cfRule type="expression" dxfId="2562" priority="13102">
      <formula>IF(RIGHT(TEXT(AI76,"0.#"),1)=".",TRUE,FALSE)</formula>
    </cfRule>
  </conditionalFormatting>
  <conditionalFormatting sqref="AI75">
    <cfRule type="expression" dxfId="2561" priority="13099">
      <formula>IF(RIGHT(TEXT(AI75,"0.#"),1)=".",FALSE,TRUE)</formula>
    </cfRule>
    <cfRule type="expression" dxfId="2560" priority="13100">
      <formula>IF(RIGHT(TEXT(AI75,"0.#"),1)=".",TRUE,FALSE)</formula>
    </cfRule>
  </conditionalFormatting>
  <conditionalFormatting sqref="AM75">
    <cfRule type="expression" dxfId="2559" priority="13097">
      <formula>IF(RIGHT(TEXT(AM75,"0.#"),1)=".",FALSE,TRUE)</formula>
    </cfRule>
    <cfRule type="expression" dxfId="2558" priority="13098">
      <formula>IF(RIGHT(TEXT(AM75,"0.#"),1)=".",TRUE,FALSE)</formula>
    </cfRule>
  </conditionalFormatting>
  <conditionalFormatting sqref="AM76">
    <cfRule type="expression" dxfId="2557" priority="13095">
      <formula>IF(RIGHT(TEXT(AM76,"0.#"),1)=".",FALSE,TRUE)</formula>
    </cfRule>
    <cfRule type="expression" dxfId="2556" priority="13096">
      <formula>IF(RIGHT(TEXT(AM76,"0.#"),1)=".",TRUE,FALSE)</formula>
    </cfRule>
  </conditionalFormatting>
  <conditionalFormatting sqref="AM77">
    <cfRule type="expression" dxfId="2555" priority="13093">
      <formula>IF(RIGHT(TEXT(AM77,"0.#"),1)=".",FALSE,TRUE)</formula>
    </cfRule>
    <cfRule type="expression" dxfId="2554" priority="13094">
      <formula>IF(RIGHT(TEXT(AM77,"0.#"),1)=".",TRUE,FALSE)</formula>
    </cfRule>
  </conditionalFormatting>
  <conditionalFormatting sqref="AE134:AE135 AI134:AI135 AM134:AM135 AQ134:AQ135 AU134:AU135">
    <cfRule type="expression" dxfId="2553" priority="13079">
      <formula>IF(RIGHT(TEXT(AE134,"0.#"),1)=".",FALSE,TRUE)</formula>
    </cfRule>
    <cfRule type="expression" dxfId="2552" priority="13080">
      <formula>IF(RIGHT(TEXT(AE134,"0.#"),1)=".",TRUE,FALSE)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39:AO866">
    <cfRule type="expression" dxfId="2521" priority="6649">
      <formula>IF(AND(AL839&gt;=0, RIGHT(TEXT(AL839,"0.#"),1)&lt;&gt;"."),TRUE,FALSE)</formula>
    </cfRule>
    <cfRule type="expression" dxfId="2520" priority="6650">
      <formula>IF(AND(AL839&gt;=0, RIGHT(TEXT(AL839,"0.#"),1)="."),TRUE,FALSE)</formula>
    </cfRule>
    <cfRule type="expression" dxfId="2519" priority="6651">
      <formula>IF(AND(AL839&lt;0, RIGHT(TEXT(AL839,"0.#"),1)&lt;&gt;"."),TRUE,FALSE)</formula>
    </cfRule>
    <cfRule type="expression" dxfId="2518" priority="6652">
      <formula>IF(AND(AL839&lt;0, RIGHT(TEXT(AL839,"0.#"),1)="."),TRUE,FALSE)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39:Y866">
    <cfRule type="expression" dxfId="2447" priority="2977">
      <formula>IF(RIGHT(TEXT(Y839,"0.#"),1)=".",FALSE,TRUE)</formula>
    </cfRule>
    <cfRule type="expression" dxfId="2446" priority="2978">
      <formula>IF(RIGHT(TEXT(Y839,"0.#"),1)=".",TRUE,FALSE)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2:AO1131">
    <cfRule type="expression" dxfId="2417" priority="2883">
      <formula>IF(AND(AL1102&gt;=0, RIGHT(TEXT(AL1102,"0.#"),1)&lt;&gt;"."),TRUE,FALSE)</formula>
    </cfRule>
    <cfRule type="expression" dxfId="2416" priority="2884">
      <formula>IF(AND(AL1102&gt;=0, RIGHT(TEXT(AL1102,"0.#"),1)="."),TRUE,FALSE)</formula>
    </cfRule>
    <cfRule type="expression" dxfId="2415" priority="2885">
      <formula>IF(AND(AL1102&lt;0, RIGHT(TEXT(AL1102,"0.#"),1)&lt;&gt;"."),TRUE,FALSE)</formula>
    </cfRule>
    <cfRule type="expression" dxfId="2414" priority="2886">
      <formula>IF(AND(AL1102&lt;0, RIGHT(TEXT(AL1102,"0.#"),1)="."),TRUE,FALSE)</formula>
    </cfRule>
  </conditionalFormatting>
  <conditionalFormatting sqref="Y1102:Y1131">
    <cfRule type="expression" dxfId="2413" priority="2881">
      <formula>IF(RIGHT(TEXT(Y1102,"0.#"),1)=".",FALSE,TRUE)</formula>
    </cfRule>
    <cfRule type="expression" dxfId="2412" priority="2882">
      <formula>IF(RIGHT(TEXT(Y1102,"0.#"),1)=".",TRUE,FALSE)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7:AO838">
    <cfRule type="expression" dxfId="2403" priority="2835">
      <formula>IF(AND(AL837&gt;=0, RIGHT(TEXT(AL837,"0.#"),1)&lt;&gt;"."),TRUE,FALSE)</formula>
    </cfRule>
    <cfRule type="expression" dxfId="2402" priority="2836">
      <formula>IF(AND(AL837&gt;=0, RIGHT(TEXT(AL837,"0.#"),1)="."),TRUE,FALSE)</formula>
    </cfRule>
    <cfRule type="expression" dxfId="2401" priority="2837">
      <formula>IF(AND(AL837&lt;0, RIGHT(TEXT(AL837,"0.#"),1)&lt;&gt;"."),TRUE,FALSE)</formula>
    </cfRule>
    <cfRule type="expression" dxfId="2400" priority="2838">
      <formula>IF(AND(AL837&lt;0, RIGHT(TEXT(AL837,"0.#"),1)="."),TRUE,FALSE)</formula>
    </cfRule>
  </conditionalFormatting>
  <conditionalFormatting sqref="Y837:Y838">
    <cfRule type="expression" dxfId="2399" priority="2833">
      <formula>IF(RIGHT(TEXT(Y837,"0.#"),1)=".",FALSE,TRUE)</formula>
    </cfRule>
    <cfRule type="expression" dxfId="2398" priority="2834">
      <formula>IF(RIGHT(TEXT(Y837,"0.#"),1)=".",TRUE,FALSE)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1">
    <cfRule type="expression" dxfId="2079" priority="2087">
      <formula>IF(RIGHT(TEXT(Y871,"0.#"),1)=".",FALSE,TRUE)</formula>
    </cfRule>
    <cfRule type="expression" dxfId="2078" priority="2088">
      <formula>IF(RIGHT(TEXT(Y871,"0.#"),1)=".",TRUE,FALSE)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4">
    <cfRule type="expression" dxfId="2075" priority="2075">
      <formula>IF(RIGHT(TEXT(Y904,"0.#"),1)=".",FALSE,TRUE)</formula>
    </cfRule>
    <cfRule type="expression" dxfId="2074" priority="2076">
      <formula>IF(RIGHT(TEXT(Y904,"0.#"),1)=".",TRUE,FALSE)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7">
    <cfRule type="expression" dxfId="2071" priority="2063">
      <formula>IF(RIGHT(TEXT(Y937,"0.#"),1)=".",FALSE,TRUE)</formula>
    </cfRule>
    <cfRule type="expression" dxfId="2070" priority="2064">
      <formula>IF(RIGHT(TEXT(Y937,"0.#"),1)=".",TRUE,FALSE)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1:AO871">
    <cfRule type="expression" dxfId="1979" priority="2089">
      <formula>IF(AND(AL871&gt;=0, RIGHT(TEXT(AL871,"0.#"),1)&lt;&gt;"."),TRUE,FALSE)</formula>
    </cfRule>
    <cfRule type="expression" dxfId="1978" priority="2090">
      <formula>IF(AND(AL871&gt;=0, RIGHT(TEXT(AL871,"0.#"),1)="."),TRUE,FALSE)</formula>
    </cfRule>
    <cfRule type="expression" dxfId="1977" priority="2091">
      <formula>IF(AND(AL871&lt;0, RIGHT(TEXT(AL871,"0.#"),1)&lt;&gt;"."),TRUE,FALSE)</formula>
    </cfRule>
    <cfRule type="expression" dxfId="1976" priority="2092">
      <formula>IF(AND(AL871&lt;0, RIGHT(TEXT(AL871,"0.#"),1)="."),TRUE,FALSE)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4:AO904">
    <cfRule type="expression" dxfId="1971" priority="2077">
      <formula>IF(AND(AL904&gt;=0, RIGHT(TEXT(AL904,"0.#"),1)&lt;&gt;"."),TRUE,FALSE)</formula>
    </cfRule>
    <cfRule type="expression" dxfId="1970" priority="2078">
      <formula>IF(AND(AL904&gt;=0, RIGHT(TEXT(AL904,"0.#"),1)="."),TRUE,FALSE)</formula>
    </cfRule>
    <cfRule type="expression" dxfId="1969" priority="2079">
      <formula>IF(AND(AL904&lt;0, RIGHT(TEXT(AL904,"0.#"),1)&lt;&gt;"."),TRUE,FALSE)</formula>
    </cfRule>
    <cfRule type="expression" dxfId="1968" priority="2080">
      <formula>IF(AND(AL904&lt;0, RIGHT(TEXT(AL904,"0.#"),1)="."),TRUE,FALSE)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7:AO937">
    <cfRule type="expression" dxfId="1963" priority="2065">
      <formula>IF(AND(AL937&gt;=0, RIGHT(TEXT(AL937,"0.#"),1)&lt;&gt;"."),TRUE,FALSE)</formula>
    </cfRule>
    <cfRule type="expression" dxfId="1962" priority="2066">
      <formula>IF(AND(AL937&gt;=0, RIGHT(TEXT(AL937,"0.#"),1)="."),TRUE,FALSE)</formula>
    </cfRule>
    <cfRule type="expression" dxfId="1961" priority="2067">
      <formula>IF(AND(AL937&lt;0, RIGHT(TEXT(AL937,"0.#"),1)&lt;&gt;"."),TRUE,FALSE)</formula>
    </cfRule>
    <cfRule type="expression" dxfId="1960" priority="2068">
      <formula>IF(AND(AL937&lt;0, RIGHT(TEXT(AL937,"0.#"),1)="."),TRUE,FALSE)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P15:AQ15">
    <cfRule type="expression" dxfId="723" priority="23">
      <formula>IF(RIGHT(TEXT(P15,"0.#"),1)=".",FALSE,TRUE)</formula>
    </cfRule>
    <cfRule type="expression" dxfId="722" priority="24">
      <formula>IF(RIGHT(TEXT(P15,"0.#"),1)=".",TRUE,FALSE)</formula>
    </cfRule>
  </conditionalFormatting>
  <conditionalFormatting sqref="P16:AQ16">
    <cfRule type="expression" dxfId="721" priority="21">
      <formula>IF(RIGHT(TEXT(P16,"0.#"),1)=".",FALSE,TRUE)</formula>
    </cfRule>
    <cfRule type="expression" dxfId="720" priority="22">
      <formula>IF(RIGHT(TEXT(P16,"0.#"),1)=".",TRUE,FALSE)</formula>
    </cfRule>
  </conditionalFormatting>
  <conditionalFormatting sqref="P17:AQ17">
    <cfRule type="expression" dxfId="719" priority="19">
      <formula>IF(RIGHT(TEXT(P17,"0.#"),1)=".",FALSE,TRUE)</formula>
    </cfRule>
    <cfRule type="expression" dxfId="718" priority="20">
      <formula>IF(RIGHT(TEXT(P17,"0.#"),1)=".",TRUE,FALSE)</formula>
    </cfRule>
  </conditionalFormatting>
  <conditionalFormatting sqref="AL870:AO870">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870">
    <cfRule type="expression" dxfId="713" priority="13">
      <formula>IF(RIGHT(TEXT(Y870,"0.#"),1)=".",FALSE,TRUE)</formula>
    </cfRule>
    <cfRule type="expression" dxfId="712" priority="14">
      <formula>IF(RIGHT(TEXT(Y870,"0.#"),1)=".",TRUE,FALSE)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Y903">
    <cfRule type="expression" dxfId="707" priority="7">
      <formula>IF(RIGHT(TEXT(Y903,"0.#"),1)=".",FALSE,TRUE)</formula>
    </cfRule>
    <cfRule type="expression" dxfId="706" priority="8">
      <formula>IF(RIGHT(TEXT(Y903,"0.#"),1)=".",TRUE,FALSE)</formula>
    </cfRule>
  </conditionalFormatting>
  <conditionalFormatting sqref="AL936:AO936">
    <cfRule type="expression" dxfId="705" priority="3">
      <formula>IF(AND(AL936&gt;=0, RIGHT(TEXT(AL936,"0.#"),1)&lt;&gt;"."),TRUE,FALSE)</formula>
    </cfRule>
    <cfRule type="expression" dxfId="704" priority="4">
      <formula>IF(AND(AL936&gt;=0, RIGHT(TEXT(AL936,"0.#"),1)="."),TRUE,FALSE)</formula>
    </cfRule>
    <cfRule type="expression" dxfId="703" priority="5">
      <formula>IF(AND(AL936&lt;0, RIGHT(TEXT(AL936,"0.#"),1)&lt;&gt;"."),TRUE,FALSE)</formula>
    </cfRule>
    <cfRule type="expression" dxfId="702" priority="6">
      <formula>IF(AND(AL936&lt;0, RIGHT(TEXT(AL936,"0.#"),1)="."),TRUE,FALSE)</formula>
    </cfRule>
  </conditionalFormatting>
  <conditionalFormatting sqref="Y936">
    <cfRule type="expression" dxfId="701" priority="1">
      <formula>IF(RIGHT(TEXT(Y936,"0.#"),1)=".",FALSE,TRUE)</formula>
    </cfRule>
    <cfRule type="expression" dxfId="700" priority="2">
      <formula>IF(RIGHT(TEXT(Y936,"0.#"),1)=".",TRUE,FALSE)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 manualBreakCount="2">
    <brk id="99" max="16383" man="1"/>
    <brk id="729"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3" sqref="A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572</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6"/>
      <c r="Z2" s="413"/>
      <c r="AA2" s="414"/>
      <c r="AB2" s="1010" t="s">
        <v>11</v>
      </c>
      <c r="AC2" s="1011"/>
      <c r="AD2" s="1012"/>
      <c r="AE2" s="998" t="s">
        <v>554</v>
      </c>
      <c r="AF2" s="998"/>
      <c r="AG2" s="998"/>
      <c r="AH2" s="998"/>
      <c r="AI2" s="998" t="s">
        <v>551</v>
      </c>
      <c r="AJ2" s="998"/>
      <c r="AK2" s="998"/>
      <c r="AL2" s="998"/>
      <c r="AM2" s="998" t="s">
        <v>525</v>
      </c>
      <c r="AN2" s="998"/>
      <c r="AO2" s="998"/>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7"/>
      <c r="Z3" s="1008"/>
      <c r="AA3" s="1009"/>
      <c r="AB3" s="1013"/>
      <c r="AC3" s="1014"/>
      <c r="AD3" s="1015"/>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6"/>
      <c r="I4" s="1016"/>
      <c r="J4" s="1016"/>
      <c r="K4" s="1016"/>
      <c r="L4" s="1016"/>
      <c r="M4" s="1016"/>
      <c r="N4" s="1016"/>
      <c r="O4" s="1017"/>
      <c r="P4" s="162"/>
      <c r="Q4" s="1024"/>
      <c r="R4" s="1024"/>
      <c r="S4" s="1024"/>
      <c r="T4" s="1024"/>
      <c r="U4" s="1024"/>
      <c r="V4" s="1024"/>
      <c r="W4" s="1024"/>
      <c r="X4" s="1025"/>
      <c r="Y4" s="1002" t="s">
        <v>12</v>
      </c>
      <c r="Z4" s="1003"/>
      <c r="AA4" s="1004"/>
      <c r="AB4" s="552"/>
      <c r="AC4" s="1005"/>
      <c r="AD4" s="1005"/>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4" t="s">
        <v>54</v>
      </c>
      <c r="Z5" s="999"/>
      <c r="AA5" s="1000"/>
      <c r="AB5" s="523"/>
      <c r="AC5" s="1001"/>
      <c r="AD5" s="1001"/>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301</v>
      </c>
      <c r="AC6" s="1031"/>
      <c r="AD6" s="1031"/>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9" t="s">
        <v>503</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3" t="s">
        <v>471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6"/>
      <c r="Z9" s="413"/>
      <c r="AA9" s="414"/>
      <c r="AB9" s="1010" t="s">
        <v>11</v>
      </c>
      <c r="AC9" s="1011"/>
      <c r="AD9" s="1012"/>
      <c r="AE9" s="998" t="s">
        <v>555</v>
      </c>
      <c r="AF9" s="998"/>
      <c r="AG9" s="998"/>
      <c r="AH9" s="998"/>
      <c r="AI9" s="998" t="s">
        <v>551</v>
      </c>
      <c r="AJ9" s="998"/>
      <c r="AK9" s="998"/>
      <c r="AL9" s="998"/>
      <c r="AM9" s="998" t="s">
        <v>525</v>
      </c>
      <c r="AN9" s="998"/>
      <c r="AO9" s="998"/>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7"/>
      <c r="Z10" s="1008"/>
      <c r="AA10" s="1009"/>
      <c r="AB10" s="1013"/>
      <c r="AC10" s="1014"/>
      <c r="AD10" s="1015"/>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6"/>
      <c r="I11" s="1016"/>
      <c r="J11" s="1016"/>
      <c r="K11" s="1016"/>
      <c r="L11" s="1016"/>
      <c r="M11" s="1016"/>
      <c r="N11" s="1016"/>
      <c r="O11" s="1017"/>
      <c r="P11" s="162"/>
      <c r="Q11" s="1024"/>
      <c r="R11" s="1024"/>
      <c r="S11" s="1024"/>
      <c r="T11" s="1024"/>
      <c r="U11" s="1024"/>
      <c r="V11" s="1024"/>
      <c r="W11" s="1024"/>
      <c r="X11" s="1025"/>
      <c r="Y11" s="1002" t="s">
        <v>12</v>
      </c>
      <c r="Z11" s="1003"/>
      <c r="AA11" s="1004"/>
      <c r="AB11" s="552"/>
      <c r="AC11" s="1005"/>
      <c r="AD11" s="1005"/>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4" t="s">
        <v>54</v>
      </c>
      <c r="Z12" s="999"/>
      <c r="AA12" s="1000"/>
      <c r="AB12" s="523"/>
      <c r="AC12" s="1001"/>
      <c r="AD12" s="1001"/>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301</v>
      </c>
      <c r="AC13" s="1031"/>
      <c r="AD13" s="1031"/>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9" t="s">
        <v>503</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3" t="s">
        <v>471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6"/>
      <c r="Z16" s="413"/>
      <c r="AA16" s="414"/>
      <c r="AB16" s="1010" t="s">
        <v>11</v>
      </c>
      <c r="AC16" s="1011"/>
      <c r="AD16" s="1012"/>
      <c r="AE16" s="998" t="s">
        <v>554</v>
      </c>
      <c r="AF16" s="998"/>
      <c r="AG16" s="998"/>
      <c r="AH16" s="998"/>
      <c r="AI16" s="998" t="s">
        <v>552</v>
      </c>
      <c r="AJ16" s="998"/>
      <c r="AK16" s="998"/>
      <c r="AL16" s="998"/>
      <c r="AM16" s="998" t="s">
        <v>525</v>
      </c>
      <c r="AN16" s="998"/>
      <c r="AO16" s="998"/>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7"/>
      <c r="Z17" s="1008"/>
      <c r="AA17" s="1009"/>
      <c r="AB17" s="1013"/>
      <c r="AC17" s="1014"/>
      <c r="AD17" s="1015"/>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6"/>
      <c r="I18" s="1016"/>
      <c r="J18" s="1016"/>
      <c r="K18" s="1016"/>
      <c r="L18" s="1016"/>
      <c r="M18" s="1016"/>
      <c r="N18" s="1016"/>
      <c r="O18" s="1017"/>
      <c r="P18" s="162"/>
      <c r="Q18" s="1024"/>
      <c r="R18" s="1024"/>
      <c r="S18" s="1024"/>
      <c r="T18" s="1024"/>
      <c r="U18" s="1024"/>
      <c r="V18" s="1024"/>
      <c r="W18" s="1024"/>
      <c r="X18" s="1025"/>
      <c r="Y18" s="1002" t="s">
        <v>12</v>
      </c>
      <c r="Z18" s="1003"/>
      <c r="AA18" s="1004"/>
      <c r="AB18" s="552"/>
      <c r="AC18" s="1005"/>
      <c r="AD18" s="1005"/>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4" t="s">
        <v>54</v>
      </c>
      <c r="Z19" s="999"/>
      <c r="AA19" s="1000"/>
      <c r="AB19" s="523"/>
      <c r="AC19" s="1001"/>
      <c r="AD19" s="1001"/>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301</v>
      </c>
      <c r="AC20" s="1031"/>
      <c r="AD20" s="1031"/>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9" t="s">
        <v>503</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3" t="s">
        <v>471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6"/>
      <c r="Z23" s="413"/>
      <c r="AA23" s="414"/>
      <c r="AB23" s="1010" t="s">
        <v>11</v>
      </c>
      <c r="AC23" s="1011"/>
      <c r="AD23" s="1012"/>
      <c r="AE23" s="998" t="s">
        <v>556</v>
      </c>
      <c r="AF23" s="998"/>
      <c r="AG23" s="998"/>
      <c r="AH23" s="998"/>
      <c r="AI23" s="998" t="s">
        <v>551</v>
      </c>
      <c r="AJ23" s="998"/>
      <c r="AK23" s="998"/>
      <c r="AL23" s="998"/>
      <c r="AM23" s="998" t="s">
        <v>525</v>
      </c>
      <c r="AN23" s="998"/>
      <c r="AO23" s="998"/>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7"/>
      <c r="Z24" s="1008"/>
      <c r="AA24" s="1009"/>
      <c r="AB24" s="1013"/>
      <c r="AC24" s="1014"/>
      <c r="AD24" s="1015"/>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6"/>
      <c r="I25" s="1016"/>
      <c r="J25" s="1016"/>
      <c r="K25" s="1016"/>
      <c r="L25" s="1016"/>
      <c r="M25" s="1016"/>
      <c r="N25" s="1016"/>
      <c r="O25" s="1017"/>
      <c r="P25" s="162"/>
      <c r="Q25" s="1024"/>
      <c r="R25" s="1024"/>
      <c r="S25" s="1024"/>
      <c r="T25" s="1024"/>
      <c r="U25" s="1024"/>
      <c r="V25" s="1024"/>
      <c r="W25" s="1024"/>
      <c r="X25" s="1025"/>
      <c r="Y25" s="1002" t="s">
        <v>12</v>
      </c>
      <c r="Z25" s="1003"/>
      <c r="AA25" s="1004"/>
      <c r="AB25" s="552"/>
      <c r="AC25" s="1005"/>
      <c r="AD25" s="1005"/>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4" t="s">
        <v>54</v>
      </c>
      <c r="Z26" s="999"/>
      <c r="AA26" s="1000"/>
      <c r="AB26" s="523"/>
      <c r="AC26" s="1001"/>
      <c r="AD26" s="1001"/>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301</v>
      </c>
      <c r="AC27" s="1031"/>
      <c r="AD27" s="1031"/>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9" t="s">
        <v>503</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3" t="s">
        <v>471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6"/>
      <c r="Z30" s="413"/>
      <c r="AA30" s="414"/>
      <c r="AB30" s="1010" t="s">
        <v>11</v>
      </c>
      <c r="AC30" s="1011"/>
      <c r="AD30" s="1012"/>
      <c r="AE30" s="998" t="s">
        <v>554</v>
      </c>
      <c r="AF30" s="998"/>
      <c r="AG30" s="998"/>
      <c r="AH30" s="998"/>
      <c r="AI30" s="998" t="s">
        <v>551</v>
      </c>
      <c r="AJ30" s="998"/>
      <c r="AK30" s="998"/>
      <c r="AL30" s="998"/>
      <c r="AM30" s="998" t="s">
        <v>549</v>
      </c>
      <c r="AN30" s="998"/>
      <c r="AO30" s="998"/>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7"/>
      <c r="Z31" s="1008"/>
      <c r="AA31" s="1009"/>
      <c r="AB31" s="1013"/>
      <c r="AC31" s="1014"/>
      <c r="AD31" s="1015"/>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6"/>
      <c r="I32" s="1016"/>
      <c r="J32" s="1016"/>
      <c r="K32" s="1016"/>
      <c r="L32" s="1016"/>
      <c r="M32" s="1016"/>
      <c r="N32" s="1016"/>
      <c r="O32" s="1017"/>
      <c r="P32" s="162"/>
      <c r="Q32" s="1024"/>
      <c r="R32" s="1024"/>
      <c r="S32" s="1024"/>
      <c r="T32" s="1024"/>
      <c r="U32" s="1024"/>
      <c r="V32" s="1024"/>
      <c r="W32" s="1024"/>
      <c r="X32" s="1025"/>
      <c r="Y32" s="1002" t="s">
        <v>12</v>
      </c>
      <c r="Z32" s="1003"/>
      <c r="AA32" s="1004"/>
      <c r="AB32" s="552"/>
      <c r="AC32" s="1005"/>
      <c r="AD32" s="1005"/>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4" t="s">
        <v>54</v>
      </c>
      <c r="Z33" s="999"/>
      <c r="AA33" s="1000"/>
      <c r="AB33" s="523"/>
      <c r="AC33" s="1001"/>
      <c r="AD33" s="1001"/>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301</v>
      </c>
      <c r="AC34" s="1031"/>
      <c r="AD34" s="1031"/>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9" t="s">
        <v>503</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3" t="s">
        <v>471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6"/>
      <c r="Z37" s="413"/>
      <c r="AA37" s="414"/>
      <c r="AB37" s="1010" t="s">
        <v>11</v>
      </c>
      <c r="AC37" s="1011"/>
      <c r="AD37" s="1012"/>
      <c r="AE37" s="998" t="s">
        <v>556</v>
      </c>
      <c r="AF37" s="998"/>
      <c r="AG37" s="998"/>
      <c r="AH37" s="998"/>
      <c r="AI37" s="998" t="s">
        <v>553</v>
      </c>
      <c r="AJ37" s="998"/>
      <c r="AK37" s="998"/>
      <c r="AL37" s="998"/>
      <c r="AM37" s="998" t="s">
        <v>550</v>
      </c>
      <c r="AN37" s="998"/>
      <c r="AO37" s="998"/>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7"/>
      <c r="Z38" s="1008"/>
      <c r="AA38" s="1009"/>
      <c r="AB38" s="1013"/>
      <c r="AC38" s="1014"/>
      <c r="AD38" s="1015"/>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6"/>
      <c r="I39" s="1016"/>
      <c r="J39" s="1016"/>
      <c r="K39" s="1016"/>
      <c r="L39" s="1016"/>
      <c r="M39" s="1016"/>
      <c r="N39" s="1016"/>
      <c r="O39" s="1017"/>
      <c r="P39" s="162"/>
      <c r="Q39" s="1024"/>
      <c r="R39" s="1024"/>
      <c r="S39" s="1024"/>
      <c r="T39" s="1024"/>
      <c r="U39" s="1024"/>
      <c r="V39" s="1024"/>
      <c r="W39" s="1024"/>
      <c r="X39" s="1025"/>
      <c r="Y39" s="1002" t="s">
        <v>12</v>
      </c>
      <c r="Z39" s="1003"/>
      <c r="AA39" s="1004"/>
      <c r="AB39" s="552"/>
      <c r="AC39" s="1005"/>
      <c r="AD39" s="1005"/>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4" t="s">
        <v>54</v>
      </c>
      <c r="Z40" s="999"/>
      <c r="AA40" s="1000"/>
      <c r="AB40" s="523"/>
      <c r="AC40" s="1001"/>
      <c r="AD40" s="1001"/>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301</v>
      </c>
      <c r="AC41" s="1031"/>
      <c r="AD41" s="1031"/>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9" t="s">
        <v>503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3" t="s">
        <v>471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6"/>
      <c r="Z44" s="413"/>
      <c r="AA44" s="414"/>
      <c r="AB44" s="1010" t="s">
        <v>11</v>
      </c>
      <c r="AC44" s="1011"/>
      <c r="AD44" s="1012"/>
      <c r="AE44" s="998" t="s">
        <v>554</v>
      </c>
      <c r="AF44" s="998"/>
      <c r="AG44" s="998"/>
      <c r="AH44" s="998"/>
      <c r="AI44" s="998" t="s">
        <v>551</v>
      </c>
      <c r="AJ44" s="998"/>
      <c r="AK44" s="998"/>
      <c r="AL44" s="998"/>
      <c r="AM44" s="998" t="s">
        <v>525</v>
      </c>
      <c r="AN44" s="998"/>
      <c r="AO44" s="998"/>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7"/>
      <c r="Z45" s="1008"/>
      <c r="AA45" s="1009"/>
      <c r="AB45" s="1013"/>
      <c r="AC45" s="1014"/>
      <c r="AD45" s="1015"/>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6"/>
      <c r="I46" s="1016"/>
      <c r="J46" s="1016"/>
      <c r="K46" s="1016"/>
      <c r="L46" s="1016"/>
      <c r="M46" s="1016"/>
      <c r="N46" s="1016"/>
      <c r="O46" s="1017"/>
      <c r="P46" s="162"/>
      <c r="Q46" s="1024"/>
      <c r="R46" s="1024"/>
      <c r="S46" s="1024"/>
      <c r="T46" s="1024"/>
      <c r="U46" s="1024"/>
      <c r="V46" s="1024"/>
      <c r="W46" s="1024"/>
      <c r="X46" s="1025"/>
      <c r="Y46" s="1002" t="s">
        <v>12</v>
      </c>
      <c r="Z46" s="1003"/>
      <c r="AA46" s="1004"/>
      <c r="AB46" s="552"/>
      <c r="AC46" s="1005"/>
      <c r="AD46" s="1005"/>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4" t="s">
        <v>54</v>
      </c>
      <c r="Z47" s="999"/>
      <c r="AA47" s="1000"/>
      <c r="AB47" s="523"/>
      <c r="AC47" s="1001"/>
      <c r="AD47" s="1001"/>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301</v>
      </c>
      <c r="AC48" s="1031"/>
      <c r="AD48" s="1031"/>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9" t="s">
        <v>503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3" t="s">
        <v>471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6"/>
      <c r="Z51" s="413"/>
      <c r="AA51" s="414"/>
      <c r="AB51" s="459" t="s">
        <v>11</v>
      </c>
      <c r="AC51" s="1011"/>
      <c r="AD51" s="1012"/>
      <c r="AE51" s="998" t="s">
        <v>554</v>
      </c>
      <c r="AF51" s="998"/>
      <c r="AG51" s="998"/>
      <c r="AH51" s="998"/>
      <c r="AI51" s="998" t="s">
        <v>551</v>
      </c>
      <c r="AJ51" s="998"/>
      <c r="AK51" s="998"/>
      <c r="AL51" s="998"/>
      <c r="AM51" s="998" t="s">
        <v>525</v>
      </c>
      <c r="AN51" s="998"/>
      <c r="AO51" s="998"/>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7"/>
      <c r="Z52" s="1008"/>
      <c r="AA52" s="1009"/>
      <c r="AB52" s="1013"/>
      <c r="AC52" s="1014"/>
      <c r="AD52" s="1015"/>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6"/>
      <c r="I53" s="1016"/>
      <c r="J53" s="1016"/>
      <c r="K53" s="1016"/>
      <c r="L53" s="1016"/>
      <c r="M53" s="1016"/>
      <c r="N53" s="1016"/>
      <c r="O53" s="1017"/>
      <c r="P53" s="162"/>
      <c r="Q53" s="1024"/>
      <c r="R53" s="1024"/>
      <c r="S53" s="1024"/>
      <c r="T53" s="1024"/>
      <c r="U53" s="1024"/>
      <c r="V53" s="1024"/>
      <c r="W53" s="1024"/>
      <c r="X53" s="1025"/>
      <c r="Y53" s="1002" t="s">
        <v>12</v>
      </c>
      <c r="Z53" s="1003"/>
      <c r="AA53" s="1004"/>
      <c r="AB53" s="552"/>
      <c r="AC53" s="1005"/>
      <c r="AD53" s="1005"/>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4" t="s">
        <v>54</v>
      </c>
      <c r="Z54" s="999"/>
      <c r="AA54" s="1000"/>
      <c r="AB54" s="523"/>
      <c r="AC54" s="1001"/>
      <c r="AD54" s="1001"/>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301</v>
      </c>
      <c r="AC55" s="1031"/>
      <c r="AD55" s="1031"/>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9" t="s">
        <v>503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3" t="s">
        <v>471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6"/>
      <c r="Z58" s="413"/>
      <c r="AA58" s="414"/>
      <c r="AB58" s="1010" t="s">
        <v>11</v>
      </c>
      <c r="AC58" s="1011"/>
      <c r="AD58" s="1012"/>
      <c r="AE58" s="998" t="s">
        <v>554</v>
      </c>
      <c r="AF58" s="998"/>
      <c r="AG58" s="998"/>
      <c r="AH58" s="998"/>
      <c r="AI58" s="998" t="s">
        <v>551</v>
      </c>
      <c r="AJ58" s="998"/>
      <c r="AK58" s="998"/>
      <c r="AL58" s="998"/>
      <c r="AM58" s="998" t="s">
        <v>525</v>
      </c>
      <c r="AN58" s="998"/>
      <c r="AO58" s="998"/>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7"/>
      <c r="Z59" s="1008"/>
      <c r="AA59" s="1009"/>
      <c r="AB59" s="1013"/>
      <c r="AC59" s="1014"/>
      <c r="AD59" s="1015"/>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6"/>
      <c r="I60" s="1016"/>
      <c r="J60" s="1016"/>
      <c r="K60" s="1016"/>
      <c r="L60" s="1016"/>
      <c r="M60" s="1016"/>
      <c r="N60" s="1016"/>
      <c r="O60" s="1017"/>
      <c r="P60" s="162"/>
      <c r="Q60" s="1024"/>
      <c r="R60" s="1024"/>
      <c r="S60" s="1024"/>
      <c r="T60" s="1024"/>
      <c r="U60" s="1024"/>
      <c r="V60" s="1024"/>
      <c r="W60" s="1024"/>
      <c r="X60" s="1025"/>
      <c r="Y60" s="1002" t="s">
        <v>12</v>
      </c>
      <c r="Z60" s="1003"/>
      <c r="AA60" s="1004"/>
      <c r="AB60" s="552"/>
      <c r="AC60" s="1005"/>
      <c r="AD60" s="1005"/>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4" t="s">
        <v>54</v>
      </c>
      <c r="Z61" s="999"/>
      <c r="AA61" s="1000"/>
      <c r="AB61" s="523"/>
      <c r="AC61" s="1001"/>
      <c r="AD61" s="1001"/>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301</v>
      </c>
      <c r="AC62" s="1031"/>
      <c r="AD62" s="1031"/>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9" t="s">
        <v>503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3" t="s">
        <v>471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6"/>
      <c r="Z65" s="413"/>
      <c r="AA65" s="414"/>
      <c r="AB65" s="1010" t="s">
        <v>11</v>
      </c>
      <c r="AC65" s="1011"/>
      <c r="AD65" s="1012"/>
      <c r="AE65" s="998" t="s">
        <v>554</v>
      </c>
      <c r="AF65" s="998"/>
      <c r="AG65" s="998"/>
      <c r="AH65" s="998"/>
      <c r="AI65" s="998" t="s">
        <v>551</v>
      </c>
      <c r="AJ65" s="998"/>
      <c r="AK65" s="998"/>
      <c r="AL65" s="998"/>
      <c r="AM65" s="998" t="s">
        <v>525</v>
      </c>
      <c r="AN65" s="998"/>
      <c r="AO65" s="998"/>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7"/>
      <c r="Z66" s="1008"/>
      <c r="AA66" s="1009"/>
      <c r="AB66" s="1013"/>
      <c r="AC66" s="1014"/>
      <c r="AD66" s="1015"/>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6"/>
      <c r="I67" s="1016"/>
      <c r="J67" s="1016"/>
      <c r="K67" s="1016"/>
      <c r="L67" s="1016"/>
      <c r="M67" s="1016"/>
      <c r="N67" s="1016"/>
      <c r="O67" s="1017"/>
      <c r="P67" s="162"/>
      <c r="Q67" s="1024"/>
      <c r="R67" s="1024"/>
      <c r="S67" s="1024"/>
      <c r="T67" s="1024"/>
      <c r="U67" s="1024"/>
      <c r="V67" s="1024"/>
      <c r="W67" s="1024"/>
      <c r="X67" s="1025"/>
      <c r="Y67" s="1002" t="s">
        <v>12</v>
      </c>
      <c r="Z67" s="1003"/>
      <c r="AA67" s="1004"/>
      <c r="AB67" s="552"/>
      <c r="AC67" s="1005"/>
      <c r="AD67" s="1005"/>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4" t="s">
        <v>54</v>
      </c>
      <c r="Z68" s="999"/>
      <c r="AA68" s="1000"/>
      <c r="AB68" s="523"/>
      <c r="AC68" s="1001"/>
      <c r="AD68" s="1001"/>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1"/>
      <c r="H69" s="1022"/>
      <c r="I69" s="1022"/>
      <c r="J69" s="1022"/>
      <c r="K69" s="1022"/>
      <c r="L69" s="1022"/>
      <c r="M69" s="1022"/>
      <c r="N69" s="1022"/>
      <c r="O69" s="1023"/>
      <c r="P69" s="1028"/>
      <c r="Q69" s="1028"/>
      <c r="R69" s="1028"/>
      <c r="S69" s="1028"/>
      <c r="T69" s="1028"/>
      <c r="U69" s="1028"/>
      <c r="V69" s="1028"/>
      <c r="W69" s="1028"/>
      <c r="X69" s="1029"/>
      <c r="Y69" s="304" t="s">
        <v>13</v>
      </c>
      <c r="Z69" s="999"/>
      <c r="AA69" s="1000"/>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9" t="s">
        <v>503</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489</v>
      </c>
      <c r="H2" s="441"/>
      <c r="I2" s="441"/>
      <c r="J2" s="441"/>
      <c r="K2" s="441"/>
      <c r="L2" s="441"/>
      <c r="M2" s="441"/>
      <c r="N2" s="441"/>
      <c r="O2" s="441"/>
      <c r="P2" s="441"/>
      <c r="Q2" s="441"/>
      <c r="R2" s="441"/>
      <c r="S2" s="441"/>
      <c r="T2" s="441"/>
      <c r="U2" s="441"/>
      <c r="V2" s="441"/>
      <c r="W2" s="441"/>
      <c r="X2" s="441"/>
      <c r="Y2" s="441"/>
      <c r="Z2" s="441"/>
      <c r="AA2" s="441"/>
      <c r="AB2" s="442"/>
      <c r="AC2" s="440" t="s">
        <v>491</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475</v>
      </c>
      <c r="Z3" s="346"/>
      <c r="AA3" s="346"/>
      <c r="AB3" s="346"/>
      <c r="AC3" s="278" t="s">
        <v>460</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8">
        <v>1</v>
      </c>
      <c r="B4" s="105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475</v>
      </c>
      <c r="Z36" s="346"/>
      <c r="AA36" s="346"/>
      <c r="AB36" s="346"/>
      <c r="AC36" s="278" t="s">
        <v>460</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8">
        <v>1</v>
      </c>
      <c r="B37" s="105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475</v>
      </c>
      <c r="Z69" s="346"/>
      <c r="AA69" s="346"/>
      <c r="AB69" s="346"/>
      <c r="AC69" s="278" t="s">
        <v>460</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8">
        <v>1</v>
      </c>
      <c r="B70" s="105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475</v>
      </c>
      <c r="Z102" s="346"/>
      <c r="AA102" s="346"/>
      <c r="AB102" s="346"/>
      <c r="AC102" s="278" t="s">
        <v>460</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475</v>
      </c>
      <c r="Z135" s="346"/>
      <c r="AA135" s="346"/>
      <c r="AB135" s="346"/>
      <c r="AC135" s="278" t="s">
        <v>460</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475</v>
      </c>
      <c r="Z168" s="346"/>
      <c r="AA168" s="346"/>
      <c r="AB168" s="346"/>
      <c r="AC168" s="278" t="s">
        <v>460</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475</v>
      </c>
      <c r="Z201" s="346"/>
      <c r="AA201" s="346"/>
      <c r="AB201" s="346"/>
      <c r="AC201" s="278" t="s">
        <v>460</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475</v>
      </c>
      <c r="Z234" s="346"/>
      <c r="AA234" s="346"/>
      <c r="AB234" s="346"/>
      <c r="AC234" s="278" t="s">
        <v>460</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475</v>
      </c>
      <c r="Z267" s="346"/>
      <c r="AA267" s="346"/>
      <c r="AB267" s="346"/>
      <c r="AC267" s="278" t="s">
        <v>460</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475</v>
      </c>
      <c r="Z300" s="346"/>
      <c r="AA300" s="346"/>
      <c r="AB300" s="346"/>
      <c r="AC300" s="278" t="s">
        <v>460</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475</v>
      </c>
      <c r="Z333" s="346"/>
      <c r="AA333" s="346"/>
      <c r="AB333" s="346"/>
      <c r="AC333" s="278" t="s">
        <v>460</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475</v>
      </c>
      <c r="Z366" s="346"/>
      <c r="AA366" s="346"/>
      <c r="AB366" s="346"/>
      <c r="AC366" s="278" t="s">
        <v>460</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475</v>
      </c>
      <c r="Z399" s="346"/>
      <c r="AA399" s="346"/>
      <c r="AB399" s="346"/>
      <c r="AC399" s="278" t="s">
        <v>460</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475</v>
      </c>
      <c r="Z432" s="346"/>
      <c r="AA432" s="346"/>
      <c r="AB432" s="346"/>
      <c r="AC432" s="278" t="s">
        <v>460</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475</v>
      </c>
      <c r="Z465" s="346"/>
      <c r="AA465" s="346"/>
      <c r="AB465" s="346"/>
      <c r="AC465" s="278" t="s">
        <v>460</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475</v>
      </c>
      <c r="Z498" s="346"/>
      <c r="AA498" s="346"/>
      <c r="AB498" s="346"/>
      <c r="AC498" s="278" t="s">
        <v>460</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475</v>
      </c>
      <c r="Z531" s="346"/>
      <c r="AA531" s="346"/>
      <c r="AB531" s="346"/>
      <c r="AC531" s="278" t="s">
        <v>460</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475</v>
      </c>
      <c r="Z564" s="346"/>
      <c r="AA564" s="346"/>
      <c r="AB564" s="346"/>
      <c r="AC564" s="278" t="s">
        <v>460</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475</v>
      </c>
      <c r="Z597" s="346"/>
      <c r="AA597" s="346"/>
      <c r="AB597" s="346"/>
      <c r="AC597" s="278" t="s">
        <v>460</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475</v>
      </c>
      <c r="Z630" s="346"/>
      <c r="AA630" s="346"/>
      <c r="AB630" s="346"/>
      <c r="AC630" s="278" t="s">
        <v>460</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475</v>
      </c>
      <c r="Z663" s="346"/>
      <c r="AA663" s="346"/>
      <c r="AB663" s="346"/>
      <c r="AC663" s="278" t="s">
        <v>460</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475</v>
      </c>
      <c r="Z696" s="346"/>
      <c r="AA696" s="346"/>
      <c r="AB696" s="346"/>
      <c r="AC696" s="278" t="s">
        <v>460</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475</v>
      </c>
      <c r="Z729" s="346"/>
      <c r="AA729" s="346"/>
      <c r="AB729" s="346"/>
      <c r="AC729" s="278" t="s">
        <v>460</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475</v>
      </c>
      <c r="Z762" s="346"/>
      <c r="AA762" s="346"/>
      <c r="AB762" s="346"/>
      <c r="AC762" s="278" t="s">
        <v>460</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475</v>
      </c>
      <c r="Z795" s="346"/>
      <c r="AA795" s="346"/>
      <c r="AB795" s="346"/>
      <c r="AC795" s="278" t="s">
        <v>460</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475</v>
      </c>
      <c r="Z828" s="346"/>
      <c r="AA828" s="346"/>
      <c r="AB828" s="346"/>
      <c r="AC828" s="278" t="s">
        <v>460</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475</v>
      </c>
      <c r="Z861" s="346"/>
      <c r="AA861" s="346"/>
      <c r="AB861" s="346"/>
      <c r="AC861" s="278" t="s">
        <v>460</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475</v>
      </c>
      <c r="Z894" s="346"/>
      <c r="AA894" s="346"/>
      <c r="AB894" s="346"/>
      <c r="AC894" s="278" t="s">
        <v>460</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475</v>
      </c>
      <c r="Z927" s="346"/>
      <c r="AA927" s="346"/>
      <c r="AB927" s="346"/>
      <c r="AC927" s="278" t="s">
        <v>460</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475</v>
      </c>
      <c r="Z960" s="346"/>
      <c r="AA960" s="346"/>
      <c r="AB960" s="346"/>
      <c r="AC960" s="278" t="s">
        <v>460</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475</v>
      </c>
      <c r="Z993" s="346"/>
      <c r="AA993" s="346"/>
      <c r="AB993" s="346"/>
      <c r="AC993" s="278" t="s">
        <v>460</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475</v>
      </c>
      <c r="Z1026" s="346"/>
      <c r="AA1026" s="346"/>
      <c r="AB1026" s="346"/>
      <c r="AC1026" s="278" t="s">
        <v>460</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475</v>
      </c>
      <c r="Z1059" s="346"/>
      <c r="AA1059" s="346"/>
      <c r="AB1059" s="346"/>
      <c r="AC1059" s="278" t="s">
        <v>460</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475</v>
      </c>
      <c r="Z1092" s="346"/>
      <c r="AA1092" s="346"/>
      <c r="AB1092" s="346"/>
      <c r="AC1092" s="278" t="s">
        <v>460</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475</v>
      </c>
      <c r="Z1125" s="346"/>
      <c r="AA1125" s="346"/>
      <c r="AB1125" s="346"/>
      <c r="AC1125" s="278" t="s">
        <v>460</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475</v>
      </c>
      <c r="Z1158" s="346"/>
      <c r="AA1158" s="346"/>
      <c r="AB1158" s="346"/>
      <c r="AC1158" s="278" t="s">
        <v>460</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475</v>
      </c>
      <c r="Z1191" s="346"/>
      <c r="AA1191" s="346"/>
      <c r="AB1191" s="346"/>
      <c r="AC1191" s="278" t="s">
        <v>460</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475</v>
      </c>
      <c r="Z1224" s="346"/>
      <c r="AA1224" s="346"/>
      <c r="AB1224" s="346"/>
      <c r="AC1224" s="278" t="s">
        <v>460</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475</v>
      </c>
      <c r="Z1257" s="346"/>
      <c r="AA1257" s="346"/>
      <c r="AB1257" s="346"/>
      <c r="AC1257" s="278" t="s">
        <v>460</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475</v>
      </c>
      <c r="Z1290" s="346"/>
      <c r="AA1290" s="346"/>
      <c r="AB1290" s="346"/>
      <c r="AC1290" s="278" t="s">
        <v>460</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2019-05-31T01:08:54Z</cp:lastPrinted>
  <dcterms:created xsi:type="dcterms:W3CDTF">2012-03-13T00:50:25Z</dcterms:created>
  <dcterms:modified xsi:type="dcterms:W3CDTF">2019-06-21T00:48:47Z</dcterms:modified>
</cp:coreProperties>
</file>