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海保レビューシート\"/>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<sst xmlns="http://schemas.openxmlformats.org/spreadsheetml/2006/main" count="3109" uniqueCount="698">
  <si>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</si>
  <si>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</si>
  <si>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</si>
  <si>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</si>
  <si>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</si>
  <si>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</si>
  <si>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</si>
  <si>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</si>
  <si>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</si>
  <si>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</si>
  <si>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</si>
  <si>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</si>
  <si>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</si>
  <si>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</si>
  <si>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</si>
  <si>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</si>
  <si>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</si>
  <si>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</si>
  <si>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</si>
  <si>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</si>
  <si>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</si>
  <si>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</si>
  <si>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</si>
  <si>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</si>
  <si>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</si>
  <si>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</si>
  <si>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</si>
  <si>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</si>
  <si>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</si>
  <si>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</si>
  <si>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</si>
  <si>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</si>
  <si>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</si>
  <si>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</si>
  <si>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</si>
  <si>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</si>
  <si>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</si>
  <si>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</si>
  <si>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</si>
  <si>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</si>
  <si>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</si>
  <si>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</si>
  <si>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</si>
  <si>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</si>
  <si>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</si>
  <si>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</si>
  <si>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</si>
  <si>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</si>
  <si>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</si>
  <si>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</si>
  <si>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</si>
  <si>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</si>
  <si>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</si>
  <si>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</si>
  <si>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</si>
  <si>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</si>
  <si>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</si>
  <si>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</si>
  <si>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</si>
  <si>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</si>
  <si>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</si>
  <si>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</si>
  <si>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</si>
  <si>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</si>
  <si>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</si>
  <si>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</si>
  <si>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</si>
  <si>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</si>
  <si>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</si>
  <si>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</si>
  <si>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</si>
  <si>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</si>
  <si>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</si>
  <si>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</si>
  <si>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</si>
  <si>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</si>
  <si>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</si>
  <si>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</si>
  <si>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</si>
  <si>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</si>
  <si>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</si>
  <si>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</si>
  <si>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</si>
  <si>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</si>
  <si>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</si>
  <si>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</si>
  <si>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</si>
  <si>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</si>
  <si>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</si>
  <si>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</si>
  <si>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</si>
  <si>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</si>
  <si>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</si>
  <si>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</si>
  <si>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</si>
  <si>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</si>
  <si>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</si>
  <si>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</si>
  <si>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</si>
  <si>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</si>
  <si>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</si>
  <si>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</si>
  <si>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</si>
  <si>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</si>
  <si>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</si>
  <si>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</si>
  <si>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</si>
  <si>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</si>
  <si>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</si>
  <si>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</si>
  <si>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</si>
  <si>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</si>
  <si>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</si>
  <si>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</si>
  <si>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</si>
  <si>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</si>
  <si>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</si>
  <si>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</si>
  <si>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</si>
  <si>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</si>
  <si>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</si>
  <si>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</si>
  <si>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</si>
  <si>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</si>
  <si>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</si>
  <si>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</si>
  <si>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</si>
  <si>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</si>
  <si>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</si>
  <si>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</si>
  <si>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</si>
  <si>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</si>
  <si>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</si>
  <si>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</si>
  <si>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</si>
  <si>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</si>
  <si>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</si>
  <si>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</si>
  <si>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</si>
  <si>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</si>
  <si>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</si>
  <si>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</si>
  <si>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</si>
  <si>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</si>
  <si>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</si>
  <si>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</si>
  <si>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</si>
  <si>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</si>
  <si>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</si>
  <si>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</si>
  <si>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</si>
  <si>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</si>
  <si>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</si>
  <si>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</si>
  <si>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</si>
  <si>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</si>
  <si>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</si>
  <si>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</si>
  <si>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</si>
  <si>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</si>
  <si>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</si>
  <si>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</si>
  <si>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</si>
  <si>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</si>
  <si>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</si>
  <si>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</si>
  <si>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</si>
  <si>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</si>
  <si>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</si>
  <si>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</si>
  <si>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</si>
  <si>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</si>
  <si>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</si>
  <si>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</si>
  <si>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</si>
  <si>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</si>
  <si>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</si>
  <si>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</si>
  <si>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</si>
  <si>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</si>
  <si>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</si>
  <si>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</si>
  <si>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</si>
  <si>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</si>
  <si>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</si>
  <si>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</si>
  <si>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</si>
  <si>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</si>
  <si>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</si>
  <si>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</si>
  <si>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</si>
  <si>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</si>
  <si>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</si>
  <si>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</si>
  <si>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</si>
  <si>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</si>
  <si>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</si>
  <si>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</si>
  <si>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</si>
  <si>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</si>
  <si>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</si>
  <si>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</si>
  <si>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</si>
  <si>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</si>
  <si>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</si>
  <si>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</si>
  <si>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</si>
  <si>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</si>
  <si>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</si>
  <si>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</si>
  <si>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</si>
  <si>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</si>
  <si>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</si>
  <si>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</si>
  <si>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</si>
  <si>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</si>
  <si>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</si>
  <si>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</si>
  <si>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</si>
  <si>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</si>
  <si>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</si>
  <si>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</si>
  <si>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</si>
  <si>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</si>
  <si>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</si>
  <si>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</si>
  <si>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</si>
  <si>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</si>
  <si>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</si>
  <si>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</si>
  <si>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</si>
  <si>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</si>
  <si>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</si>
  <si>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</si>
  <si>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</si>
  <si>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</si>
  <si>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</si>
  <si>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</si>
  <si>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</si>
  <si>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</si>
  <si>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</si>
  <si>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</si>
  <si>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</si>
  <si>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</si>
  <si>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</si>
  <si>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</si>
  <si>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</si>
  <si>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</si>
  <si>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</si>
  <si>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</si>
  <si>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</si>
  <si>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</si>
  <si>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</si>
  <si>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</si>
  <si>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</si>
  <si>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</si>
  <si>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</si>
  <si>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</si>
  <si>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</si>
  <si>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</si>
  <si>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</si>
  <si>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</si>
  <si>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</si>
  <si>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</si>
  <si>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</si>
  <si>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</si>
  <si>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</si>
  <si>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</si>
  <si>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</si>
  <si>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</si>
  <si>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</si>
  <si>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</si>
  <si>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</si>
  <si>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</si>
  <si>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</si>
  <si>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</si>
  <si>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</si>
  <si>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</si>
  <si>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</si>
  <si>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</si>
  <si>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</si>
  <si>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</si>
  <si>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</si>
  <si>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</si>
  <si>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</si>
  <si>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</si>
  <si>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</si>
  <si>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</si>
  <si>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</si>
  <si>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</si>
  <si>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</si>
  <si>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</si>
  <si>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</si>
  <si>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</si>
  <si>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</si>
  <si>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</si>
  <si>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</si>
  <si>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</si>
  <si>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</si>
  <si>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</si>
  <si>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</si>
  <si>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</si>
  <si>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</si>
  <si>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</si>
  <si>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</si>
  <si>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</si>
  <si>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</si>
  <si>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</si>
  <si>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</si>
  <si>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</si>
  <si>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</si>
  <si>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</si>
  <si>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</si>
  <si>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</si>
  <si>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</si>
  <si>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</si>
  <si>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</si>
  <si>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</si>
  <si>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</si>
  <si>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</si>
  <si>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</si>
  <si>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</si>
  <si>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</si>
  <si>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</si>
  <si>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</si>
  <si>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</si>
  <si>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</si>
  <si>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</si>
  <si>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</si>
  <si>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</si>
  <si>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</si>
  <si>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</si>
  <si>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</si>
  <si>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</si>
  <si>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</si>
  <si>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</si>
  <si>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</si>
  <si>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</si>
  <si>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</si>
  <si>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</si>
  <si>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</si>
  <si>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</si>
  <si>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</si>
  <si>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</si>
  <si>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</si>
  <si>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</si>
  <si>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</si>
  <si>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</si>
  <si>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</si>
  <si>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</si>
  <si>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</si>
  <si>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</si>
  <si>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</si>
  <si>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</si>
  <si>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</si>
  <si>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</si>
  <si>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</si>
  <si>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</si>
  <si>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</si>
  <si>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</si>
  <si>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</si>
  <si>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</si>
  <si>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</si>
  <si>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</si>
  <si>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</si>
  <si>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</si>
  <si>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</si>
  <si>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</si>
  <si>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</si>
  <si>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</si>
  <si>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</si>
  <si>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</si>
  <si>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</si>
  <si>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</si>
  <si>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</si>
  <si>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</si>
  <si>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</si>
  <si>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</si>
  <si>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</si>
  <si>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</si>
  <si>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</si>
  <si>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</si>
  <si>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</si>
  <si>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</si>
  <si>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</si>
  <si>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</si>
  <si>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</si>
  <si>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</si>
  <si>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</si>
  <si>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</si>
  <si>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</si>
  <si>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</si>
  <si>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</si>
  <si>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</si>
  <si>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</si>
  <si>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</si>
  <si>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</si>
  <si>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</si>
  <si>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</si>
  <si>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</si>
  <si>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</si>
  <si>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</si>
  <si>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</si>
  <si>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</si>
  <si>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</si>
  <si>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</si>
  <si>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</si>
  <si>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</si>
  <si>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</si>
  <si>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</si>
  <si>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</si>
  <si>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</si>
  <si>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</si>
  <si>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</si>
  <si>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</si>
  <si>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</si>
  <si>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</si>
  <si>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</si>
  <si>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</si>
  <si>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</si>
  <si>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</si>
  <si>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</si>
  <si>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</si>
  <si>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</si>
  <si>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</si>
  <si>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</si>
  <si>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</si>
  <si>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</si>
  <si>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</si>
  <si>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</si>
  <si>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</si>
  <si>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</si>
  <si>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</si>
  <si>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</si>
  <si>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</si>
  <si>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</si>
  <si>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</si>
  <si>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</si>
  <si>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</si>
  <si>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</si>
  <si>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</si>
  <si>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</si>
  <si>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</si>
  <si>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</si>
  <si>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</si>
  <si>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</si>
  <si>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</si>
  <si>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</si>
  <si>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</si>
  <si>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</si>
  <si>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</si>
  <si>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</si>
  <si>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</si>
  <si>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</si>
  <si>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</si>
  <si>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</si>
  <si>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</si>
  <si>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</si>
  <si>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</si>
  <si>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</si>
  <si>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</si>
  <si>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</si>
  <si>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</si>
  <si>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</si>
  <si>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</si>
  <si>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</si>
  <si>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</si>
  <si>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</si>
  <si>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</si>
  <si>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</si>
  <si>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</si>
  <si>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</si>
  <si>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</si>
  <si>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</si>
  <si>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</si>
  <si>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</si>
  <si>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</si>
  <si>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</si>
  <si>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</si>
  <si>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</si>
  <si>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</si>
  <si>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</si>
  <si>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</si>
  <si>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</si>
  <si>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</si>
  <si>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</si>
  <si>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</si>
  <si>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</si>
  <si>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</si>
  <si>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</si>
  <si>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</si>
  <si>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</si>
  <si>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</si>
  <si>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</si>
  <si>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</si>
  <si>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</si>
  <si>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</si>
  <si>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</si>
  <si>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</si>
  <si>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</si>
  <si>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</si>
  <si>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</si>
  <si>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</si>
  <si>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</si>
  <si>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</si>
  <si>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</si>
  <si>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</si>
  <si>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</si>
  <si>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</si>
  <si>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</si>
  <si>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</si>
  <si>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</si>
  <si>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</si>
  <si>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</si>
  <si>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</si>
  <si>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</si>
  <si>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</si>
  <si>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</si>
  <si>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</si>
  <si>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</si>
  <si>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</si>
  <si>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</si>
  <si>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</si>
  <si>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</si>
  <si>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</si>
  <si>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</si>
  <si>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</si>
  <si>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</si>
  <si>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</si>
  <si>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</si>
  <si>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</si>
  <si>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</si>
  <si>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</si>
  <si>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</si>
  <si>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</si>
  <si>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</si>
  <si>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</si>
  <si>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</si>
  <si>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</si>
  <si>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</si>
  <si>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</si>
  <si>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</si>
  <si>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</si>
  <si>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</si>
  <si>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</si>
  <si>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</si>
  <si>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</si>
  <si>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</si>
  <si>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</si>
  <si>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</si>
  <si>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</si>
  <si>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</si>
  <si>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</si>
  <si>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</si>
  <si>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</si>
  <si>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</si>
  <si>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</si>
  <si>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</si>
  <si>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</si>
  <si>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</si>
  <si>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</si>
  <si>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</si>
  <si>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</si>
  <si>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</si>
  <si>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</si>
  <si>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環境・防災体制の整備に関する経費</t>
    <rPh sb="0" eb="2">
      <t>カンキョウ</t>
    </rPh>
    <rPh sb="3" eb="5">
      <t>ボウサイ</t>
    </rPh>
    <rPh sb="5" eb="7">
      <t>タイセイ</t>
    </rPh>
    <rPh sb="8" eb="10">
      <t>セイビ</t>
    </rPh>
    <rPh sb="11" eb="12">
      <t>カン</t>
    </rPh>
    <rPh sb="14" eb="16">
      <t>ケイヒ</t>
    </rPh>
    <phoneticPr fontId="5"/>
  </si>
  <si>
    <t>環境防災課</t>
    <rPh sb="0" eb="2">
      <t>カンキョウ</t>
    </rPh>
    <rPh sb="2" eb="4">
      <t>ボウサイ</t>
    </rPh>
    <rPh sb="4" eb="5">
      <t>カ</t>
    </rPh>
    <phoneticPr fontId="5"/>
  </si>
  <si>
    <t>課長　石崎　憲寛</t>
    <rPh sb="0" eb="2">
      <t>カチョウ</t>
    </rPh>
    <rPh sb="3" eb="5">
      <t>イシザキ</t>
    </rPh>
    <rPh sb="6" eb="7">
      <t>ケン</t>
    </rPh>
    <rPh sb="7" eb="8">
      <t>ヒロシ</t>
    </rPh>
    <phoneticPr fontId="5"/>
  </si>
  <si>
    <t>○</t>
  </si>
  <si>
    <t>海上保安庁法第5条第1項第11号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</si>
  <si>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</si>
  <si>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当事業は、海上保安庁法第2条第1項に定める任務である海上の安全及び治安の確保を図るために行う、法令の海上における励行、海洋汚染等の防止等の事務を遂行するために使用する防除資機材の整備や海洋環境保全思想の普及等を目的とする。</t>
    <rPh sb="0" eb="1">
      <t>トウ</t>
    </rPh>
    <rPh sb="1" eb="3">
      <t>ジギョウ</t>
    </rPh>
    <rPh sb="5" eb="7">
      <t>カイジョウ</t>
    </rPh>
    <rPh sb="7" eb="9">
      <t>ホアン</t>
    </rPh>
    <rPh sb="9" eb="10">
      <t>チョウ</t>
    </rPh>
    <rPh sb="10" eb="11">
      <t>ホウ</t>
    </rPh>
    <rPh sb="11" eb="12">
      <t>ダイ</t>
    </rPh>
    <rPh sb="13" eb="14">
      <t>ジョウ</t>
    </rPh>
    <rPh sb="14" eb="15">
      <t>ダイ</t>
    </rPh>
    <rPh sb="16" eb="17">
      <t>コウ</t>
    </rPh>
    <rPh sb="18" eb="19">
      <t>サダ</t>
    </rPh>
    <rPh sb="21" eb="23">
      <t>ニンム</t>
    </rPh>
    <rPh sb="26" eb="28">
      <t>カイジョウ</t>
    </rPh>
    <rPh sb="29" eb="31">
      <t>アンゼン</t>
    </rPh>
    <rPh sb="31" eb="32">
      <t>オヨ</t>
    </rPh>
    <rPh sb="33" eb="35">
      <t>チアン</t>
    </rPh>
    <rPh sb="36" eb="38">
      <t>カクホ</t>
    </rPh>
    <rPh sb="39" eb="40">
      <t>ハカ</t>
    </rPh>
    <rPh sb="44" eb="45">
      <t>オコナ</t>
    </rPh>
    <rPh sb="47" eb="49">
      <t>ホウレイ</t>
    </rPh>
    <rPh sb="50" eb="52">
      <t>カイジョウ</t>
    </rPh>
    <rPh sb="56" eb="58">
      <t>レイコウ</t>
    </rPh>
    <rPh sb="59" eb="61">
      <t>カイヨウ</t>
    </rPh>
    <rPh sb="61" eb="64">
      <t>オセントウ</t>
    </rPh>
    <rPh sb="65" eb="67">
      <t>ボウシ</t>
    </rPh>
    <rPh sb="67" eb="68">
      <t>トウ</t>
    </rPh>
    <rPh sb="69" eb="71">
      <t>ジム</t>
    </rPh>
    <rPh sb="72" eb="74">
      <t>スイコウ</t>
    </rPh>
    <rPh sb="79" eb="81">
      <t>シヨウ</t>
    </rPh>
    <rPh sb="83" eb="85">
      <t>ボウジョ</t>
    </rPh>
    <rPh sb="85" eb="86">
      <t>シ</t>
    </rPh>
    <rPh sb="86" eb="88">
      <t>キザイ</t>
    </rPh>
    <rPh sb="89" eb="91">
      <t>セイビ</t>
    </rPh>
    <rPh sb="92" eb="94">
      <t>カイヨウ</t>
    </rPh>
    <rPh sb="94" eb="96">
      <t>カンキョウ</t>
    </rPh>
    <rPh sb="96" eb="98">
      <t>ホゼン</t>
    </rPh>
    <rPh sb="98" eb="100">
      <t>シソウ</t>
    </rPh>
    <rPh sb="101" eb="103">
      <t>フキュウ</t>
    </rPh>
    <rPh sb="103" eb="104">
      <t>トウ</t>
    </rPh>
    <rPh sb="105" eb="107">
      <t>モクテキ</t>
    </rPh>
    <phoneticPr fontId="5"/>
  </si>
  <si>
    <t>装備費</t>
    <rPh sb="0" eb="3">
      <t>ソウビヒ</t>
    </rPh>
    <phoneticPr fontId="5"/>
  </si>
  <si>
    <t>職員旅費</t>
    <rPh sb="0" eb="2">
      <t>ショクイン</t>
    </rPh>
    <rPh sb="2" eb="4">
      <t>リョヒ</t>
    </rPh>
    <phoneticPr fontId="5"/>
  </si>
  <si>
    <t>庁費</t>
    <rPh sb="0" eb="1">
      <t>チョウ</t>
    </rPh>
    <rPh sb="1" eb="2">
      <t>ヒ</t>
    </rPh>
    <phoneticPr fontId="5"/>
  </si>
  <si>
    <t>海上警備対策旅費</t>
    <rPh sb="0" eb="2">
      <t>カイジョウ</t>
    </rPh>
    <rPh sb="2" eb="4">
      <t>ケイビ</t>
    </rPh>
    <rPh sb="4" eb="6">
      <t>タイサク</t>
    </rPh>
    <rPh sb="6" eb="8">
      <t>リョヒ</t>
    </rPh>
    <phoneticPr fontId="5"/>
  </si>
  <si>
    <t>-</t>
    <phoneticPr fontId="5"/>
  </si>
  <si>
    <t>回</t>
    <rPh sb="0" eb="1">
      <t>カイ</t>
    </rPh>
    <phoneticPr fontId="5"/>
  </si>
  <si>
    <t>平成30年度総合防災訓練大綱</t>
    <rPh sb="0" eb="2">
      <t>ヘイセイ</t>
    </rPh>
    <rPh sb="4" eb="6">
      <t>ネンド</t>
    </rPh>
    <rPh sb="6" eb="8">
      <t>ソウゴウ</t>
    </rPh>
    <rPh sb="8" eb="10">
      <t>ボウサイ</t>
    </rPh>
    <rPh sb="10" eb="12">
      <t>クンレン</t>
    </rPh>
    <rPh sb="12" eb="14">
      <t>タイコウ</t>
    </rPh>
    <phoneticPr fontId="5"/>
  </si>
  <si>
    <t>同上</t>
    <rPh sb="0" eb="1">
      <t>ドウ</t>
    </rPh>
    <rPh sb="1" eb="2">
      <t>ウエ</t>
    </rPh>
    <phoneticPr fontId="5"/>
  </si>
  <si>
    <t>有</t>
  </si>
  <si>
    <t>‐</t>
  </si>
  <si>
    <t>防除措置を講じた油排出事故件数</t>
    <rPh sb="0" eb="2">
      <t>ボウジョ</t>
    </rPh>
    <rPh sb="2" eb="4">
      <t>ソチ</t>
    </rPh>
    <rPh sb="5" eb="6">
      <t>コウ</t>
    </rPh>
    <rPh sb="8" eb="9">
      <t>アブラ</t>
    </rPh>
    <rPh sb="9" eb="11">
      <t>ハイシュツ</t>
    </rPh>
    <rPh sb="11" eb="13">
      <t>ジコ</t>
    </rPh>
    <rPh sb="13" eb="15">
      <t>ケンスウ</t>
    </rPh>
    <phoneticPr fontId="5"/>
  </si>
  <si>
    <t>-</t>
    <phoneticPr fontId="5"/>
  </si>
  <si>
    <t>件数</t>
    <rPh sb="0" eb="2">
      <t>ケンスウ</t>
    </rPh>
    <phoneticPr fontId="5"/>
  </si>
  <si>
    <t>装備費</t>
    <rPh sb="0" eb="3">
      <t>ソウビヒ</t>
    </rPh>
    <phoneticPr fontId="5"/>
  </si>
  <si>
    <t>資機材購入</t>
    <rPh sb="0" eb="3">
      <t>シキザイ</t>
    </rPh>
    <rPh sb="3" eb="5">
      <t>コウニュウ</t>
    </rPh>
    <phoneticPr fontId="5"/>
  </si>
  <si>
    <t>訓練実施回数は、目標を達成している。</t>
    <rPh sb="0" eb="2">
      <t>クンレン</t>
    </rPh>
    <rPh sb="2" eb="4">
      <t>ジッシ</t>
    </rPh>
    <rPh sb="4" eb="6">
      <t>カイスウ</t>
    </rPh>
    <rPh sb="8" eb="10">
      <t>モクヒョウ</t>
    </rPh>
    <rPh sb="11" eb="13">
      <t>タッセイ</t>
    </rPh>
    <phoneticPr fontId="5"/>
  </si>
  <si>
    <t>事業の実施にあたっては、過去の訓練実施状況も踏まえて効果的な訓練の計画・策定を実施している。</t>
    <rPh sb="0" eb="2">
      <t>ジギョウ</t>
    </rPh>
    <rPh sb="3" eb="5">
      <t>ジッシ</t>
    </rPh>
    <rPh sb="12" eb="14">
      <t>カコ</t>
    </rPh>
    <rPh sb="15" eb="17">
      <t>クンレン</t>
    </rPh>
    <rPh sb="17" eb="19">
      <t>ジッシ</t>
    </rPh>
    <rPh sb="19" eb="21">
      <t>ジョウキョウ</t>
    </rPh>
    <rPh sb="22" eb="23">
      <t>フ</t>
    </rPh>
    <rPh sb="26" eb="28">
      <t>コウカ</t>
    </rPh>
    <rPh sb="28" eb="29">
      <t>テキ</t>
    </rPh>
    <rPh sb="30" eb="32">
      <t>クンレン</t>
    </rPh>
    <rPh sb="33" eb="35">
      <t>ケイカク</t>
    </rPh>
    <rPh sb="36" eb="38">
      <t>サクテイ</t>
    </rPh>
    <rPh sb="39" eb="41">
      <t>ジッシ</t>
    </rPh>
    <phoneticPr fontId="5"/>
  </si>
  <si>
    <t>訓練や実働に生かされており、適切に海上保安業務を遂行している。</t>
    <rPh sb="0" eb="2">
      <t>クンレン</t>
    </rPh>
    <rPh sb="3" eb="5">
      <t>ジツドウ</t>
    </rPh>
    <rPh sb="6" eb="7">
      <t>イ</t>
    </rPh>
    <rPh sb="14" eb="16">
      <t>テキセツ</t>
    </rPh>
    <rPh sb="17" eb="19">
      <t>カイジョウ</t>
    </rPh>
    <rPh sb="19" eb="21">
      <t>ホアン</t>
    </rPh>
    <rPh sb="21" eb="23">
      <t>ギョウム</t>
    </rPh>
    <rPh sb="24" eb="26">
      <t>スイコウ</t>
    </rPh>
    <phoneticPr fontId="5"/>
  </si>
  <si>
    <t>520</t>
    <phoneticPr fontId="5"/>
  </si>
  <si>
    <t>498</t>
    <phoneticPr fontId="5"/>
  </si>
  <si>
    <t>545</t>
    <phoneticPr fontId="5"/>
  </si>
  <si>
    <t>210</t>
    <phoneticPr fontId="5"/>
  </si>
  <si>
    <t>202</t>
    <phoneticPr fontId="5"/>
  </si>
  <si>
    <t>206</t>
    <phoneticPr fontId="5"/>
  </si>
  <si>
    <t>217</t>
    <phoneticPr fontId="5"/>
  </si>
  <si>
    <t>0208</t>
    <phoneticPr fontId="5"/>
  </si>
  <si>
    <t>-</t>
    <phoneticPr fontId="5"/>
  </si>
  <si>
    <t>Ｘ（油流出事故に対応するための主な資機材の維持経費／
Ｙ（防除措置を行った油流出事故）　　　　　　　　　　　　　　</t>
    <rPh sb="2" eb="3">
      <t>アブラ</t>
    </rPh>
    <rPh sb="3" eb="5">
      <t>リュウシュツ</t>
    </rPh>
    <rPh sb="5" eb="7">
      <t>ジコ</t>
    </rPh>
    <rPh sb="8" eb="10">
      <t>タイオウ</t>
    </rPh>
    <rPh sb="15" eb="16">
      <t>オモ</t>
    </rPh>
    <rPh sb="17" eb="20">
      <t>シキザイ</t>
    </rPh>
    <rPh sb="21" eb="23">
      <t>イジ</t>
    </rPh>
    <rPh sb="23" eb="25">
      <t>ケイヒ</t>
    </rPh>
    <rPh sb="29" eb="31">
      <t>ボウジョ</t>
    </rPh>
    <rPh sb="31" eb="33">
      <t>ソチ</t>
    </rPh>
    <rPh sb="34" eb="35">
      <t>オコナ</t>
    </rPh>
    <rPh sb="37" eb="38">
      <t>アブラ</t>
    </rPh>
    <rPh sb="38" eb="40">
      <t>リュウシュツ</t>
    </rPh>
    <rPh sb="40" eb="42">
      <t>ジコ</t>
    </rPh>
    <phoneticPr fontId="5"/>
  </si>
  <si>
    <t>千円</t>
    <rPh sb="0" eb="2">
      <t>センエン</t>
    </rPh>
    <phoneticPr fontId="5"/>
  </si>
  <si>
    <t>　　Ｘ　/　Ｙ</t>
    <phoneticPr fontId="5"/>
  </si>
  <si>
    <t>58,836千円/120件</t>
    <rPh sb="6" eb="7">
      <t>セン</t>
    </rPh>
    <rPh sb="7" eb="8">
      <t>エン</t>
    </rPh>
    <rPh sb="12" eb="13">
      <t>ケン</t>
    </rPh>
    <phoneticPr fontId="5"/>
  </si>
  <si>
    <t>118,803千円/119件</t>
    <rPh sb="7" eb="8">
      <t>セン</t>
    </rPh>
    <rPh sb="8" eb="9">
      <t>エン</t>
    </rPh>
    <rPh sb="13" eb="14">
      <t>ケン</t>
    </rPh>
    <phoneticPr fontId="5"/>
  </si>
  <si>
    <t>487,295千円/112件</t>
    <rPh sb="7" eb="8">
      <t>セン</t>
    </rPh>
    <rPh sb="8" eb="9">
      <t>エン</t>
    </rPh>
    <rPh sb="13" eb="14">
      <t>ケン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</si>
  <si>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</si>
  <si>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</si>
  <si>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環境保全・防災体制を維持管理するため、限られた予算を有効活用し、財政上の制約も踏まえ、引き続き、コスト削減に努める必要がある。</t>
    <rPh sb="0" eb="2">
      <t>カンキョウ</t>
    </rPh>
    <rPh sb="2" eb="4">
      <t>ホゼン</t>
    </rPh>
    <rPh sb="5" eb="7">
      <t>ボウサイ</t>
    </rPh>
    <rPh sb="7" eb="9">
      <t>タイセイ</t>
    </rPh>
    <rPh sb="10" eb="12">
      <t>イジ</t>
    </rPh>
    <rPh sb="12" eb="14">
      <t>カンリ</t>
    </rPh>
    <rPh sb="19" eb="20">
      <t>カギ</t>
    </rPh>
    <rPh sb="23" eb="25">
      <t>ヨサン</t>
    </rPh>
    <rPh sb="26" eb="28">
      <t>ユウコウ</t>
    </rPh>
    <rPh sb="28" eb="30">
      <t>カツヨウ</t>
    </rPh>
    <rPh sb="32" eb="35">
      <t>ザイセイジョウ</t>
    </rPh>
    <rPh sb="36" eb="38">
      <t>セイヤク</t>
    </rPh>
    <rPh sb="39" eb="40">
      <t>フ</t>
    </rPh>
    <rPh sb="43" eb="44">
      <t>ヒ</t>
    </rPh>
    <rPh sb="45" eb="46">
      <t>ツヅ</t>
    </rPh>
    <rPh sb="51" eb="53">
      <t>サクゲン</t>
    </rPh>
    <rPh sb="54" eb="55">
      <t>ツト</t>
    </rPh>
    <rPh sb="57" eb="59">
      <t>ヒツヨウ</t>
    </rPh>
    <phoneticPr fontId="5"/>
  </si>
  <si>
    <t>役務費</t>
    <rPh sb="0" eb="2">
      <t>エキム</t>
    </rPh>
    <rPh sb="2" eb="3">
      <t>ヒ</t>
    </rPh>
    <phoneticPr fontId="5"/>
  </si>
  <si>
    <t>旅費</t>
    <rPh sb="0" eb="2">
      <t>リョヒ</t>
    </rPh>
    <phoneticPr fontId="5"/>
  </si>
  <si>
    <t>A.株式会社カネヤス</t>
    <phoneticPr fontId="5"/>
  </si>
  <si>
    <t>C.一般財団法人海上災害防止センター</t>
    <rPh sb="2" eb="4">
      <t>イッパン</t>
    </rPh>
    <rPh sb="4" eb="6">
      <t>ザイダン</t>
    </rPh>
    <rPh sb="6" eb="8">
      <t>ホウジン</t>
    </rPh>
    <rPh sb="8" eb="10">
      <t>カイジョウ</t>
    </rPh>
    <rPh sb="10" eb="12">
      <t>サイガイ</t>
    </rPh>
    <rPh sb="12" eb="14">
      <t>ボウシ</t>
    </rPh>
    <phoneticPr fontId="5"/>
  </si>
  <si>
    <t>講習受講料</t>
    <rPh sb="0" eb="2">
      <t>コウシュウ</t>
    </rPh>
    <rPh sb="2" eb="5">
      <t>ジュコウリョウ</t>
    </rPh>
    <phoneticPr fontId="5"/>
  </si>
  <si>
    <t>海上保安庁</t>
    <rPh sb="0" eb="2">
      <t>カイジョウ</t>
    </rPh>
    <rPh sb="2" eb="4">
      <t>ホアン</t>
    </rPh>
    <rPh sb="4" eb="5">
      <t>チョウ</t>
    </rPh>
    <phoneticPr fontId="5"/>
  </si>
  <si>
    <t>第三管区海上保安本部</t>
    <rPh sb="0" eb="1">
      <t>ダイ</t>
    </rPh>
    <rPh sb="1" eb="2">
      <t>３</t>
    </rPh>
    <rPh sb="2" eb="4">
      <t>カンク</t>
    </rPh>
    <rPh sb="4" eb="6">
      <t>カイジョウ</t>
    </rPh>
    <rPh sb="6" eb="8">
      <t>ホアン</t>
    </rPh>
    <rPh sb="8" eb="10">
      <t>ホンブ</t>
    </rPh>
    <phoneticPr fontId="5"/>
  </si>
  <si>
    <t>職員が業務に従事するための旅費</t>
    <rPh sb="0" eb="2">
      <t>ショクイン</t>
    </rPh>
    <rPh sb="3" eb="5">
      <t>ギョウム</t>
    </rPh>
    <rPh sb="6" eb="8">
      <t>ジュウジ</t>
    </rPh>
    <rPh sb="13" eb="15">
      <t>リョヒ</t>
    </rPh>
    <phoneticPr fontId="5"/>
  </si>
  <si>
    <t>第二管区海上保安本部</t>
    <rPh sb="1" eb="2">
      <t>２</t>
    </rPh>
    <phoneticPr fontId="5"/>
  </si>
  <si>
    <t>第七管区海上保安本部</t>
    <rPh sb="1" eb="2">
      <t>７</t>
    </rPh>
    <phoneticPr fontId="5"/>
  </si>
  <si>
    <t>第一管区海上保安本部</t>
    <rPh sb="1" eb="2">
      <t>１</t>
    </rPh>
    <phoneticPr fontId="5"/>
  </si>
  <si>
    <t>第五管区海上保安本部</t>
    <rPh sb="1" eb="2">
      <t>５</t>
    </rPh>
    <phoneticPr fontId="5"/>
  </si>
  <si>
    <t>第六管区海上保安本部</t>
    <rPh sb="1" eb="2">
      <t>６</t>
    </rPh>
    <phoneticPr fontId="5"/>
  </si>
  <si>
    <t>第八管区海上保安本部</t>
    <rPh sb="1" eb="2">
      <t>８</t>
    </rPh>
    <phoneticPr fontId="5"/>
  </si>
  <si>
    <t>第十管区海上保安本部</t>
    <rPh sb="1" eb="2">
      <t>１０</t>
    </rPh>
    <phoneticPr fontId="5"/>
  </si>
  <si>
    <t>第十一管区海上保安本部</t>
    <rPh sb="1" eb="3">
      <t>１１</t>
    </rPh>
    <phoneticPr fontId="5"/>
  </si>
  <si>
    <t>神山産業株式会社</t>
    <phoneticPr fontId="5"/>
  </si>
  <si>
    <t>株式会社カネヤス</t>
    <rPh sb="0" eb="4">
      <t>カブシキガイシャ</t>
    </rPh>
    <phoneticPr fontId="5"/>
  </si>
  <si>
    <t>測定器校正</t>
    <rPh sb="0" eb="2">
      <t>ソクテイ</t>
    </rPh>
    <rPh sb="2" eb="3">
      <t>キ</t>
    </rPh>
    <rPh sb="3" eb="5">
      <t>コウセイ</t>
    </rPh>
    <phoneticPr fontId="5"/>
  </si>
  <si>
    <t>テクノヒル株式会社</t>
    <rPh sb="5" eb="9">
      <t>カブシキガイシャ</t>
    </rPh>
    <phoneticPr fontId="5"/>
  </si>
  <si>
    <t>山甚物産株式会社</t>
    <phoneticPr fontId="5"/>
  </si>
  <si>
    <t>株式会社日立物流</t>
    <phoneticPr fontId="5"/>
  </si>
  <si>
    <t>資機材輸送</t>
    <rPh sb="0" eb="3">
      <t>シキザイ</t>
    </rPh>
    <rPh sb="3" eb="5">
      <t>ユソウ</t>
    </rPh>
    <phoneticPr fontId="5"/>
  </si>
  <si>
    <t>資機材整備</t>
    <rPh sb="0" eb="3">
      <t>シキザイ</t>
    </rPh>
    <rPh sb="3" eb="5">
      <t>セイビ</t>
    </rPh>
    <phoneticPr fontId="5"/>
  </si>
  <si>
    <t>一般財団法人海上災害防止センター</t>
    <rPh sb="0" eb="2">
      <t>イッパン</t>
    </rPh>
    <rPh sb="2" eb="4">
      <t>ザイダン</t>
    </rPh>
    <rPh sb="4" eb="6">
      <t>ホウジン</t>
    </rPh>
    <rPh sb="6" eb="8">
      <t>カイジョウ</t>
    </rPh>
    <rPh sb="8" eb="10">
      <t>サイガイ</t>
    </rPh>
    <rPh sb="10" eb="12">
      <t>ボウシ</t>
    </rPh>
    <phoneticPr fontId="5"/>
  </si>
  <si>
    <t>ガデリウス・インダストリ－株式会社</t>
    <phoneticPr fontId="5"/>
  </si>
  <si>
    <t>株式会社カナエ</t>
    <rPh sb="0" eb="4">
      <t>カブシキガイシャ</t>
    </rPh>
    <phoneticPr fontId="5"/>
  </si>
  <si>
    <t>鹿児島船用品株式会社</t>
    <rPh sb="0" eb="3">
      <t>カゴシマ</t>
    </rPh>
    <rPh sb="3" eb="5">
      <t>センヨウ</t>
    </rPh>
    <rPh sb="5" eb="6">
      <t>ヒン</t>
    </rPh>
    <rPh sb="6" eb="10">
      <t>カブシキガイシャ</t>
    </rPh>
    <phoneticPr fontId="5"/>
  </si>
  <si>
    <t>ニッポンレンタカー東北株式会社</t>
    <rPh sb="9" eb="11">
      <t>トウホク</t>
    </rPh>
    <rPh sb="11" eb="15">
      <t>カブシキガイシャ</t>
    </rPh>
    <phoneticPr fontId="5"/>
  </si>
  <si>
    <t>レンタカー借上げ</t>
    <rPh sb="5" eb="7">
      <t>カリア</t>
    </rPh>
    <phoneticPr fontId="5"/>
  </si>
  <si>
    <t>株式会社トヨタレンタリース鹿児島（鹿銀・鴨池支店）</t>
    <phoneticPr fontId="5"/>
  </si>
  <si>
    <t>株式会社日産カーレンタルソリューション</t>
    <phoneticPr fontId="5"/>
  </si>
  <si>
    <t>加藤船用品工業株式会社</t>
    <phoneticPr fontId="5"/>
  </si>
  <si>
    <t>消耗品購入</t>
    <rPh sb="0" eb="2">
      <t>ショウモウ</t>
    </rPh>
    <rPh sb="2" eb="3">
      <t>ヒン</t>
    </rPh>
    <rPh sb="3" eb="5">
      <t>コウニュウ</t>
    </rPh>
    <phoneticPr fontId="5"/>
  </si>
  <si>
    <t>株式会社ニシトミ</t>
    <phoneticPr fontId="5"/>
  </si>
  <si>
    <t>三洋商事株式会社神戸支店</t>
    <phoneticPr fontId="5"/>
  </si>
  <si>
    <t>キンパイ商事株式会社　名古屋支店</t>
    <phoneticPr fontId="5"/>
  </si>
  <si>
    <t>株式会社　マツイ</t>
    <phoneticPr fontId="5"/>
  </si>
  <si>
    <t>エイエストランスシティ株式会社</t>
    <phoneticPr fontId="5"/>
  </si>
  <si>
    <t>ガデリウス・インダストリー（株）</t>
    <phoneticPr fontId="5"/>
  </si>
  <si>
    <t>株式会社シモセン</t>
    <phoneticPr fontId="5"/>
  </si>
  <si>
    <t>三洋商事株式会社門司支店</t>
    <phoneticPr fontId="5"/>
  </si>
  <si>
    <t>E.株式会社ニシトミ</t>
    <phoneticPr fontId="5"/>
  </si>
  <si>
    <t>競争性を確保するための契約に努めている。</t>
    <rPh sb="0" eb="3">
      <t>キョウソウセイ</t>
    </rPh>
    <rPh sb="4" eb="6">
      <t>カクホ</t>
    </rPh>
    <rPh sb="11" eb="13">
      <t>ケイヤク</t>
    </rPh>
    <rPh sb="14" eb="15">
      <t>ツト</t>
    </rPh>
    <phoneticPr fontId="5"/>
  </si>
  <si>
    <t>年度ごとに、真に必要な資機材について、競争性を確保しつつ、適切に購入している。</t>
    <rPh sb="0" eb="2">
      <t>ネンド</t>
    </rPh>
    <rPh sb="6" eb="7">
      <t>シン</t>
    </rPh>
    <rPh sb="8" eb="10">
      <t>ヒツヨウ</t>
    </rPh>
    <rPh sb="11" eb="14">
      <t>シキザイ</t>
    </rPh>
    <rPh sb="19" eb="22">
      <t>キョウソウセイ</t>
    </rPh>
    <rPh sb="23" eb="25">
      <t>カクホ</t>
    </rPh>
    <rPh sb="29" eb="31">
      <t>テキセツ</t>
    </rPh>
    <rPh sb="32" eb="34">
      <t>コウニュウ</t>
    </rPh>
    <phoneticPr fontId="5"/>
  </si>
  <si>
    <t>国際訓練関連業務</t>
    <rPh sb="0" eb="2">
      <t>コクサイ</t>
    </rPh>
    <rPh sb="2" eb="4">
      <t>クンレン</t>
    </rPh>
    <rPh sb="4" eb="6">
      <t>カンレン</t>
    </rPh>
    <rPh sb="6" eb="8">
      <t>ギョウム</t>
    </rPh>
    <phoneticPr fontId="5"/>
  </si>
  <si>
    <t>同上</t>
    <rPh sb="0" eb="1">
      <t>ドウ</t>
    </rPh>
    <rPh sb="1" eb="2">
      <t>ウエ</t>
    </rPh>
    <phoneticPr fontId="5"/>
  </si>
  <si>
    <t>株式会社ジョーエイ</t>
    <rPh sb="0" eb="4">
      <t>カブシキガイシャ</t>
    </rPh>
    <phoneticPr fontId="5"/>
  </si>
  <si>
    <t>株式会社　ハイメックスキタヤマ</t>
    <rPh sb="0" eb="4">
      <t>カブシキガイシャ</t>
    </rPh>
    <phoneticPr fontId="5"/>
  </si>
  <si>
    <t>株式会社アイフィス</t>
    <rPh sb="0" eb="4">
      <t>カブシキガイシャ</t>
    </rPh>
    <phoneticPr fontId="5"/>
  </si>
  <si>
    <t>ポスター作成</t>
    <rPh sb="4" eb="6">
      <t>サクセイ</t>
    </rPh>
    <phoneticPr fontId="5"/>
  </si>
  <si>
    <t>株式会社ユウビジネス</t>
    <rPh sb="0" eb="4">
      <t>カブシキガイシャ</t>
    </rPh>
    <phoneticPr fontId="5"/>
  </si>
  <si>
    <t>印刷製本費</t>
    <rPh sb="0" eb="2">
      <t>インサツ</t>
    </rPh>
    <rPh sb="2" eb="4">
      <t>セイホン</t>
    </rPh>
    <rPh sb="4" eb="5">
      <t>ヒ</t>
    </rPh>
    <phoneticPr fontId="5"/>
  </si>
  <si>
    <t>一般財団法人サークルクラブ協会</t>
    <rPh sb="0" eb="2">
      <t>イッパン</t>
    </rPh>
    <rPh sb="2" eb="4">
      <t>ザイダン</t>
    </rPh>
    <rPh sb="4" eb="6">
      <t>ホウジン</t>
    </rPh>
    <rPh sb="13" eb="15">
      <t>キョウカイ</t>
    </rPh>
    <phoneticPr fontId="5"/>
  </si>
  <si>
    <t>会場使用料</t>
    <rPh sb="0" eb="2">
      <t>カイジョウ</t>
    </rPh>
    <rPh sb="2" eb="4">
      <t>シヨウ</t>
    </rPh>
    <rPh sb="4" eb="5">
      <t>リョウ</t>
    </rPh>
    <phoneticPr fontId="5"/>
  </si>
  <si>
    <t>株式会社マルミヤ</t>
    <rPh sb="0" eb="4">
      <t>カブシキガイシャ</t>
    </rPh>
    <phoneticPr fontId="5"/>
  </si>
  <si>
    <t>株式会社港屋</t>
    <rPh sb="4" eb="5">
      <t>ミナト</t>
    </rPh>
    <rPh sb="5" eb="6">
      <t>ヤ</t>
    </rPh>
    <phoneticPr fontId="5"/>
  </si>
  <si>
    <t>D.ガデリウス・インダストリ－株式会社</t>
    <phoneticPr fontId="5"/>
  </si>
  <si>
    <t>F. 第三管区海上保安本部</t>
    <phoneticPr fontId="5"/>
  </si>
  <si>
    <t>日通旅行株式会社</t>
    <rPh sb="0" eb="2">
      <t>ニッツウ</t>
    </rPh>
    <rPh sb="2" eb="4">
      <t>リョコウ</t>
    </rPh>
    <rPh sb="4" eb="6">
      <t>カブシキ</t>
    </rPh>
    <rPh sb="6" eb="8">
      <t>カイシャ</t>
    </rPh>
    <phoneticPr fontId="5"/>
  </si>
  <si>
    <t>-</t>
    <phoneticPr fontId="5"/>
  </si>
  <si>
    <t>G.第七管区海上保安本部</t>
    <rPh sb="2" eb="3">
      <t>ダイ</t>
    </rPh>
    <rPh sb="3" eb="4">
      <t>７</t>
    </rPh>
    <rPh sb="4" eb="6">
      <t>カンク</t>
    </rPh>
    <rPh sb="6" eb="8">
      <t>カイジョウ</t>
    </rPh>
    <rPh sb="8" eb="10">
      <t>ホアン</t>
    </rPh>
    <rPh sb="10" eb="12">
      <t>ホンブ</t>
    </rPh>
    <phoneticPr fontId="5"/>
  </si>
  <si>
    <t xml:space="preserve">環境・防災体制に関する計画等の企画立案、調達関係事務
</t>
    <phoneticPr fontId="5"/>
  </si>
  <si>
    <t>環境・防災体制に関する計画等の企画立案、調達関係事務</t>
    <phoneticPr fontId="5"/>
  </si>
  <si>
    <t>第四管区海上保安本部</t>
    <rPh sb="1" eb="2">
      <t>４</t>
    </rPh>
    <phoneticPr fontId="5"/>
  </si>
  <si>
    <t>第九管区海上保安本部</t>
    <rPh sb="1" eb="2">
      <t>９</t>
    </rPh>
    <rPh sb="2" eb="4">
      <t>カンク</t>
    </rPh>
    <phoneticPr fontId="5"/>
  </si>
  <si>
    <t>第一管区海上保安本部</t>
    <rPh sb="1" eb="2">
      <t>１</t>
    </rPh>
    <rPh sb="2" eb="4">
      <t>カンク</t>
    </rPh>
    <phoneticPr fontId="5"/>
  </si>
  <si>
    <t>第二管区海上保安本部</t>
    <rPh sb="1" eb="2">
      <t>２</t>
    </rPh>
    <rPh sb="2" eb="4">
      <t>カンク</t>
    </rPh>
    <phoneticPr fontId="5"/>
  </si>
  <si>
    <t>-</t>
    <phoneticPr fontId="5"/>
  </si>
  <si>
    <t>-</t>
    <phoneticPr fontId="5"/>
  </si>
  <si>
    <t>-</t>
    <phoneticPr fontId="5"/>
  </si>
  <si>
    <t>総合防災訓練大綱に基づき計画される訓練は、実際に防除措置を実施した事案を参考にシナリオを作成していることから、同訓練の実施率100%を維持することにより、対応能力の強化及び防災意識の高揚を図る。</t>
    <rPh sb="0" eb="2">
      <t>ソウゴウ</t>
    </rPh>
    <rPh sb="2" eb="4">
      <t>ボウサイ</t>
    </rPh>
    <rPh sb="4" eb="6">
      <t>クンレン</t>
    </rPh>
    <rPh sb="6" eb="8">
      <t>タイコウ</t>
    </rPh>
    <rPh sb="9" eb="10">
      <t>モト</t>
    </rPh>
    <rPh sb="12" eb="14">
      <t>ケイカク</t>
    </rPh>
    <rPh sb="17" eb="19">
      <t>クンレン</t>
    </rPh>
    <rPh sb="21" eb="23">
      <t>ジッサイ</t>
    </rPh>
    <rPh sb="24" eb="26">
      <t>ボウジョ</t>
    </rPh>
    <rPh sb="26" eb="28">
      <t>ソチ</t>
    </rPh>
    <rPh sb="29" eb="31">
      <t>ジッシ</t>
    </rPh>
    <rPh sb="33" eb="35">
      <t>ジアン</t>
    </rPh>
    <rPh sb="36" eb="38">
      <t>サンコウ</t>
    </rPh>
    <rPh sb="44" eb="46">
      <t>サクセイ</t>
    </rPh>
    <rPh sb="55" eb="56">
      <t>ドウ</t>
    </rPh>
    <rPh sb="56" eb="58">
      <t>クンレン</t>
    </rPh>
    <rPh sb="59" eb="61">
      <t>ジッシ</t>
    </rPh>
    <rPh sb="61" eb="62">
      <t>リツ</t>
    </rPh>
    <rPh sb="67" eb="69">
      <t>イジ</t>
    </rPh>
    <rPh sb="77" eb="79">
      <t>タイオウ</t>
    </rPh>
    <rPh sb="79" eb="81">
      <t>ノウリョク</t>
    </rPh>
    <rPh sb="82" eb="84">
      <t>キョウカ</t>
    </rPh>
    <rPh sb="84" eb="85">
      <t>オヨ</t>
    </rPh>
    <rPh sb="86" eb="88">
      <t>ボウサイ</t>
    </rPh>
    <rPh sb="88" eb="90">
      <t>イシキ</t>
    </rPh>
    <rPh sb="91" eb="93">
      <t>コウヨウ</t>
    </rPh>
    <rPh sb="94" eb="95">
      <t>ハカ</t>
    </rPh>
    <phoneticPr fontId="5"/>
  </si>
  <si>
    <t>海上保安庁警備救難部</t>
    <rPh sb="0" eb="2">
      <t>カイジョウ</t>
    </rPh>
    <rPh sb="2" eb="4">
      <t>ホアン</t>
    </rPh>
    <rPh sb="4" eb="5">
      <t>チョウ</t>
    </rPh>
    <rPh sb="5" eb="7">
      <t>ケイビ</t>
    </rPh>
    <rPh sb="7" eb="9">
      <t>キュウナン</t>
    </rPh>
    <rPh sb="9" eb="10">
      <t>ブ</t>
    </rPh>
    <phoneticPr fontId="5"/>
  </si>
  <si>
    <t>総合防災訓練大綱を基に計画する防災訓練の実施回数</t>
    <rPh sb="0" eb="2">
      <t>ソウゴウ</t>
    </rPh>
    <rPh sb="2" eb="4">
      <t>ボウサイ</t>
    </rPh>
    <rPh sb="4" eb="6">
      <t>クンレン</t>
    </rPh>
    <rPh sb="6" eb="8">
      <t>タイコウ</t>
    </rPh>
    <rPh sb="9" eb="10">
      <t>モト</t>
    </rPh>
    <rPh sb="11" eb="13">
      <t>ケイカク</t>
    </rPh>
    <rPh sb="15" eb="17">
      <t>ボウサイ</t>
    </rPh>
    <rPh sb="17" eb="19">
      <t>クンレン</t>
    </rPh>
    <rPh sb="20" eb="22">
      <t>ジッシ</t>
    </rPh>
    <rPh sb="22" eb="24">
      <t>カイスウ</t>
    </rPh>
    <phoneticPr fontId="5"/>
  </si>
  <si>
    <t>海上保安業務は、巡視船艇・航空機が相互に連携して我が国の広大な管轄海域を昼夜問わずカバーすること等により成果が上がるものである。犯罪の抑止や領海警備は、個々の経費と結び付けて成果を把握することは不適当であることから、訓練回数という指標を本事業の成果の一つとしている。</t>
    <phoneticPr fontId="5"/>
  </si>
  <si>
    <t>海上保安庁法の規定に基づき、法令の海上における励行、海難救助、海洋汚染等の防止、海上における犯罪の予防及び鎮圧、海上において犯罪の捜査及び犯人の逮捕等を行うもので、広く国民のニーズがあり、国が実施すべき事業である。</t>
    <rPh sb="0" eb="2">
      <t>カイジョウ</t>
    </rPh>
    <rPh sb="2" eb="4">
      <t>ホアン</t>
    </rPh>
    <rPh sb="4" eb="5">
      <t>チョウ</t>
    </rPh>
    <rPh sb="5" eb="6">
      <t>ホウ</t>
    </rPh>
    <rPh sb="7" eb="9">
      <t>キテイ</t>
    </rPh>
    <rPh sb="10" eb="11">
      <t>モト</t>
    </rPh>
    <rPh sb="14" eb="16">
      <t>ホウレイ</t>
    </rPh>
    <rPh sb="17" eb="19">
      <t>カイジョウ</t>
    </rPh>
    <rPh sb="23" eb="25">
      <t>レイコウ</t>
    </rPh>
    <rPh sb="26" eb="28">
      <t>カイナン</t>
    </rPh>
    <rPh sb="28" eb="30">
      <t>キュウジョ</t>
    </rPh>
    <rPh sb="31" eb="33">
      <t>カイヨウ</t>
    </rPh>
    <rPh sb="33" eb="36">
      <t>オセントウ</t>
    </rPh>
    <rPh sb="37" eb="39">
      <t>ボウシ</t>
    </rPh>
    <rPh sb="40" eb="42">
      <t>カイジョウ</t>
    </rPh>
    <rPh sb="46" eb="48">
      <t>ハンザイ</t>
    </rPh>
    <rPh sb="49" eb="51">
      <t>ヨボウ</t>
    </rPh>
    <rPh sb="51" eb="52">
      <t>オヨ</t>
    </rPh>
    <rPh sb="53" eb="55">
      <t>チンアツ</t>
    </rPh>
    <rPh sb="56" eb="58">
      <t>カイジョウ</t>
    </rPh>
    <rPh sb="62" eb="64">
      <t>ハンザイ</t>
    </rPh>
    <rPh sb="65" eb="67">
      <t>ソウサ</t>
    </rPh>
    <rPh sb="67" eb="68">
      <t>オヨ</t>
    </rPh>
    <rPh sb="69" eb="71">
      <t>ハンニン</t>
    </rPh>
    <rPh sb="72" eb="74">
      <t>タイホ</t>
    </rPh>
    <rPh sb="74" eb="75">
      <t>トウ</t>
    </rPh>
    <rPh sb="76" eb="77">
      <t>オコナ</t>
    </rPh>
    <rPh sb="82" eb="83">
      <t>ヒロ</t>
    </rPh>
    <rPh sb="84" eb="86">
      <t>コクミン</t>
    </rPh>
    <rPh sb="94" eb="95">
      <t>クニ</t>
    </rPh>
    <rPh sb="96" eb="98">
      <t>ジッシ</t>
    </rPh>
    <rPh sb="101" eb="103">
      <t>ジギョウ</t>
    </rPh>
    <phoneticPr fontId="5"/>
  </si>
  <si>
    <t>総合評価入札、随意契約（企画競争）は、実施しておらず、一般競争入札において、一者入札となった契約は、海外からの輸入製品等であり、仕様書により入札が困難になったものではないが、引き続き、一般競争入札による手続きを原則として、競争性を確保していく。
また、随意契約を実施する場合においても、なるべく二者以上からの見積書を徴しているが、随意契約の一部には競争性のないものも含まれる。</t>
    <rPh sb="0" eb="2">
      <t>ソウゴウ</t>
    </rPh>
    <rPh sb="2" eb="4">
      <t>ヒョウカ</t>
    </rPh>
    <rPh sb="4" eb="6">
      <t>ニュウサツ</t>
    </rPh>
    <rPh sb="7" eb="9">
      <t>ズイイ</t>
    </rPh>
    <rPh sb="9" eb="11">
      <t>ケイヤク</t>
    </rPh>
    <rPh sb="12" eb="14">
      <t>キカク</t>
    </rPh>
    <rPh sb="14" eb="16">
      <t>キョウソウ</t>
    </rPh>
    <rPh sb="19" eb="21">
      <t>ジッシ</t>
    </rPh>
    <rPh sb="27" eb="29">
      <t>イッパン</t>
    </rPh>
    <rPh sb="29" eb="31">
      <t>キョウソウ</t>
    </rPh>
    <rPh sb="31" eb="33">
      <t>ニュウサツ</t>
    </rPh>
    <rPh sb="40" eb="42">
      <t>ニュウサツ</t>
    </rPh>
    <rPh sb="46" eb="48">
      <t>ケイヤク</t>
    </rPh>
    <rPh sb="50" eb="52">
      <t>カイガイ</t>
    </rPh>
    <rPh sb="55" eb="57">
      <t>ユニュウ</t>
    </rPh>
    <rPh sb="57" eb="59">
      <t>セイヒン</t>
    </rPh>
    <rPh sb="59" eb="60">
      <t>トウ</t>
    </rPh>
    <rPh sb="64" eb="67">
      <t>シヨウショ</t>
    </rPh>
    <rPh sb="70" eb="72">
      <t>ニュウサツ</t>
    </rPh>
    <rPh sb="73" eb="75">
      <t>コンナン</t>
    </rPh>
    <rPh sb="87" eb="88">
      <t>ヒ</t>
    </rPh>
    <rPh sb="89" eb="90">
      <t>ツヅ</t>
    </rPh>
    <rPh sb="92" eb="94">
      <t>イッパン</t>
    </rPh>
    <rPh sb="94" eb="96">
      <t>キョウソウ</t>
    </rPh>
    <rPh sb="96" eb="98">
      <t>ニュウサツ</t>
    </rPh>
    <rPh sb="101" eb="103">
      <t>テツヅ</t>
    </rPh>
    <rPh sb="105" eb="107">
      <t>ゲンソク</t>
    </rPh>
    <rPh sb="111" eb="114">
      <t>キョウソウセイ</t>
    </rPh>
    <rPh sb="115" eb="117">
      <t>カクホ</t>
    </rPh>
    <rPh sb="126" eb="128">
      <t>ズイイ</t>
    </rPh>
    <rPh sb="128" eb="130">
      <t>ケイヤク</t>
    </rPh>
    <rPh sb="131" eb="133">
      <t>ジッシ</t>
    </rPh>
    <rPh sb="135" eb="137">
      <t>バアイ</t>
    </rPh>
    <rPh sb="147" eb="148">
      <t>２</t>
    </rPh>
    <rPh sb="148" eb="149">
      <t>モノ</t>
    </rPh>
    <rPh sb="149" eb="151">
      <t>イジョウ</t>
    </rPh>
    <rPh sb="154" eb="156">
      <t>ミツ</t>
    </rPh>
    <rPh sb="156" eb="157">
      <t>ショ</t>
    </rPh>
    <rPh sb="165" eb="167">
      <t>ズイイ</t>
    </rPh>
    <rPh sb="167" eb="169">
      <t>ケイヤク</t>
    </rPh>
    <rPh sb="170" eb="172">
      <t>イチブ</t>
    </rPh>
    <rPh sb="174" eb="177">
      <t>キョウソウセイ</t>
    </rPh>
    <rPh sb="183" eb="184">
      <t>フク</t>
    </rPh>
    <phoneticPr fontId="5"/>
  </si>
  <si>
    <t>年度ごとに、真に必要な資機材について、競争性を確保しつつ、適切に購入している。なお、平成30年度については、高額な資機材の経年劣化が著しかったことにより、その代替資機材を購入したため、コストが増加している。</t>
    <rPh sb="0" eb="2">
      <t>ネンド</t>
    </rPh>
    <rPh sb="6" eb="7">
      <t>シン</t>
    </rPh>
    <rPh sb="8" eb="10">
      <t>ヒツヨウ</t>
    </rPh>
    <rPh sb="11" eb="14">
      <t>シキザイ</t>
    </rPh>
    <rPh sb="19" eb="22">
      <t>キョウソウセイ</t>
    </rPh>
    <rPh sb="23" eb="25">
      <t>カクホ</t>
    </rPh>
    <rPh sb="29" eb="31">
      <t>テキセツ</t>
    </rPh>
    <rPh sb="32" eb="34">
      <t>コウニュウ</t>
    </rPh>
    <rPh sb="42" eb="44">
      <t>ヘイセイ</t>
    </rPh>
    <rPh sb="46" eb="48">
      <t>ネンド</t>
    </rPh>
    <rPh sb="54" eb="56">
      <t>コウガク</t>
    </rPh>
    <rPh sb="57" eb="60">
      <t>シキザイ</t>
    </rPh>
    <rPh sb="61" eb="63">
      <t>ケイネン</t>
    </rPh>
    <rPh sb="63" eb="65">
      <t>レッカ</t>
    </rPh>
    <rPh sb="66" eb="67">
      <t>イチジル</t>
    </rPh>
    <rPh sb="79" eb="81">
      <t>ダイタイ</t>
    </rPh>
    <rPh sb="81" eb="84">
      <t>シキザイ</t>
    </rPh>
    <rPh sb="85" eb="87">
      <t>コウニュウ</t>
    </rPh>
    <rPh sb="96" eb="98">
      <t>ゾウカ</t>
    </rPh>
    <phoneticPr fontId="5"/>
  </si>
  <si>
    <t>一般競争入札において、一者入札となっている契約について、引き続き競争性を確保するための企業の調査及び価格の市場調査等に努める。</t>
    <rPh sb="0" eb="2">
      <t>イッパン</t>
    </rPh>
    <rPh sb="2" eb="4">
      <t>キョウソウ</t>
    </rPh>
    <rPh sb="4" eb="6">
      <t>ニュウサツ</t>
    </rPh>
    <rPh sb="11" eb="12">
      <t>イッ</t>
    </rPh>
    <rPh sb="12" eb="13">
      <t>シャ</t>
    </rPh>
    <rPh sb="13" eb="15">
      <t>ニュウサツ</t>
    </rPh>
    <rPh sb="21" eb="23">
      <t>ケイヤク</t>
    </rPh>
    <rPh sb="28" eb="29">
      <t>ヒ</t>
    </rPh>
    <rPh sb="30" eb="31">
      <t>ツヅ</t>
    </rPh>
    <rPh sb="32" eb="35">
      <t>キョウソウセイ</t>
    </rPh>
    <rPh sb="36" eb="38">
      <t>カクホ</t>
    </rPh>
    <rPh sb="43" eb="45">
      <t>キギョウ</t>
    </rPh>
    <rPh sb="46" eb="48">
      <t>チョウサ</t>
    </rPh>
    <rPh sb="48" eb="49">
      <t>オヨ</t>
    </rPh>
    <rPh sb="50" eb="52">
      <t>カカク</t>
    </rPh>
    <rPh sb="53" eb="55">
      <t>シジョウ</t>
    </rPh>
    <rPh sb="55" eb="57">
      <t>チョウサ</t>
    </rPh>
    <rPh sb="57" eb="58">
      <t>トウ</t>
    </rPh>
    <rPh sb="59" eb="60">
      <t>ツト</t>
    </rPh>
    <phoneticPr fontId="5"/>
  </si>
  <si>
    <t>B.株式会社アイフィス</t>
    <phoneticPr fontId="5"/>
  </si>
  <si>
    <t>ポスター購入</t>
    <rPh sb="4" eb="6">
      <t>コウニュウ</t>
    </rPh>
    <phoneticPr fontId="5"/>
  </si>
  <si>
    <t>第三管区職員が業務に従事するための旅費</t>
    <rPh sb="0" eb="1">
      <t>ダイ</t>
    </rPh>
    <rPh sb="1" eb="2">
      <t>３</t>
    </rPh>
    <rPh sb="2" eb="4">
      <t>カンク</t>
    </rPh>
    <rPh sb="4" eb="6">
      <t>ショクイン</t>
    </rPh>
    <rPh sb="7" eb="9">
      <t>ギョウム</t>
    </rPh>
    <rPh sb="10" eb="12">
      <t>ジュウジ</t>
    </rPh>
    <rPh sb="17" eb="19">
      <t>リョヒ</t>
    </rPh>
    <phoneticPr fontId="5"/>
  </si>
  <si>
    <t>タイムズモビリティネットワークス株式会社第三営業本部　北海道支店</t>
    <rPh sb="16" eb="18">
      <t>カブシキ</t>
    </rPh>
    <rPh sb="18" eb="20">
      <t>カイシャ</t>
    </rPh>
    <phoneticPr fontId="5"/>
  </si>
  <si>
    <t>Ｄｒｅａｍ　Ｊａｐａｎ株式会社（Ｊネットレンタカー舞鶴店支払用債主）</t>
    <rPh sb="11" eb="13">
      <t>カブシキ</t>
    </rPh>
    <rPh sb="13" eb="15">
      <t>カイシャ</t>
    </rPh>
    <phoneticPr fontId="5"/>
  </si>
  <si>
    <t>オリックス自動車株式会社</t>
    <rPh sb="8" eb="10">
      <t>カブシキ</t>
    </rPh>
    <rPh sb="10" eb="12">
      <t>カイシャ</t>
    </rPh>
    <phoneticPr fontId="5"/>
  </si>
  <si>
    <t>年度ごとに、真に必要な資機材について、競争性を確保しつつ、購入し、また不要となった資機材を廃棄し、資機材の適切な管理に努めているが、30年度は、購入・廃棄を予定している資機材が、特定の資格を有する者でなければ取扱うことができず、その専門性及び特殊性から、一般競争入札事務に時間を要したことによる。</t>
    <rPh sb="0" eb="2">
      <t>ネンド</t>
    </rPh>
    <rPh sb="6" eb="7">
      <t>シン</t>
    </rPh>
    <rPh sb="8" eb="10">
      <t>ヒツヨウ</t>
    </rPh>
    <rPh sb="11" eb="14">
      <t>シキザイ</t>
    </rPh>
    <rPh sb="19" eb="22">
      <t>キョウソウセイ</t>
    </rPh>
    <rPh sb="23" eb="25">
      <t>カクホ</t>
    </rPh>
    <rPh sb="29" eb="31">
      <t>コウニュウ</t>
    </rPh>
    <rPh sb="35" eb="37">
      <t>フヨウ</t>
    </rPh>
    <rPh sb="41" eb="44">
      <t>シキザイ</t>
    </rPh>
    <rPh sb="45" eb="47">
      <t>ハイキ</t>
    </rPh>
    <rPh sb="49" eb="52">
      <t>シキザイ</t>
    </rPh>
    <rPh sb="53" eb="55">
      <t>テキセツ</t>
    </rPh>
    <rPh sb="56" eb="58">
      <t>カンリ</t>
    </rPh>
    <rPh sb="59" eb="60">
      <t>ツト</t>
    </rPh>
    <rPh sb="72" eb="74">
      <t>コウニュウ</t>
    </rPh>
    <rPh sb="75" eb="77">
      <t>ハイキ</t>
    </rPh>
    <rPh sb="78" eb="80">
      <t>ヨテイ</t>
    </rPh>
    <rPh sb="84" eb="87">
      <t>シキザイ</t>
    </rPh>
    <rPh sb="89" eb="91">
      <t>トクテイ</t>
    </rPh>
    <rPh sb="92" eb="94">
      <t>シカク</t>
    </rPh>
    <rPh sb="95" eb="96">
      <t>ユウ</t>
    </rPh>
    <rPh sb="98" eb="99">
      <t>シャ</t>
    </rPh>
    <rPh sb="104" eb="106">
      <t>トリアツカ</t>
    </rPh>
    <rPh sb="116" eb="119">
      <t>センモンセイ</t>
    </rPh>
    <rPh sb="119" eb="120">
      <t>オヨ</t>
    </rPh>
    <rPh sb="121" eb="124">
      <t>トクシュセイ</t>
    </rPh>
    <rPh sb="127" eb="129">
      <t>イッパン</t>
    </rPh>
    <rPh sb="129" eb="131">
      <t>キョウソウ</t>
    </rPh>
    <rPh sb="131" eb="133">
      <t>ニュウサツ</t>
    </rPh>
    <rPh sb="133" eb="135">
      <t>ジム</t>
    </rPh>
    <rPh sb="136" eb="138">
      <t>ジカン</t>
    </rPh>
    <rPh sb="139" eb="140">
      <t>ヨウ</t>
    </rPh>
    <phoneticPr fontId="5"/>
  </si>
  <si>
    <t>-</t>
    <phoneticPr fontId="5"/>
  </si>
  <si>
    <t>-</t>
    <phoneticPr fontId="5"/>
  </si>
  <si>
    <t>-</t>
    <phoneticPr fontId="5"/>
  </si>
  <si>
    <t>海上保安庁は、船舶の火災、衝突、乗揚げ、転覆、沈没等に加え、それに伴う油や有害液体物質の排出といった事故災害と、地震、津波、台風、火山噴火等により被害が発生する自然災害といった災害が、海上において発生した場合に、人命・財産が脅かされるだけでなく、事故に伴って油や有害液体物質が海に排出されることにより、自然環境や付近住民の生活にも甚大な影響を及ぼすこととなるため、迅速かつ的確な対応ができるように、油防除資機材等の資機材の整備や各種防災訓練等を通じて万全の準備を整えているほか、事故災害の未然の防止のための取組みを行っている。また、私たちの財産である海を美しく保つため、「未来に残そう青い海」をスローガンに、海洋汚染の状況調査、海洋環境保全に関する指導・啓発等の海洋環境保全活動も行っている。</t>
    <rPh sb="0" eb="2">
      <t>カイジョウ</t>
    </rPh>
    <rPh sb="2" eb="4">
      <t>ホアン</t>
    </rPh>
    <rPh sb="4" eb="5">
      <t>チョウ</t>
    </rPh>
    <rPh sb="7" eb="9">
      <t>センパク</t>
    </rPh>
    <rPh sb="10" eb="12">
      <t>カサイ</t>
    </rPh>
    <rPh sb="13" eb="15">
      <t>ショウトツ</t>
    </rPh>
    <rPh sb="16" eb="18">
      <t>ノリア</t>
    </rPh>
    <rPh sb="20" eb="22">
      <t>テンプク</t>
    </rPh>
    <rPh sb="23" eb="26">
      <t>チンボツトウ</t>
    </rPh>
    <rPh sb="27" eb="28">
      <t>クワ</t>
    </rPh>
    <rPh sb="33" eb="34">
      <t>トモナ</t>
    </rPh>
    <rPh sb="35" eb="36">
      <t>アブラ</t>
    </rPh>
    <rPh sb="37" eb="39">
      <t>ユウガイ</t>
    </rPh>
    <rPh sb="39" eb="41">
      <t>エキタイ</t>
    </rPh>
    <rPh sb="41" eb="43">
      <t>ブッシツ</t>
    </rPh>
    <rPh sb="44" eb="46">
      <t>ハイシュツ</t>
    </rPh>
    <rPh sb="50" eb="52">
      <t>ジコ</t>
    </rPh>
    <rPh sb="52" eb="54">
      <t>サイガイ</t>
    </rPh>
    <rPh sb="56" eb="58">
      <t>ジシン</t>
    </rPh>
    <rPh sb="59" eb="61">
      <t>ツナミ</t>
    </rPh>
    <rPh sb="62" eb="64">
      <t>タイフウ</t>
    </rPh>
    <rPh sb="67" eb="70">
      <t>フンカトウ</t>
    </rPh>
    <rPh sb="73" eb="75">
      <t>ヒガイ</t>
    </rPh>
    <rPh sb="76" eb="78">
      <t>ハッセイ</t>
    </rPh>
    <rPh sb="80" eb="82">
      <t>シゼン</t>
    </rPh>
    <rPh sb="82" eb="84">
      <t>サイガイ</t>
    </rPh>
    <rPh sb="88" eb="90">
      <t>サイガイ</t>
    </rPh>
    <rPh sb="92" eb="94">
      <t>カイジョウ</t>
    </rPh>
    <rPh sb="98" eb="100">
      <t>ハッセイ</t>
    </rPh>
    <rPh sb="102" eb="104">
      <t>バアイ</t>
    </rPh>
    <rPh sb="182" eb="184">
      <t>ジンソク</t>
    </rPh>
    <rPh sb="186" eb="188">
      <t>テキカク</t>
    </rPh>
    <rPh sb="189" eb="191">
      <t>タイオウ</t>
    </rPh>
    <rPh sb="199" eb="200">
      <t>アブラ</t>
    </rPh>
    <rPh sb="200" eb="202">
      <t>ボウジョ</t>
    </rPh>
    <rPh sb="202" eb="203">
      <t>シ</t>
    </rPh>
    <rPh sb="203" eb="205">
      <t>キザイ</t>
    </rPh>
    <rPh sb="205" eb="206">
      <t>トウ</t>
    </rPh>
    <rPh sb="207" eb="210">
      <t>シキザイ</t>
    </rPh>
    <rPh sb="211" eb="213">
      <t>セイビ</t>
    </rPh>
    <rPh sb="214" eb="216">
      <t>カクシュ</t>
    </rPh>
    <rPh sb="216" eb="218">
      <t>ボウサイ</t>
    </rPh>
    <rPh sb="218" eb="221">
      <t>クンレントウ</t>
    </rPh>
    <rPh sb="222" eb="223">
      <t>ツウ</t>
    </rPh>
    <rPh sb="225" eb="227">
      <t>バンゼン</t>
    </rPh>
    <rPh sb="228" eb="230">
      <t>ジュンビ</t>
    </rPh>
    <rPh sb="231" eb="232">
      <t>トトノ</t>
    </rPh>
    <rPh sb="239" eb="241">
      <t>ジコ</t>
    </rPh>
    <rPh sb="241" eb="243">
      <t>サイガイ</t>
    </rPh>
    <rPh sb="244" eb="246">
      <t>ミゼン</t>
    </rPh>
    <rPh sb="247" eb="249">
      <t>ボウシ</t>
    </rPh>
    <rPh sb="253" eb="255">
      <t>トリク</t>
    </rPh>
    <rPh sb="257" eb="258">
      <t>オコナ</t>
    </rPh>
    <rPh sb="266" eb="267">
      <t>ワタシ</t>
    </rPh>
    <rPh sb="270" eb="272">
      <t>ザイサン</t>
    </rPh>
    <rPh sb="275" eb="276">
      <t>ウミ</t>
    </rPh>
    <rPh sb="277" eb="278">
      <t>ウツク</t>
    </rPh>
    <rPh sb="280" eb="281">
      <t>タモ</t>
    </rPh>
    <rPh sb="286" eb="288">
      <t>ミライ</t>
    </rPh>
    <rPh sb="289" eb="290">
      <t>ノコ</t>
    </rPh>
    <rPh sb="292" eb="293">
      <t>アオ</t>
    </rPh>
    <rPh sb="294" eb="295">
      <t>ウミ</t>
    </rPh>
    <rPh sb="304" eb="306">
      <t>カイヨウ</t>
    </rPh>
    <rPh sb="306" eb="308">
      <t>オセン</t>
    </rPh>
    <rPh sb="309" eb="311">
      <t>ジョウキョウ</t>
    </rPh>
    <rPh sb="311" eb="313">
      <t>チョウサ</t>
    </rPh>
    <rPh sb="314" eb="316">
      <t>カイヨウ</t>
    </rPh>
    <rPh sb="316" eb="318">
      <t>カンキョウ</t>
    </rPh>
    <rPh sb="318" eb="320">
      <t>ホゼン</t>
    </rPh>
    <rPh sb="321" eb="322">
      <t>カン</t>
    </rPh>
    <rPh sb="324" eb="326">
      <t>シドウ</t>
    </rPh>
    <rPh sb="327" eb="329">
      <t>ケイハツ</t>
    </rPh>
    <rPh sb="331" eb="333">
      <t>カイヨウ</t>
    </rPh>
    <rPh sb="333" eb="335">
      <t>カンキョウ</t>
    </rPh>
    <rPh sb="335" eb="337">
      <t>ホゼン</t>
    </rPh>
    <rPh sb="337" eb="339">
      <t>カツドウ</t>
    </rPh>
    <rPh sb="340" eb="34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</si>
</sst>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129886</xdr:colOff>
      <xdr:row>740</xdr:row>
      <xdr:rowOff>34636</xdr:rowOff>
    </xdr:from>
    <xdr:to>
      <xdr:col>50</xdr:col>
      <xdr:colOff>13951</xdr:colOff>
      <xdr:row>756</xdr:row>
      <xdr:rowOff>50575</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1775806" y="38601996"/>
          <a:ext cx="7656465" cy="5705539"/>
          <a:chOff x="1628774" y="37891810"/>
          <a:chExt cx="8301718" cy="5750643"/>
        </a:xfrm>
        <a:solidFill>
          <a:schemeClr val="bg1"/>
        </a:solidFill>
      </xdr:grpSpPr>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2573111" y="42491025"/>
            <a:ext cx="1224643"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grpSp>
        <xdr:nvGrpSpPr>
          <xdr:cNvPr id="5" name="グループ化 4">
            <a:extLst>
              <a:ext uri="{FF2B5EF4-FFF2-40B4-BE49-F238E27FC236}">
                <a16:creationId xmlns:a16="http://schemas.microsoft.com/office/drawing/2014/main" xmlns="" id="{00000000-0008-0000-0000-000004000000}"/>
              </a:ext>
            </a:extLst>
          </xdr:cNvPr>
          <xdr:cNvGrpSpPr/>
        </xdr:nvGrpSpPr>
        <xdr:grpSpPr>
          <a:xfrm>
            <a:off x="1628774" y="37891810"/>
            <a:ext cx="8301718" cy="5750643"/>
            <a:chOff x="1628774" y="37891810"/>
            <a:chExt cx="8301718" cy="5750643"/>
          </a:xfrm>
          <a:grpFill/>
        </xdr:grpSpPr>
        <xdr:sp macro="" textlink="">
          <xdr:nvSpPr>
            <xdr:cNvPr id="6" name="テキスト ボックス 5">
              <a:extLst>
                <a:ext uri="{FF2B5EF4-FFF2-40B4-BE49-F238E27FC236}">
                  <a16:creationId xmlns:a16="http://schemas.microsoft.com/office/drawing/2014/main" xmlns="" id="{00000000-0008-0000-0000-000005000000}"/>
                </a:ext>
              </a:extLst>
            </xdr:cNvPr>
            <xdr:cNvSpPr txBox="1"/>
          </xdr:nvSpPr>
          <xdr:spPr>
            <a:xfrm>
              <a:off x="2582636" y="38350371"/>
              <a:ext cx="1224643" cy="2585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2639438" y="38987720"/>
              <a:ext cx="1224643"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sp macro="" textlink="">
          <xdr:nvSpPr>
            <xdr:cNvPr id="8" name="テキスト ボックス 7">
              <a:extLst>
                <a:ext uri="{FF2B5EF4-FFF2-40B4-BE49-F238E27FC236}">
                  <a16:creationId xmlns:a16="http://schemas.microsoft.com/office/drawing/2014/main" xmlns="" id="{00000000-0008-0000-0000-000007000000}"/>
                </a:ext>
              </a:extLst>
            </xdr:cNvPr>
            <xdr:cNvSpPr txBox="1"/>
          </xdr:nvSpPr>
          <xdr:spPr>
            <a:xfrm>
              <a:off x="2582636" y="41888229"/>
              <a:ext cx="1224643" cy="25853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5150072" y="43275351"/>
              <a:ext cx="4742089" cy="36047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628774" y="37891810"/>
              <a:ext cx="8301718" cy="5750643"/>
              <a:chOff x="1628774" y="37891810"/>
              <a:chExt cx="8301718" cy="5750643"/>
            </a:xfrm>
            <a:grpFill/>
          </xdr:grpSpPr>
          <xdr:cxnSp macro="">
            <xdr:nvCxnSpPr>
              <xdr:cNvPr id="11" name="直線矢印コネクタ 10">
                <a:extLst>
                  <a:ext uri="{FF2B5EF4-FFF2-40B4-BE49-F238E27FC236}">
                    <a16:creationId xmlns:a16="http://schemas.microsoft.com/office/drawing/2014/main" xmlns="" id="{00000000-0008-0000-0000-00000B000000}"/>
                  </a:ext>
                </a:extLst>
              </xdr:cNvPr>
              <xdr:cNvCxnSpPr/>
            </xdr:nvCxnSpPr>
            <xdr:spPr>
              <a:xfrm>
                <a:off x="2235712" y="43389096"/>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2" name="正方形/長方形 11">
                <a:extLst>
                  <a:ext uri="{FF2B5EF4-FFF2-40B4-BE49-F238E27FC236}">
                    <a16:creationId xmlns:a16="http://schemas.microsoft.com/office/drawing/2014/main" xmlns="" id="{00000000-0008-0000-0000-00000E000000}"/>
                  </a:ext>
                </a:extLst>
              </xdr:cNvPr>
              <xdr:cNvSpPr/>
            </xdr:nvSpPr>
            <xdr:spPr>
              <a:xfrm>
                <a:off x="2672384" y="43204302"/>
                <a:ext cx="2359479" cy="4381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 </a:t>
                </a:r>
                <a:r>
                  <a:rPr kumimoji="1" lang="ja-JP" altLang="en-US" sz="800" b="1">
                    <a:solidFill>
                      <a:schemeClr val="tx1"/>
                    </a:solidFill>
                  </a:rPr>
                  <a:t>旅費等</a:t>
                </a:r>
                <a:endParaRPr kumimoji="1" lang="en-US" altLang="ja-JP" sz="800" b="1">
                  <a:solidFill>
                    <a:schemeClr val="tx1"/>
                  </a:solidFill>
                </a:endParaRPr>
              </a:p>
              <a:p>
                <a:pPr algn="ctr"/>
                <a:r>
                  <a:rPr kumimoji="1" lang="en-US" altLang="ja-JP" sz="800" b="1" baseline="0">
                    <a:solidFill>
                      <a:schemeClr val="tx1"/>
                    </a:solidFill>
                  </a:rPr>
                  <a:t>4.5</a:t>
                </a:r>
                <a:r>
                  <a:rPr kumimoji="1" lang="ja-JP" altLang="en-US" sz="800" b="1" baseline="0">
                    <a:solidFill>
                      <a:schemeClr val="tx1"/>
                    </a:solidFill>
                  </a:rPr>
                  <a:t>百</a:t>
                </a:r>
                <a:r>
                  <a:rPr kumimoji="1" lang="ja-JP" altLang="en-US" sz="800" b="1">
                    <a:solidFill>
                      <a:schemeClr val="tx1"/>
                    </a:solidFill>
                  </a:rPr>
                  <a:t>万円</a:t>
                </a:r>
                <a:endParaRPr kumimoji="1" lang="en-US" altLang="ja-JP" sz="800" b="1">
                  <a:solidFill>
                    <a:schemeClr val="tx1"/>
                  </a:solidFill>
                </a:endParaRPr>
              </a:p>
            </xdr:txBody>
          </xdr:sp>
          <xdr:grpSp>
            <xdr:nvGrpSpPr>
              <xdr:cNvPr id="13" name="グループ化 12">
                <a:extLst>
                  <a:ext uri="{FF2B5EF4-FFF2-40B4-BE49-F238E27FC236}">
                    <a16:creationId xmlns:a16="http://schemas.microsoft.com/office/drawing/2014/main" xmlns="" id="{00000000-0008-0000-0000-00000F000000}"/>
                  </a:ext>
                </a:extLst>
              </xdr:cNvPr>
              <xdr:cNvGrpSpPr/>
            </xdr:nvGrpSpPr>
            <xdr:grpSpPr>
              <a:xfrm>
                <a:off x="1628774" y="37891810"/>
                <a:ext cx="8301718" cy="5502036"/>
                <a:chOff x="1628774" y="37891810"/>
                <a:chExt cx="8301718" cy="5502036"/>
              </a:xfrm>
              <a:grpFill/>
            </xdr:grpSpPr>
            <xdr:sp macro="" textlink="">
              <xdr:nvSpPr>
                <xdr:cNvPr id="14" name="正方形/長方形 13">
                  <a:extLst>
                    <a:ext uri="{FF2B5EF4-FFF2-40B4-BE49-F238E27FC236}">
                      <a16:creationId xmlns:a16="http://schemas.microsoft.com/office/drawing/2014/main" xmlns="" id="{00000000-0008-0000-0000-000010000000}"/>
                    </a:ext>
                  </a:extLst>
                </xdr:cNvPr>
                <xdr:cNvSpPr/>
              </xdr:nvSpPr>
              <xdr:spPr>
                <a:xfrm>
                  <a:off x="1642381" y="37891810"/>
                  <a:ext cx="2359480" cy="410935"/>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海上保安庁</a:t>
                  </a:r>
                  <a:endParaRPr kumimoji="1" lang="en-US" altLang="ja-JP" sz="800" b="1">
                    <a:solidFill>
                      <a:sysClr val="windowText" lastClr="000000"/>
                    </a:solidFill>
                  </a:endParaRPr>
                </a:p>
                <a:p>
                  <a:pPr algn="ctr"/>
                  <a:r>
                    <a:rPr kumimoji="1" lang="en-US" altLang="ja-JP" sz="800" b="1">
                      <a:solidFill>
                        <a:sysClr val="windowText" lastClr="000000"/>
                      </a:solidFill>
                    </a:rPr>
                    <a:t>176</a:t>
                  </a:r>
                  <a:r>
                    <a:rPr kumimoji="1" lang="ja-JP" altLang="en-US" sz="800" b="1">
                      <a:solidFill>
                        <a:sysClr val="windowText" lastClr="000000"/>
                      </a:solidFill>
                    </a:rPr>
                    <a:t>百万</a:t>
                  </a:r>
                  <a:endParaRPr kumimoji="1" lang="en-US" altLang="ja-JP" sz="800" b="1">
                    <a:solidFill>
                      <a:sysClr val="windowText" lastClr="000000"/>
                    </a:solidFill>
                  </a:endParaRPr>
                </a:p>
              </xdr:txBody>
            </xdr:sp>
            <xdr:cxnSp macro="">
              <xdr:nvCxnSpPr>
                <xdr:cNvPr id="15" name="直線矢印コネクタ 14">
                  <a:extLst>
                    <a:ext uri="{FF2B5EF4-FFF2-40B4-BE49-F238E27FC236}">
                      <a16:creationId xmlns:a16="http://schemas.microsoft.com/office/drawing/2014/main" xmlns="" id="{00000000-0008-0000-0000-000011000000}"/>
                    </a:ext>
                  </a:extLst>
                </xdr:cNvPr>
                <xdr:cNvCxnSpPr/>
              </xdr:nvCxnSpPr>
              <xdr:spPr>
                <a:xfrm>
                  <a:off x="2254704" y="38302746"/>
                  <a:ext cx="0" cy="3089189"/>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a:extLst>
                    <a:ext uri="{FF2B5EF4-FFF2-40B4-BE49-F238E27FC236}">
                      <a16:creationId xmlns:a16="http://schemas.microsoft.com/office/drawing/2014/main" xmlns="" id="{00000000-0008-0000-0000-000012000000}"/>
                    </a:ext>
                  </a:extLst>
                </xdr:cNvPr>
                <xdr:cNvSpPr txBox="1"/>
              </xdr:nvSpPr>
              <xdr:spPr>
                <a:xfrm>
                  <a:off x="4091668" y="37948961"/>
                  <a:ext cx="5478236"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○当庁全体にかかる環境・防災体制に関する計画等の企画立案、調達関係事務</a:t>
                  </a:r>
                </a:p>
              </xdr:txBody>
            </xdr:sp>
            <xdr:cxnSp macro="">
              <xdr:nvCxnSpPr>
                <xdr:cNvPr id="17" name="直線矢印コネクタ 16">
                  <a:extLst>
                    <a:ext uri="{FF2B5EF4-FFF2-40B4-BE49-F238E27FC236}">
                      <a16:creationId xmlns:a16="http://schemas.microsoft.com/office/drawing/2014/main" xmlns="" id="{00000000-0008-0000-0000-000013000000}"/>
                    </a:ext>
                  </a:extLst>
                </xdr:cNvPr>
                <xdr:cNvCxnSpPr/>
              </xdr:nvCxnSpPr>
              <xdr:spPr>
                <a:xfrm>
                  <a:off x="2254704" y="38742257"/>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8" name="正方形/長方形 17">
                  <a:extLst>
                    <a:ext uri="{FF2B5EF4-FFF2-40B4-BE49-F238E27FC236}">
                      <a16:creationId xmlns:a16="http://schemas.microsoft.com/office/drawing/2014/main" xmlns="" id="{00000000-0008-0000-0000-000014000000}"/>
                    </a:ext>
                  </a:extLst>
                </xdr:cNvPr>
                <xdr:cNvSpPr/>
              </xdr:nvSpPr>
              <xdr:spPr>
                <a:xfrm>
                  <a:off x="2662917" y="38531347"/>
                  <a:ext cx="2359479" cy="440872"/>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A</a:t>
                  </a:r>
                  <a:r>
                    <a:rPr kumimoji="1" lang="ja-JP" altLang="en-US" sz="800" b="1">
                      <a:solidFill>
                        <a:schemeClr val="tx1"/>
                      </a:solidFill>
                    </a:rPr>
                    <a:t>．民間事業者（</a:t>
                  </a:r>
                  <a:r>
                    <a:rPr kumimoji="1" lang="en-US" altLang="ja-JP" sz="800" b="1">
                      <a:solidFill>
                        <a:schemeClr val="tx1"/>
                      </a:solidFill>
                    </a:rPr>
                    <a:t>7</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33</a:t>
                  </a:r>
                  <a:r>
                    <a:rPr kumimoji="1" lang="ja-JP" altLang="en-US" sz="800" b="1">
                      <a:solidFill>
                        <a:schemeClr val="tx1"/>
                      </a:solidFill>
                    </a:rPr>
                    <a:t>百万</a:t>
                  </a:r>
                  <a:endParaRPr kumimoji="1" lang="en-US" altLang="ja-JP" sz="800" b="1">
                    <a:solidFill>
                      <a:schemeClr val="tx1"/>
                    </a:solidFill>
                  </a:endParaRPr>
                </a:p>
              </xdr:txBody>
            </xdr:sp>
            <xdr:cxnSp macro="">
              <xdr:nvCxnSpPr>
                <xdr:cNvPr id="19" name="直線矢印コネクタ 18">
                  <a:extLst>
                    <a:ext uri="{FF2B5EF4-FFF2-40B4-BE49-F238E27FC236}">
                      <a16:creationId xmlns:a16="http://schemas.microsoft.com/office/drawing/2014/main" xmlns="" id="{00000000-0008-0000-0000-000015000000}"/>
                    </a:ext>
                  </a:extLst>
                </xdr:cNvPr>
                <xdr:cNvCxnSpPr/>
              </xdr:nvCxnSpPr>
              <xdr:spPr>
                <a:xfrm>
                  <a:off x="2245179" y="40014525"/>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0" name="正方形/長方形 19">
                  <a:extLst>
                    <a:ext uri="{FF2B5EF4-FFF2-40B4-BE49-F238E27FC236}">
                      <a16:creationId xmlns:a16="http://schemas.microsoft.com/office/drawing/2014/main" xmlns="" id="{00000000-0008-0000-0000-000016000000}"/>
                    </a:ext>
                  </a:extLst>
                </xdr:cNvPr>
                <xdr:cNvSpPr/>
              </xdr:nvSpPr>
              <xdr:spPr>
                <a:xfrm>
                  <a:off x="2672442" y="39159169"/>
                  <a:ext cx="2359479" cy="42998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B</a:t>
                  </a:r>
                  <a:r>
                    <a:rPr kumimoji="1" lang="ja-JP" altLang="en-US" sz="800" b="1">
                      <a:solidFill>
                        <a:schemeClr val="tx1"/>
                      </a:solidFill>
                    </a:rPr>
                    <a:t>．民間事業者（</a:t>
                  </a:r>
                  <a:r>
                    <a:rPr kumimoji="1" lang="en-US" altLang="ja-JP" sz="800" b="1">
                      <a:solidFill>
                        <a:schemeClr val="tx1"/>
                      </a:solidFill>
                    </a:rPr>
                    <a:t>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1.2</a:t>
                  </a:r>
                  <a:r>
                    <a:rPr kumimoji="1" lang="ja-JP" altLang="en-US" sz="800" b="1">
                      <a:solidFill>
                        <a:schemeClr val="tx1"/>
                      </a:solidFill>
                    </a:rPr>
                    <a:t>百万</a:t>
                  </a:r>
                  <a:endParaRPr kumimoji="1" lang="en-US" altLang="ja-JP" sz="800" b="1">
                    <a:solidFill>
                      <a:schemeClr val="tx1"/>
                    </a:solidFill>
                  </a:endParaRPr>
                </a:p>
              </xdr:txBody>
            </xdr:sp>
            <xdr:sp macro="" textlink="">
              <xdr:nvSpPr>
                <xdr:cNvPr id="21" name="テキスト ボックス 20">
                  <a:extLst>
                    <a:ext uri="{FF2B5EF4-FFF2-40B4-BE49-F238E27FC236}">
                      <a16:creationId xmlns:a16="http://schemas.microsoft.com/office/drawing/2014/main" xmlns="" id="{00000000-0008-0000-0000-000017000000}"/>
                    </a:ext>
                  </a:extLst>
                </xdr:cNvPr>
                <xdr:cNvSpPr txBox="1"/>
              </xdr:nvSpPr>
              <xdr:spPr>
                <a:xfrm>
                  <a:off x="5212024" y="38559921"/>
                  <a:ext cx="3683454" cy="4980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sp macro="" textlink="">
              <xdr:nvSpPr>
                <xdr:cNvPr id="22" name="テキスト ボックス 21">
                  <a:extLst>
                    <a:ext uri="{FF2B5EF4-FFF2-40B4-BE49-F238E27FC236}">
                      <a16:creationId xmlns:a16="http://schemas.microsoft.com/office/drawing/2014/main" xmlns="" id="{00000000-0008-0000-0000-000018000000}"/>
                    </a:ext>
                  </a:extLst>
                </xdr:cNvPr>
                <xdr:cNvSpPr txBox="1"/>
              </xdr:nvSpPr>
              <xdr:spPr>
                <a:xfrm>
                  <a:off x="5212081" y="39130685"/>
                  <a:ext cx="3939268" cy="5633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23" name="直線矢印コネクタ 22">
                  <a:extLst>
                    <a:ext uri="{FF2B5EF4-FFF2-40B4-BE49-F238E27FC236}">
                      <a16:creationId xmlns:a16="http://schemas.microsoft.com/office/drawing/2014/main" xmlns="" id="{00000000-0008-0000-0000-000019000000}"/>
                    </a:ext>
                  </a:extLst>
                </xdr:cNvPr>
                <xdr:cNvCxnSpPr/>
              </xdr:nvCxnSpPr>
              <xdr:spPr>
                <a:xfrm>
                  <a:off x="2273754" y="40539761"/>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4" name="正方形/長方形 23">
                  <a:extLst>
                    <a:ext uri="{FF2B5EF4-FFF2-40B4-BE49-F238E27FC236}">
                      <a16:creationId xmlns:a16="http://schemas.microsoft.com/office/drawing/2014/main" xmlns="" id="{00000000-0008-0000-0000-00001A000000}"/>
                    </a:ext>
                  </a:extLst>
                </xdr:cNvPr>
                <xdr:cNvSpPr/>
              </xdr:nvSpPr>
              <xdr:spPr>
                <a:xfrm>
                  <a:off x="2672442" y="39829822"/>
                  <a:ext cx="2359479" cy="401411"/>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C</a:t>
                  </a:r>
                  <a:r>
                    <a:rPr kumimoji="1" lang="ja-JP" altLang="en-US" sz="800" b="1">
                      <a:solidFill>
                        <a:schemeClr val="tx1"/>
                      </a:solidFill>
                    </a:rPr>
                    <a:t>．指定海上防災機関（</a:t>
                  </a:r>
                  <a:r>
                    <a:rPr kumimoji="1" lang="en-US" altLang="ja-JP" sz="800" b="1">
                      <a:solidFill>
                        <a:schemeClr val="tx1"/>
                      </a:solidFill>
                    </a:rPr>
                    <a:t>1</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4.2</a:t>
                  </a:r>
                  <a:r>
                    <a:rPr kumimoji="1" lang="ja-JP" altLang="en-US" sz="800" b="1">
                      <a:solidFill>
                        <a:schemeClr val="tx1"/>
                      </a:solidFill>
                    </a:rPr>
                    <a:t>百万</a:t>
                  </a:r>
                  <a:endParaRPr kumimoji="1" lang="en-US" altLang="ja-JP" sz="800" b="1">
                    <a:solidFill>
                      <a:schemeClr val="tx1"/>
                    </a:solidFill>
                  </a:endParaRPr>
                </a:p>
              </xdr:txBody>
            </xdr:sp>
            <xdr:sp macro="" textlink="">
              <xdr:nvSpPr>
                <xdr:cNvPr id="25" name="正方形/長方形 24">
                  <a:extLst>
                    <a:ext uri="{FF2B5EF4-FFF2-40B4-BE49-F238E27FC236}">
                      <a16:creationId xmlns:a16="http://schemas.microsoft.com/office/drawing/2014/main" xmlns="" id="{00000000-0008-0000-0000-00001D000000}"/>
                    </a:ext>
                  </a:extLst>
                </xdr:cNvPr>
                <xdr:cNvSpPr/>
              </xdr:nvSpPr>
              <xdr:spPr>
                <a:xfrm>
                  <a:off x="2691317" y="40326664"/>
                  <a:ext cx="2359479" cy="44903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a:t>
                  </a:r>
                  <a:r>
                    <a:rPr kumimoji="1" lang="ja-JP" altLang="en-US" sz="800" b="1">
                      <a:solidFill>
                        <a:schemeClr val="tx1"/>
                      </a:solidFill>
                    </a:rPr>
                    <a:t>　旅費等</a:t>
                  </a:r>
                  <a:endParaRPr kumimoji="1" lang="en-US" altLang="ja-JP" sz="800" b="1">
                    <a:solidFill>
                      <a:schemeClr val="tx1"/>
                    </a:solidFill>
                  </a:endParaRPr>
                </a:p>
                <a:p>
                  <a:pPr algn="ctr"/>
                  <a:r>
                    <a:rPr kumimoji="1" lang="en-US" altLang="ja-JP" sz="800" b="1">
                      <a:solidFill>
                        <a:schemeClr val="tx1"/>
                      </a:solidFill>
                    </a:rPr>
                    <a:t>0.3</a:t>
                  </a:r>
                  <a:r>
                    <a:rPr kumimoji="1" lang="ja-JP" altLang="en-US" sz="800" b="1">
                      <a:solidFill>
                        <a:schemeClr val="tx1"/>
                      </a:solidFill>
                    </a:rPr>
                    <a:t>百万</a:t>
                  </a:r>
                  <a:endParaRPr kumimoji="1" lang="en-US" altLang="ja-JP" sz="800" b="1">
                    <a:solidFill>
                      <a:schemeClr val="tx1"/>
                    </a:solidFill>
                  </a:endParaRPr>
                </a:p>
              </xdr:txBody>
            </xdr:sp>
            <xdr:sp macro="" textlink="">
              <xdr:nvSpPr>
                <xdr:cNvPr id="26" name="テキスト ボックス 25">
                  <a:extLst>
                    <a:ext uri="{FF2B5EF4-FFF2-40B4-BE49-F238E27FC236}">
                      <a16:creationId xmlns:a16="http://schemas.microsoft.com/office/drawing/2014/main" xmlns="" id="{00000000-0008-0000-0000-00001E000000}"/>
                    </a:ext>
                  </a:extLst>
                </xdr:cNvPr>
                <xdr:cNvSpPr txBox="1"/>
              </xdr:nvSpPr>
              <xdr:spPr>
                <a:xfrm>
                  <a:off x="5221492" y="40394247"/>
                  <a:ext cx="4181475" cy="5633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○当庁の職員が業務に従事するための旅費等</a:t>
                  </a:r>
                  <a:endParaRPr kumimoji="1" lang="en-US" altLang="ja-JP" sz="1050"/>
                </a:p>
              </xdr:txBody>
            </xdr:sp>
            <xdr:sp macro="" textlink="">
              <xdr:nvSpPr>
                <xdr:cNvPr id="27" name="正方形/長方形 26">
                  <a:extLst>
                    <a:ext uri="{FF2B5EF4-FFF2-40B4-BE49-F238E27FC236}">
                      <a16:creationId xmlns:a16="http://schemas.microsoft.com/office/drawing/2014/main" xmlns="" id="{00000000-0008-0000-0000-00001F000000}"/>
                    </a:ext>
                  </a:extLst>
                </xdr:cNvPr>
                <xdr:cNvSpPr/>
              </xdr:nvSpPr>
              <xdr:spPr>
                <a:xfrm>
                  <a:off x="1628774" y="41409256"/>
                  <a:ext cx="2363562" cy="41229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Ｇ．管区海上保安本部等（１３機関）</a:t>
                  </a:r>
                  <a:endParaRPr kumimoji="1" lang="en-US" altLang="ja-JP" sz="800" b="1">
                    <a:solidFill>
                      <a:schemeClr val="tx1"/>
                    </a:solidFill>
                  </a:endParaRPr>
                </a:p>
                <a:p>
                  <a:pPr algn="ctr"/>
                  <a:r>
                    <a:rPr kumimoji="1" lang="en-US" altLang="ja-JP" sz="800" b="1">
                      <a:solidFill>
                        <a:schemeClr val="tx1"/>
                      </a:solidFill>
                    </a:rPr>
                    <a:t>137</a:t>
                  </a:r>
                  <a:r>
                    <a:rPr kumimoji="1" lang="ja-JP" altLang="en-US" sz="800" b="1">
                      <a:solidFill>
                        <a:schemeClr val="tx1"/>
                      </a:solidFill>
                    </a:rPr>
                    <a:t>百万</a:t>
                  </a:r>
                  <a:endParaRPr kumimoji="1" lang="en-US" altLang="ja-JP" sz="800" b="1">
                    <a:solidFill>
                      <a:schemeClr val="tx1"/>
                    </a:solidFill>
                  </a:endParaRPr>
                </a:p>
              </xdr:txBody>
            </xdr:sp>
            <xdr:sp macro="" textlink="">
              <xdr:nvSpPr>
                <xdr:cNvPr id="28" name="テキスト ボックス 27">
                  <a:extLst>
                    <a:ext uri="{FF2B5EF4-FFF2-40B4-BE49-F238E27FC236}">
                      <a16:creationId xmlns:a16="http://schemas.microsoft.com/office/drawing/2014/main" xmlns="" id="{00000000-0008-0000-0000-000020000000}"/>
                    </a:ext>
                  </a:extLst>
                </xdr:cNvPr>
                <xdr:cNvSpPr txBox="1"/>
              </xdr:nvSpPr>
              <xdr:spPr>
                <a:xfrm>
                  <a:off x="4181674" y="41457336"/>
                  <a:ext cx="5619750" cy="4599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○管区海上保安本部等に係る環境・防災体制に関する計画等の企画立案、調達関係事務</a:t>
                  </a:r>
                  <a:endParaRPr kumimoji="1" lang="en-US" altLang="ja-JP" sz="1050"/>
                </a:p>
              </xdr:txBody>
            </xdr:sp>
            <xdr:cxnSp macro="">
              <xdr:nvCxnSpPr>
                <xdr:cNvPr id="29" name="直線矢印コネクタ 28">
                  <a:extLst>
                    <a:ext uri="{FF2B5EF4-FFF2-40B4-BE49-F238E27FC236}">
                      <a16:creationId xmlns:a16="http://schemas.microsoft.com/office/drawing/2014/main" xmlns="" id="{00000000-0008-0000-0000-000021000000}"/>
                    </a:ext>
                  </a:extLst>
                </xdr:cNvPr>
                <xdr:cNvCxnSpPr/>
              </xdr:nvCxnSpPr>
              <xdr:spPr>
                <a:xfrm>
                  <a:off x="2231571" y="41831079"/>
                  <a:ext cx="0" cy="1562767"/>
                </a:xfrm>
                <a:prstGeom prst="straightConnector1">
                  <a:avLst/>
                </a:prstGeom>
                <a:grpFill/>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a:extLst>
                    <a:ext uri="{FF2B5EF4-FFF2-40B4-BE49-F238E27FC236}">
                      <a16:creationId xmlns:a16="http://schemas.microsoft.com/office/drawing/2014/main" xmlns="" id="{00000000-0008-0000-0000-000022000000}"/>
                    </a:ext>
                  </a:extLst>
                </xdr:cNvPr>
                <xdr:cNvCxnSpPr/>
              </xdr:nvCxnSpPr>
              <xdr:spPr>
                <a:xfrm>
                  <a:off x="2254704" y="42318214"/>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1" name="正方形/長方形 30">
                  <a:extLst>
                    <a:ext uri="{FF2B5EF4-FFF2-40B4-BE49-F238E27FC236}">
                      <a16:creationId xmlns:a16="http://schemas.microsoft.com/office/drawing/2014/main" xmlns="" id="{00000000-0008-0000-0000-000023000000}"/>
                    </a:ext>
                  </a:extLst>
                </xdr:cNvPr>
                <xdr:cNvSpPr/>
              </xdr:nvSpPr>
              <xdr:spPr>
                <a:xfrm>
                  <a:off x="2649310" y="42069204"/>
                  <a:ext cx="2363561" cy="431346"/>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D</a:t>
                  </a:r>
                  <a:r>
                    <a:rPr kumimoji="1" lang="ja-JP" altLang="en-US" sz="800" b="1">
                      <a:solidFill>
                        <a:schemeClr val="tx1"/>
                      </a:solidFill>
                    </a:rPr>
                    <a:t>．民間事業者（</a:t>
                  </a:r>
                  <a:r>
                    <a:rPr kumimoji="1" lang="en-US" altLang="ja-JP" sz="800" b="1">
                      <a:solidFill>
                        <a:schemeClr val="tx1"/>
                      </a:solidFill>
                    </a:rPr>
                    <a:t>42</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57</a:t>
                  </a:r>
                  <a:r>
                    <a:rPr kumimoji="1" lang="ja-JP" altLang="en-US" sz="800" b="1">
                      <a:solidFill>
                        <a:schemeClr val="tx1"/>
                      </a:solidFill>
                    </a:rPr>
                    <a:t>百万</a:t>
                  </a:r>
                  <a:endParaRPr kumimoji="1" lang="en-US" altLang="ja-JP" sz="800" b="1">
                    <a:solidFill>
                      <a:schemeClr val="tx1"/>
                    </a:solidFill>
                  </a:endParaRPr>
                </a:p>
              </xdr:txBody>
            </xdr:sp>
            <xdr:sp macro="" textlink="">
              <xdr:nvSpPr>
                <xdr:cNvPr id="32" name="テキスト ボックス 31">
                  <a:extLst>
                    <a:ext uri="{FF2B5EF4-FFF2-40B4-BE49-F238E27FC236}">
                      <a16:creationId xmlns:a16="http://schemas.microsoft.com/office/drawing/2014/main" xmlns="" id="{00000000-0008-0000-0000-000024000000}"/>
                    </a:ext>
                  </a:extLst>
                </xdr:cNvPr>
                <xdr:cNvSpPr txBox="1"/>
              </xdr:nvSpPr>
              <xdr:spPr>
                <a:xfrm>
                  <a:off x="5079545" y="42127714"/>
                  <a:ext cx="4561115" cy="62048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33" name="直線矢印コネクタ 32">
                  <a:extLst>
                    <a:ext uri="{FF2B5EF4-FFF2-40B4-BE49-F238E27FC236}">
                      <a16:creationId xmlns:a16="http://schemas.microsoft.com/office/drawing/2014/main" xmlns="" id="{00000000-0008-0000-0000-000025000000}"/>
                    </a:ext>
                  </a:extLst>
                </xdr:cNvPr>
                <xdr:cNvCxnSpPr/>
              </xdr:nvCxnSpPr>
              <xdr:spPr>
                <a:xfrm>
                  <a:off x="2254704" y="42844811"/>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4" name="正方形/長方形 33">
                  <a:extLst>
                    <a:ext uri="{FF2B5EF4-FFF2-40B4-BE49-F238E27FC236}">
                      <a16:creationId xmlns:a16="http://schemas.microsoft.com/office/drawing/2014/main" xmlns="" id="{00000000-0008-0000-0000-000026000000}"/>
                    </a:ext>
                  </a:extLst>
                </xdr:cNvPr>
                <xdr:cNvSpPr/>
              </xdr:nvSpPr>
              <xdr:spPr>
                <a:xfrm>
                  <a:off x="2662917" y="42662474"/>
                  <a:ext cx="2359479" cy="41093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E</a:t>
                  </a:r>
                  <a:r>
                    <a:rPr kumimoji="1" lang="ja-JP" altLang="en-US" sz="800" b="1">
                      <a:solidFill>
                        <a:schemeClr val="tx1"/>
                      </a:solidFill>
                    </a:rPr>
                    <a:t>．民間事業者（</a:t>
                  </a:r>
                  <a:r>
                    <a:rPr kumimoji="1" lang="en-US" altLang="ja-JP" sz="800" b="1">
                      <a:solidFill>
                        <a:schemeClr val="tx1"/>
                      </a:solidFill>
                    </a:rPr>
                    <a:t>135</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76</a:t>
                  </a:r>
                  <a:r>
                    <a:rPr kumimoji="1" lang="ja-JP" altLang="en-US" sz="800" b="1">
                      <a:solidFill>
                        <a:schemeClr val="tx1"/>
                      </a:solidFill>
                    </a:rPr>
                    <a:t>百万</a:t>
                  </a:r>
                  <a:endParaRPr kumimoji="1" lang="en-US" altLang="ja-JP" sz="800" b="1">
                    <a:solidFill>
                      <a:schemeClr val="tx1"/>
                    </a:solidFill>
                  </a:endParaRPr>
                </a:p>
              </xdr:txBody>
            </xdr:sp>
            <xdr:sp macro="" textlink="">
              <xdr:nvSpPr>
                <xdr:cNvPr id="35" name="テキスト ボックス 34">
                  <a:extLst>
                    <a:ext uri="{FF2B5EF4-FFF2-40B4-BE49-F238E27FC236}">
                      <a16:creationId xmlns:a16="http://schemas.microsoft.com/office/drawing/2014/main" xmlns="" id="{00000000-0008-0000-0000-000027000000}"/>
                    </a:ext>
                  </a:extLst>
                </xdr:cNvPr>
                <xdr:cNvSpPr txBox="1"/>
              </xdr:nvSpPr>
              <xdr:spPr>
                <a:xfrm>
                  <a:off x="5079545" y="42676555"/>
                  <a:ext cx="4850947" cy="57422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36" name="直線矢印コネクタ 35">
                  <a:extLst>
                    <a:ext uri="{FF2B5EF4-FFF2-40B4-BE49-F238E27FC236}">
                      <a16:creationId xmlns:a16="http://schemas.microsoft.com/office/drawing/2014/main" xmlns="" id="{00000000-0008-0000-0000-000028000000}"/>
                    </a:ext>
                  </a:extLst>
                </xdr:cNvPr>
                <xdr:cNvCxnSpPr/>
              </xdr:nvCxnSpPr>
              <xdr:spPr>
                <a:xfrm>
                  <a:off x="2264229" y="39354579"/>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7" name="テキスト ボックス 36">
                  <a:extLst>
                    <a:ext uri="{FF2B5EF4-FFF2-40B4-BE49-F238E27FC236}">
                      <a16:creationId xmlns:a16="http://schemas.microsoft.com/office/drawing/2014/main" xmlns="" id="{00000000-0008-0000-0000-00002A000000}"/>
                    </a:ext>
                  </a:extLst>
                </xdr:cNvPr>
                <xdr:cNvSpPr txBox="1"/>
              </xdr:nvSpPr>
              <xdr:spPr>
                <a:xfrm>
                  <a:off x="5221434" y="39826212"/>
                  <a:ext cx="3683454" cy="49802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講習受講料等　　　　　　　　　　　　　　　　　　</a:t>
                  </a:r>
                  <a:r>
                    <a:rPr kumimoji="1" lang="en-US" altLang="ja-JP" sz="1050"/>
                    <a:t>〕</a:t>
                  </a:r>
                </a:p>
              </xdr:txBody>
            </xdr:sp>
          </xdr:grpSp>
        </xdr:grpSp>
      </xdr:grpSp>
    </xdr:grpSp>
    <xdr:clientData/>
  </xdr:twoCellAnchor>
  <xdr:twoCellAnchor>
    <xdr:from>
      <xdr:col>6</xdr:col>
      <xdr:colOff>93403</xdr:colOff>
      <xdr:row>757</xdr:row>
      <xdr:rowOff>132080</xdr:rowOff>
    </xdr:from>
    <xdr:to>
      <xdr:col>49</xdr:col>
      <xdr:colOff>223520</xdr:colOff>
      <xdr:row>770</xdr:row>
      <xdr:rowOff>233679</xdr:rowOff>
    </xdr:to>
    <xdr:sp macro="" textlink="">
      <xdr:nvSpPr>
        <xdr:cNvPr id="38" name="テキスト ボックス 37">
          <a:extLst>
            <a:ext uri="{FF2B5EF4-FFF2-40B4-BE49-F238E27FC236}">
              <a16:creationId xmlns:a16="http://schemas.microsoft.com/office/drawing/2014/main" xmlns="" id="{00000000-0008-0000-0000-000054000000}"/>
            </a:ext>
          </a:extLst>
        </xdr:cNvPr>
        <xdr:cNvSpPr txBox="1"/>
      </xdr:nvSpPr>
      <xdr:spPr>
        <a:xfrm>
          <a:off x="1190683" y="44216320"/>
          <a:ext cx="7993957" cy="5059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a:p>
          <a:r>
            <a:rPr kumimoji="1" lang="ja-JP" altLang="en-US" sz="1100" baseline="0"/>
            <a:t>  契約金額が小額である場合、会計法、予算決算及び会計令により随意契約によっているが、なるべく２者以上から見積書を徴し、契約を行っている。</a:t>
          </a:r>
          <a:endParaRPr kumimoji="1" lang="en-US" altLang="ja-JP" sz="1100" baseline="0"/>
        </a:p>
        <a:p>
          <a:endParaRPr kumimoji="1" lang="en-US" altLang="ja-JP" sz="1100" baseline="0"/>
        </a:p>
        <a:p>
          <a:r>
            <a:rPr kumimoji="1" lang="ja-JP" altLang="en-US" sz="1100" baseline="0"/>
            <a:t>（参考）</a:t>
          </a:r>
          <a:endParaRPr kumimoji="1" lang="en-US" altLang="ja-JP" sz="1100" baseline="0"/>
        </a:p>
        <a:p>
          <a:r>
            <a:rPr kumimoji="1" lang="ja-JP" altLang="en-US" sz="1100" baseline="0"/>
            <a:t>「会計法」</a:t>
          </a:r>
          <a:endParaRPr kumimoji="1" lang="en-US" altLang="ja-JP" sz="1100" baseline="0"/>
        </a:p>
        <a:p>
          <a:r>
            <a:rPr kumimoji="1" lang="ja-JP" altLang="en-US" sz="1100" baseline="0"/>
            <a:t>第二十九条の三　契約担当官および支出負担行為担当官（以下「契約担当官等」という。）は、売買、貸借、請負その他の契約を締結す</a:t>
          </a:r>
          <a:endParaRPr kumimoji="1" lang="en-US" altLang="ja-JP" sz="1100" baseline="0"/>
        </a:p>
        <a:p>
          <a:r>
            <a:rPr kumimoji="1" lang="en-US" altLang="ja-JP" sz="1100" baseline="0"/>
            <a:t>                              </a:t>
          </a:r>
          <a:r>
            <a:rPr kumimoji="1" lang="ja-JP" altLang="en-US" sz="1100" baseline="0"/>
            <a:t>る場合においては、第三項及び第四項に規定する場合を除き、公告して申込みをさせることにより競争に付さなければ</a:t>
          </a:r>
          <a:endParaRPr kumimoji="1" lang="en-US" altLang="ja-JP" sz="1100" baseline="0"/>
        </a:p>
        <a:p>
          <a:r>
            <a:rPr kumimoji="1" lang="en-US" altLang="ja-JP" sz="1100" baseline="0"/>
            <a:t>                              </a:t>
          </a:r>
          <a:r>
            <a:rPr kumimoji="1" lang="ja-JP" altLang="en-US" sz="1100" baseline="0"/>
            <a:t>ならない。 </a:t>
          </a:r>
          <a:endParaRPr kumimoji="1" lang="en-US" altLang="ja-JP" sz="1100" baseline="0"/>
        </a:p>
        <a:p>
          <a:r>
            <a:rPr kumimoji="1" lang="ja-JP" altLang="en-US" sz="1100" baseline="0"/>
            <a:t>　　　　　　（中略）</a:t>
          </a:r>
          <a:endParaRPr kumimoji="1" lang="en-US" altLang="ja-JP" sz="1100" baseline="0"/>
        </a:p>
        <a:p>
          <a:r>
            <a:rPr kumimoji="1" lang="ja-JP" altLang="en-US" sz="1100" baseline="0"/>
            <a:t>　　　　　　　⑤　　　契約に係る予定価格が小額である場合その他政令で定める場合においては、第一項及び第三項の規定にかかわら</a:t>
          </a:r>
          <a:endParaRPr kumimoji="1" lang="en-US" altLang="ja-JP" sz="1100" baseline="0"/>
        </a:p>
        <a:p>
          <a:r>
            <a:rPr kumimoji="1" lang="en-US" altLang="ja-JP" sz="1100" baseline="0"/>
            <a:t>                              </a:t>
          </a:r>
          <a:r>
            <a:rPr kumimoji="1" lang="ja-JP" altLang="en-US" sz="1100" baseline="0"/>
            <a:t>ず、政令の定めるところにより、指名競争に付し又は随意契約によることができる。</a:t>
          </a:r>
          <a:endParaRPr kumimoji="1" lang="en-US" altLang="ja-JP" sz="1100" baseline="0"/>
        </a:p>
        <a:p>
          <a:endParaRPr kumimoji="1" lang="en-US" altLang="ja-JP" sz="1100" baseline="0"/>
        </a:p>
        <a:p>
          <a:endParaRPr kumimoji="1" lang="en-US" altLang="ja-JP" sz="1100" baseline="0"/>
        </a:p>
        <a:p>
          <a:r>
            <a:rPr kumimoji="1" lang="ja-JP" altLang="en-US" sz="1100" baseline="0"/>
            <a:t>「予算決算及び会計令」</a:t>
          </a:r>
          <a:endParaRPr kumimoji="1" lang="en-US" altLang="ja-JP" sz="1100" baseline="0"/>
        </a:p>
        <a:p>
          <a:r>
            <a:rPr kumimoji="1" lang="ja-JP" altLang="en-US" sz="1100" baseline="0"/>
            <a:t>（随意契約によることができる場合）</a:t>
          </a:r>
          <a:endParaRPr kumimoji="1" lang="en-US" altLang="ja-JP" sz="1100" baseline="0"/>
        </a:p>
        <a:p>
          <a:r>
            <a:rPr kumimoji="1" lang="ja-JP" altLang="en-US" sz="1100" baseline="0"/>
            <a:t>第九十九条　　　 会計法第二十九条の三第五項の規定により随意契約によることができる場合は、次に掲げる場合とする。</a:t>
          </a:r>
          <a:endParaRPr kumimoji="1" lang="en-US" altLang="ja-JP" sz="1100" baseline="0"/>
        </a:p>
        <a:p>
          <a:r>
            <a:rPr kumimoji="1" lang="ja-JP" altLang="en-US" sz="1100" baseline="0"/>
            <a:t>　 二　　　予定価格が二百五十万円を超えない工事又は製造をさせるとき。</a:t>
          </a:r>
          <a:endParaRPr kumimoji="1" lang="en-US" altLang="ja-JP" sz="1100" baseline="0"/>
        </a:p>
        <a:p>
          <a:r>
            <a:rPr kumimoji="1" lang="ja-JP" altLang="en-US" sz="1100" baseline="0"/>
            <a:t>　 三　　　予定価格が百六十万円を超えない財産を買い入れるとき。</a:t>
          </a:r>
          <a:endParaRPr kumimoji="1" lang="en-US" altLang="ja-JP" sz="1100" baseline="0"/>
        </a:p>
        <a:p>
          <a:r>
            <a:rPr kumimoji="1" lang="ja-JP" altLang="en-US" sz="1100" baseline="0"/>
            <a:t>　  （中略）</a:t>
          </a:r>
          <a:endParaRPr kumimoji="1" lang="en-US" altLang="ja-JP" sz="1100" baseline="0"/>
        </a:p>
        <a:p>
          <a:r>
            <a:rPr kumimoji="1" lang="ja-JP" altLang="en-US" sz="1100" baseline="0"/>
            <a:t>　 七　　　工事又は製造の請負、財産の売買及び物件の貸借以外の契約でその予定価格が百万円を超えないものとするとき。</a:t>
          </a:r>
          <a:endParaRPr kumimoji="1" lang="en-US" altLang="ja-JP" sz="1100" baseline="0"/>
        </a:p>
        <a:p>
          <a:endParaRPr kumimoji="1" lang="en-US" altLang="ja-JP" sz="1100" baseline="0"/>
        </a:p>
        <a:p>
          <a:r>
            <a:rPr kumimoji="1" lang="ja-JP" altLang="en-US" sz="1100" baseline="0"/>
            <a:t>（見積書の聴取）</a:t>
          </a:r>
          <a:endParaRPr kumimoji="1" lang="en-US" altLang="ja-JP" sz="1100" baseline="0"/>
        </a:p>
        <a:p>
          <a:r>
            <a:rPr kumimoji="1" lang="ja-JP" altLang="en-US" sz="1100" baseline="0"/>
            <a:t>第九十六条の六　契約担当官等は、随意契約によろうとするときは、なるべく二人以上の者から見積書を徴さなければならない。</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5" sqref="BD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201</v>
      </c>
      <c r="AT2" s="220"/>
      <c r="AU2" s="220"/>
      <c r="AV2" s="52" t="str">
        <f>IF(AW2="", "", "-")</f>
        <v/>
      </c>
      <c r="AW2" s="404"/>
      <c r="AX2" s="404"/>
    </row>
    <row r="3" spans="1:50" ht="21" customHeight="1" thickBot="1" x14ac:dyDescent="0.25">
      <c r="A3" s="539" t="s">
        <v>538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564</v>
      </c>
      <c r="AK3" s="541"/>
      <c r="AL3" s="541"/>
      <c r="AM3" s="541"/>
      <c r="AN3" s="541"/>
      <c r="AO3" s="541"/>
      <c r="AP3" s="541"/>
      <c r="AQ3" s="541"/>
      <c r="AR3" s="541"/>
      <c r="AS3" s="541"/>
      <c r="AT3" s="541"/>
      <c r="AU3" s="541"/>
      <c r="AV3" s="541"/>
      <c r="AW3" s="541"/>
      <c r="AX3" s="24" t="s">
        <v>65</v>
      </c>
    </row>
    <row r="4" spans="1:50" ht="24.75" customHeight="1" x14ac:dyDescent="0.2">
      <c r="A4" s="741" t="s">
        <v>25</v>
      </c>
      <c r="B4" s="742"/>
      <c r="C4" s="742"/>
      <c r="D4" s="742"/>
      <c r="E4" s="742"/>
      <c r="F4" s="742"/>
      <c r="G4" s="717" t="s">
        <v>565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680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2">
      <c r="A5" s="727" t="s">
        <v>67</v>
      </c>
      <c r="B5" s="728"/>
      <c r="C5" s="728"/>
      <c r="D5" s="728"/>
      <c r="E5" s="728"/>
      <c r="F5" s="729"/>
      <c r="G5" s="574" t="s">
        <v>114</v>
      </c>
      <c r="H5" s="575"/>
      <c r="I5" s="575"/>
      <c r="J5" s="575"/>
      <c r="K5" s="575"/>
      <c r="L5" s="575"/>
      <c r="M5" s="576" t="s">
        <v>66</v>
      </c>
      <c r="N5" s="577"/>
      <c r="O5" s="577"/>
      <c r="P5" s="577"/>
      <c r="Q5" s="577"/>
      <c r="R5" s="578"/>
      <c r="S5" s="579" t="s">
        <v>131</v>
      </c>
      <c r="T5" s="575"/>
      <c r="U5" s="575"/>
      <c r="V5" s="575"/>
      <c r="W5" s="575"/>
      <c r="X5" s="580"/>
      <c r="Y5" s="733" t="s">
        <v>3</v>
      </c>
      <c r="Z5" s="734"/>
      <c r="AA5" s="734"/>
      <c r="AB5" s="734"/>
      <c r="AC5" s="734"/>
      <c r="AD5" s="735"/>
      <c r="AE5" s="736" t="s">
        <v>566</v>
      </c>
      <c r="AF5" s="736"/>
      <c r="AG5" s="736"/>
      <c r="AH5" s="736"/>
      <c r="AI5" s="736"/>
      <c r="AJ5" s="736"/>
      <c r="AK5" s="736"/>
      <c r="AL5" s="736"/>
      <c r="AM5" s="736"/>
      <c r="AN5" s="736"/>
      <c r="AO5" s="736"/>
      <c r="AP5" s="737"/>
      <c r="AQ5" s="738" t="s">
        <v>567</v>
      </c>
      <c r="AR5" s="739"/>
      <c r="AS5" s="739"/>
      <c r="AT5" s="739"/>
      <c r="AU5" s="739"/>
      <c r="AV5" s="739"/>
      <c r="AW5" s="739"/>
      <c r="AX5" s="740"/>
    </row>
    <row r="6" spans="1:50" ht="39" customHeight="1" x14ac:dyDescent="0.2">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2">
      <c r="A7" s="845" t="s">
        <v>22</v>
      </c>
      <c r="B7" s="846"/>
      <c r="C7" s="846"/>
      <c r="D7" s="846"/>
      <c r="E7" s="846"/>
      <c r="F7" s="847"/>
      <c r="G7" s="848" t="s">
        <v>569</v>
      </c>
      <c r="H7" s="849"/>
      <c r="I7" s="849"/>
      <c r="J7" s="849"/>
      <c r="K7" s="849"/>
      <c r="L7" s="849"/>
      <c r="M7" s="849"/>
      <c r="N7" s="849"/>
      <c r="O7" s="849"/>
      <c r="P7" s="849"/>
      <c r="Q7" s="849"/>
      <c r="R7" s="849"/>
      <c r="S7" s="849"/>
      <c r="T7" s="849"/>
      <c r="U7" s="849"/>
      <c r="V7" s="849"/>
      <c r="W7" s="849"/>
      <c r="X7" s="850"/>
      <c r="Y7" s="402" t="s">
        <v>510</v>
      </c>
      <c r="Z7" s="296"/>
      <c r="AA7" s="296"/>
      <c r="AB7" s="296"/>
      <c r="AC7" s="296"/>
      <c r="AD7" s="403"/>
      <c r="AE7" s="390" t="s">
        <v>570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2">
      <c r="A8" s="845" t="s">
        <v>378</v>
      </c>
      <c r="B8" s="846"/>
      <c r="C8" s="846"/>
      <c r="D8" s="846"/>
      <c r="E8" s="846"/>
      <c r="F8" s="847"/>
      <c r="G8" s="223" t="str">
        <f>入力規則等!A28</f>
        <v>海洋政策</v>
      </c>
      <c r="H8" s="224"/>
      <c r="I8" s="224"/>
      <c r="J8" s="224"/>
      <c r="K8" s="224"/>
      <c r="L8" s="224"/>
      <c r="M8" s="224"/>
      <c r="N8" s="224"/>
      <c r="O8" s="224"/>
      <c r="P8" s="224"/>
      <c r="Q8" s="224"/>
      <c r="R8" s="224"/>
      <c r="S8" s="224"/>
      <c r="T8" s="224"/>
      <c r="U8" s="224"/>
      <c r="V8" s="224"/>
      <c r="W8" s="224"/>
      <c r="X8" s="225"/>
      <c r="Y8" s="585" t="s">
        <v>379</v>
      </c>
      <c r="Z8" s="586"/>
      <c r="AA8" s="586"/>
      <c r="AB8" s="586"/>
      <c r="AC8" s="586"/>
      <c r="AD8" s="587"/>
      <c r="AE8" s="75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7"/>
    </row>
    <row r="9" spans="1:50" ht="58.5" customHeight="1" x14ac:dyDescent="0.2">
      <c r="A9" s="145" t="s">
        <v>23</v>
      </c>
      <c r="B9" s="146"/>
      <c r="C9" s="146"/>
      <c r="D9" s="146"/>
      <c r="E9" s="146"/>
      <c r="F9" s="146"/>
      <c r="G9" s="588" t="s">
        <v>571</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2">
      <c r="A10" s="758" t="s">
        <v>30</v>
      </c>
      <c r="B10" s="759"/>
      <c r="C10" s="759"/>
      <c r="D10" s="759"/>
      <c r="E10" s="759"/>
      <c r="F10" s="759"/>
      <c r="G10" s="691" t="s">
        <v>697</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2">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139" t="s">
        <v>24</v>
      </c>
      <c r="B12" s="140"/>
      <c r="C12" s="140"/>
      <c r="D12" s="140"/>
      <c r="E12" s="140"/>
      <c r="F12" s="141"/>
      <c r="G12" s="697"/>
      <c r="H12" s="698"/>
      <c r="I12" s="698"/>
      <c r="J12" s="698"/>
      <c r="K12" s="698"/>
      <c r="L12" s="698"/>
      <c r="M12" s="698"/>
      <c r="N12" s="698"/>
      <c r="O12" s="698"/>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60"/>
    </row>
    <row r="13" spans="1:50" ht="21" customHeight="1" x14ac:dyDescent="0.2">
      <c r="A13" s="142"/>
      <c r="B13" s="143"/>
      <c r="C13" s="143"/>
      <c r="D13" s="143"/>
      <c r="E13" s="143"/>
      <c r="F13" s="144"/>
      <c r="G13" s="761" t="s">
        <v>6</v>
      </c>
      <c r="H13" s="762"/>
      <c r="I13" s="654" t="s">
        <v>7</v>
      </c>
      <c r="J13" s="655"/>
      <c r="K13" s="655"/>
      <c r="L13" s="655"/>
      <c r="M13" s="655"/>
      <c r="N13" s="655"/>
      <c r="O13" s="656"/>
      <c r="P13" s="108">
        <v>97</v>
      </c>
      <c r="Q13" s="109"/>
      <c r="R13" s="109"/>
      <c r="S13" s="109"/>
      <c r="T13" s="109"/>
      <c r="U13" s="109"/>
      <c r="V13" s="110"/>
      <c r="W13" s="108">
        <v>158</v>
      </c>
      <c r="X13" s="109"/>
      <c r="Y13" s="109"/>
      <c r="Z13" s="109"/>
      <c r="AA13" s="109"/>
      <c r="AB13" s="109"/>
      <c r="AC13" s="110"/>
      <c r="AD13" s="108">
        <v>172</v>
      </c>
      <c r="AE13" s="109"/>
      <c r="AF13" s="109"/>
      <c r="AG13" s="109"/>
      <c r="AH13" s="109"/>
      <c r="AI13" s="109"/>
      <c r="AJ13" s="110"/>
      <c r="AK13" s="108">
        <v>133</v>
      </c>
      <c r="AL13" s="109"/>
      <c r="AM13" s="109"/>
      <c r="AN13" s="109"/>
      <c r="AO13" s="109"/>
      <c r="AP13" s="109"/>
      <c r="AQ13" s="110"/>
      <c r="AR13" s="105"/>
      <c r="AS13" s="106"/>
      <c r="AT13" s="106"/>
      <c r="AU13" s="106"/>
      <c r="AV13" s="106"/>
      <c r="AW13" s="106"/>
      <c r="AX13" s="401"/>
    </row>
    <row r="14" spans="1:50" ht="21" customHeight="1" x14ac:dyDescent="0.2">
      <c r="A14" s="142"/>
      <c r="B14" s="143"/>
      <c r="C14" s="143"/>
      <c r="D14" s="143"/>
      <c r="E14" s="143"/>
      <c r="F14" s="144"/>
      <c r="G14" s="763"/>
      <c r="H14" s="764"/>
      <c r="I14" s="591" t="s">
        <v>8</v>
      </c>
      <c r="J14" s="648"/>
      <c r="K14" s="648"/>
      <c r="L14" s="648"/>
      <c r="M14" s="648"/>
      <c r="N14" s="648"/>
      <c r="O14" s="649"/>
      <c r="P14" s="108" t="s">
        <v>576</v>
      </c>
      <c r="Q14" s="109"/>
      <c r="R14" s="109"/>
      <c r="S14" s="109"/>
      <c r="T14" s="109"/>
      <c r="U14" s="109"/>
      <c r="V14" s="110"/>
      <c r="W14" s="108" t="s">
        <v>576</v>
      </c>
      <c r="X14" s="109"/>
      <c r="Y14" s="109"/>
      <c r="Z14" s="109"/>
      <c r="AA14" s="109"/>
      <c r="AB14" s="109"/>
      <c r="AC14" s="110"/>
      <c r="AD14" s="108">
        <v>354</v>
      </c>
      <c r="AE14" s="109"/>
      <c r="AF14" s="109"/>
      <c r="AG14" s="109"/>
      <c r="AH14" s="109"/>
      <c r="AI14" s="109"/>
      <c r="AJ14" s="110"/>
      <c r="AK14" s="108"/>
      <c r="AL14" s="109"/>
      <c r="AM14" s="109"/>
      <c r="AN14" s="109"/>
      <c r="AO14" s="109"/>
      <c r="AP14" s="109"/>
      <c r="AQ14" s="110"/>
      <c r="AR14" s="681"/>
      <c r="AS14" s="681"/>
      <c r="AT14" s="681"/>
      <c r="AU14" s="681"/>
      <c r="AV14" s="681"/>
      <c r="AW14" s="681"/>
      <c r="AX14" s="682"/>
    </row>
    <row r="15" spans="1:50" ht="21" customHeight="1" x14ac:dyDescent="0.2">
      <c r="A15" s="142"/>
      <c r="B15" s="143"/>
      <c r="C15" s="143"/>
      <c r="D15" s="143"/>
      <c r="E15" s="143"/>
      <c r="F15" s="144"/>
      <c r="G15" s="763"/>
      <c r="H15" s="764"/>
      <c r="I15" s="591" t="s">
        <v>51</v>
      </c>
      <c r="J15" s="592"/>
      <c r="K15" s="592"/>
      <c r="L15" s="592"/>
      <c r="M15" s="592"/>
      <c r="N15" s="592"/>
      <c r="O15" s="593"/>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v>347</v>
      </c>
      <c r="AL15" s="109"/>
      <c r="AM15" s="109"/>
      <c r="AN15" s="109"/>
      <c r="AO15" s="109"/>
      <c r="AP15" s="109"/>
      <c r="AQ15" s="110"/>
      <c r="AR15" s="108"/>
      <c r="AS15" s="109"/>
      <c r="AT15" s="109"/>
      <c r="AU15" s="109"/>
      <c r="AV15" s="109"/>
      <c r="AW15" s="109"/>
      <c r="AX15" s="647"/>
    </row>
    <row r="16" spans="1:50" ht="21" customHeight="1" x14ac:dyDescent="0.2">
      <c r="A16" s="142"/>
      <c r="B16" s="143"/>
      <c r="C16" s="143"/>
      <c r="D16" s="143"/>
      <c r="E16" s="143"/>
      <c r="F16" s="144"/>
      <c r="G16" s="763"/>
      <c r="H16" s="764"/>
      <c r="I16" s="591" t="s">
        <v>52</v>
      </c>
      <c r="J16" s="592"/>
      <c r="K16" s="592"/>
      <c r="L16" s="592"/>
      <c r="M16" s="592"/>
      <c r="N16" s="592"/>
      <c r="O16" s="593"/>
      <c r="P16" s="108" t="s">
        <v>576</v>
      </c>
      <c r="Q16" s="109"/>
      <c r="R16" s="109"/>
      <c r="S16" s="109"/>
      <c r="T16" s="109"/>
      <c r="U16" s="109"/>
      <c r="V16" s="110"/>
      <c r="W16" s="108" t="s">
        <v>576</v>
      </c>
      <c r="X16" s="109"/>
      <c r="Y16" s="109"/>
      <c r="Z16" s="109"/>
      <c r="AA16" s="109"/>
      <c r="AB16" s="109"/>
      <c r="AC16" s="110"/>
      <c r="AD16" s="108">
        <v>-347</v>
      </c>
      <c r="AE16" s="109"/>
      <c r="AF16" s="109"/>
      <c r="AG16" s="109"/>
      <c r="AH16" s="109"/>
      <c r="AI16" s="109"/>
      <c r="AJ16" s="110"/>
      <c r="AK16" s="108"/>
      <c r="AL16" s="109"/>
      <c r="AM16" s="109"/>
      <c r="AN16" s="109"/>
      <c r="AO16" s="109"/>
      <c r="AP16" s="109"/>
      <c r="AQ16" s="110"/>
      <c r="AR16" s="694"/>
      <c r="AS16" s="695"/>
      <c r="AT16" s="695"/>
      <c r="AU16" s="695"/>
      <c r="AV16" s="695"/>
      <c r="AW16" s="695"/>
      <c r="AX16" s="696"/>
    </row>
    <row r="17" spans="1:50" ht="24.75" customHeight="1" x14ac:dyDescent="0.2">
      <c r="A17" s="142"/>
      <c r="B17" s="143"/>
      <c r="C17" s="143"/>
      <c r="D17" s="143"/>
      <c r="E17" s="143"/>
      <c r="F17" s="144"/>
      <c r="G17" s="763"/>
      <c r="H17" s="764"/>
      <c r="I17" s="591" t="s">
        <v>50</v>
      </c>
      <c r="J17" s="648"/>
      <c r="K17" s="648"/>
      <c r="L17" s="648"/>
      <c r="M17" s="648"/>
      <c r="N17" s="648"/>
      <c r="O17" s="649"/>
      <c r="P17" s="108" t="s">
        <v>576</v>
      </c>
      <c r="Q17" s="109"/>
      <c r="R17" s="109"/>
      <c r="S17" s="109"/>
      <c r="T17" s="109"/>
      <c r="U17" s="109"/>
      <c r="V17" s="110"/>
      <c r="W17" s="108" t="s">
        <v>576</v>
      </c>
      <c r="X17" s="109"/>
      <c r="Y17" s="109"/>
      <c r="Z17" s="109"/>
      <c r="AA17" s="109"/>
      <c r="AB17" s="109"/>
      <c r="AC17" s="110"/>
      <c r="AD17" s="108" t="s">
        <v>583</v>
      </c>
      <c r="AE17" s="109"/>
      <c r="AF17" s="109"/>
      <c r="AG17" s="109"/>
      <c r="AH17" s="109"/>
      <c r="AI17" s="109"/>
      <c r="AJ17" s="110"/>
      <c r="AK17" s="108"/>
      <c r="AL17" s="109"/>
      <c r="AM17" s="109"/>
      <c r="AN17" s="109"/>
      <c r="AO17" s="109"/>
      <c r="AP17" s="109"/>
      <c r="AQ17" s="110"/>
      <c r="AR17" s="399"/>
      <c r="AS17" s="399"/>
      <c r="AT17" s="399"/>
      <c r="AU17" s="399"/>
      <c r="AV17" s="399"/>
      <c r="AW17" s="399"/>
      <c r="AX17" s="400"/>
    </row>
    <row r="18" spans="1:50" ht="24.75" customHeight="1" x14ac:dyDescent="0.2">
      <c r="A18" s="142"/>
      <c r="B18" s="143"/>
      <c r="C18" s="143"/>
      <c r="D18" s="143"/>
      <c r="E18" s="143"/>
      <c r="F18" s="144"/>
      <c r="G18" s="765"/>
      <c r="H18" s="766"/>
      <c r="I18" s="753" t="s">
        <v>20</v>
      </c>
      <c r="J18" s="754"/>
      <c r="K18" s="754"/>
      <c r="L18" s="754"/>
      <c r="M18" s="754"/>
      <c r="N18" s="754"/>
      <c r="O18" s="755"/>
      <c r="P18" s="114">
        <f>SUM(P13:V17)</f>
        <v>97</v>
      </c>
      <c r="Q18" s="115"/>
      <c r="R18" s="115"/>
      <c r="S18" s="115"/>
      <c r="T18" s="115"/>
      <c r="U18" s="115"/>
      <c r="V18" s="116"/>
      <c r="W18" s="114">
        <f>SUM(W13:AC17)</f>
        <v>158</v>
      </c>
      <c r="X18" s="115"/>
      <c r="Y18" s="115"/>
      <c r="Z18" s="115"/>
      <c r="AA18" s="115"/>
      <c r="AB18" s="115"/>
      <c r="AC18" s="116"/>
      <c r="AD18" s="114">
        <f>SUM(AD13:AJ17)</f>
        <v>179</v>
      </c>
      <c r="AE18" s="115"/>
      <c r="AF18" s="115"/>
      <c r="AG18" s="115"/>
      <c r="AH18" s="115"/>
      <c r="AI18" s="115"/>
      <c r="AJ18" s="116"/>
      <c r="AK18" s="114">
        <f>SUM(AK13:AQ17)</f>
        <v>480</v>
      </c>
      <c r="AL18" s="115"/>
      <c r="AM18" s="115"/>
      <c r="AN18" s="115"/>
      <c r="AO18" s="115"/>
      <c r="AP18" s="115"/>
      <c r="AQ18" s="116"/>
      <c r="AR18" s="114">
        <f>SUM(AR13:AX17)</f>
        <v>0</v>
      </c>
      <c r="AS18" s="115"/>
      <c r="AT18" s="115"/>
      <c r="AU18" s="115"/>
      <c r="AV18" s="115"/>
      <c r="AW18" s="115"/>
      <c r="AX18" s="553"/>
    </row>
    <row r="19" spans="1:50" ht="24.75" customHeight="1" x14ac:dyDescent="0.2">
      <c r="A19" s="142"/>
      <c r="B19" s="143"/>
      <c r="C19" s="143"/>
      <c r="D19" s="143"/>
      <c r="E19" s="143"/>
      <c r="F19" s="144"/>
      <c r="G19" s="551" t="s">
        <v>9</v>
      </c>
      <c r="H19" s="552"/>
      <c r="I19" s="552"/>
      <c r="J19" s="552"/>
      <c r="K19" s="552"/>
      <c r="L19" s="552"/>
      <c r="M19" s="552"/>
      <c r="N19" s="552"/>
      <c r="O19" s="552"/>
      <c r="P19" s="108">
        <v>92</v>
      </c>
      <c r="Q19" s="109"/>
      <c r="R19" s="109"/>
      <c r="S19" s="109"/>
      <c r="T19" s="109"/>
      <c r="U19" s="109"/>
      <c r="V19" s="110"/>
      <c r="W19" s="108">
        <v>153</v>
      </c>
      <c r="X19" s="109"/>
      <c r="Y19" s="109"/>
      <c r="Z19" s="109"/>
      <c r="AA19" s="109"/>
      <c r="AB19" s="109"/>
      <c r="AC19" s="110"/>
      <c r="AD19" s="108">
        <v>176</v>
      </c>
      <c r="AE19" s="109"/>
      <c r="AF19" s="109"/>
      <c r="AG19" s="109"/>
      <c r="AH19" s="109"/>
      <c r="AI19" s="109"/>
      <c r="AJ19" s="110"/>
      <c r="AK19" s="502"/>
      <c r="AL19" s="502"/>
      <c r="AM19" s="502"/>
      <c r="AN19" s="502"/>
      <c r="AO19" s="502"/>
      <c r="AP19" s="502"/>
      <c r="AQ19" s="502"/>
      <c r="AR19" s="502"/>
      <c r="AS19" s="502"/>
      <c r="AT19" s="502"/>
      <c r="AU19" s="502"/>
      <c r="AV19" s="502"/>
      <c r="AW19" s="502"/>
      <c r="AX19" s="554"/>
    </row>
    <row r="20" spans="1:50" ht="24.75" customHeight="1" x14ac:dyDescent="0.2">
      <c r="A20" s="142"/>
      <c r="B20" s="143"/>
      <c r="C20" s="143"/>
      <c r="D20" s="143"/>
      <c r="E20" s="143"/>
      <c r="F20" s="144"/>
      <c r="G20" s="551" t="s">
        <v>10</v>
      </c>
      <c r="H20" s="552"/>
      <c r="I20" s="552"/>
      <c r="J20" s="552"/>
      <c r="K20" s="552"/>
      <c r="L20" s="552"/>
      <c r="M20" s="552"/>
      <c r="N20" s="552"/>
      <c r="O20" s="552"/>
      <c r="P20" s="555">
        <f>IF(P18=0, "-", SUM(P19)/P18)</f>
        <v>0.94845360824742264</v>
      </c>
      <c r="Q20" s="555"/>
      <c r="R20" s="555"/>
      <c r="S20" s="555"/>
      <c r="T20" s="555"/>
      <c r="U20" s="555"/>
      <c r="V20" s="555"/>
      <c r="W20" s="555">
        <f>IF(W18=0, "-", SUM(W19)/W18)</f>
        <v>0.96835443037974689</v>
      </c>
      <c r="X20" s="555"/>
      <c r="Y20" s="555"/>
      <c r="Z20" s="555"/>
      <c r="AA20" s="555"/>
      <c r="AB20" s="555"/>
      <c r="AC20" s="555"/>
      <c r="AD20" s="555">
        <f>IF(AD18=0, "-", SUM(AD19)/AD18)</f>
        <v>0.98324022346368711</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2">
      <c r="A21" s="145"/>
      <c r="B21" s="146"/>
      <c r="C21" s="146"/>
      <c r="D21" s="146"/>
      <c r="E21" s="146"/>
      <c r="F21" s="147"/>
      <c r="G21" s="945" t="s">
        <v>473</v>
      </c>
      <c r="H21" s="946"/>
      <c r="I21" s="946"/>
      <c r="J21" s="946"/>
      <c r="K21" s="946"/>
      <c r="L21" s="946"/>
      <c r="M21" s="946"/>
      <c r="N21" s="946"/>
      <c r="O21" s="946"/>
      <c r="P21" s="555">
        <f>IF(P19=0, "-", SUM(P19)/SUM(P13,P14))</f>
        <v>0.94845360824742264</v>
      </c>
      <c r="Q21" s="555"/>
      <c r="R21" s="555"/>
      <c r="S21" s="555"/>
      <c r="T21" s="555"/>
      <c r="U21" s="555"/>
      <c r="V21" s="555"/>
      <c r="W21" s="555">
        <f>IF(W19=0, "-", SUM(W19)/SUM(W13,W14))</f>
        <v>0.96835443037974689</v>
      </c>
      <c r="X21" s="555"/>
      <c r="Y21" s="555"/>
      <c r="Z21" s="555"/>
      <c r="AA21" s="555"/>
      <c r="AB21" s="555"/>
      <c r="AC21" s="555"/>
      <c r="AD21" s="555">
        <f>IF(AD19=0, "-", SUM(AD19)/SUM(AD13,AD14))</f>
        <v>0.33460076045627374</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2">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572</v>
      </c>
      <c r="H23" s="187"/>
      <c r="I23" s="187"/>
      <c r="J23" s="187"/>
      <c r="K23" s="187"/>
      <c r="L23" s="187"/>
      <c r="M23" s="187"/>
      <c r="N23" s="187"/>
      <c r="O23" s="188"/>
      <c r="P23" s="105">
        <v>78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574</v>
      </c>
      <c r="H24" s="190"/>
      <c r="I24" s="190"/>
      <c r="J24" s="190"/>
      <c r="K24" s="190"/>
      <c r="L24" s="190"/>
      <c r="M24" s="190"/>
      <c r="N24" s="190"/>
      <c r="O24" s="191"/>
      <c r="P24" s="108">
        <v>33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573</v>
      </c>
      <c r="H25" s="190"/>
      <c r="I25" s="190"/>
      <c r="J25" s="190"/>
      <c r="K25" s="190"/>
      <c r="L25" s="190"/>
      <c r="M25" s="190"/>
      <c r="N25" s="190"/>
      <c r="O25" s="191"/>
      <c r="P25" s="108">
        <v>21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575</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453</v>
      </c>
      <c r="H29" s="196"/>
      <c r="I29" s="196"/>
      <c r="J29" s="196"/>
      <c r="K29" s="196"/>
      <c r="L29" s="196"/>
      <c r="M29" s="196"/>
      <c r="N29" s="196"/>
      <c r="O29" s="197"/>
      <c r="P29" s="108">
        <f>AK13</f>
        <v>133</v>
      </c>
      <c r="Q29" s="109"/>
      <c r="R29" s="109"/>
      <c r="S29" s="109"/>
      <c r="T29" s="109"/>
      <c r="U29" s="109"/>
      <c r="V29" s="110"/>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5" t="s">
        <v>468</v>
      </c>
      <c r="B30" s="526"/>
      <c r="C30" s="526"/>
      <c r="D30" s="526"/>
      <c r="E30" s="526"/>
      <c r="F30" s="527"/>
      <c r="G30" s="666" t="s">
        <v>265</v>
      </c>
      <c r="H30" s="397"/>
      <c r="I30" s="397"/>
      <c r="J30" s="397"/>
      <c r="K30" s="397"/>
      <c r="L30" s="397"/>
      <c r="M30" s="397"/>
      <c r="N30" s="397"/>
      <c r="O30" s="595"/>
      <c r="P30" s="594" t="s">
        <v>59</v>
      </c>
      <c r="Q30" s="397"/>
      <c r="R30" s="397"/>
      <c r="S30" s="397"/>
      <c r="T30" s="397"/>
      <c r="U30" s="397"/>
      <c r="V30" s="397"/>
      <c r="W30" s="397"/>
      <c r="X30" s="595"/>
      <c r="Y30" s="481"/>
      <c r="Z30" s="482"/>
      <c r="AA30" s="483"/>
      <c r="AB30" s="393" t="s">
        <v>11</v>
      </c>
      <c r="AC30" s="394"/>
      <c r="AD30" s="395"/>
      <c r="AE30" s="393" t="s">
        <v>530</v>
      </c>
      <c r="AF30" s="394"/>
      <c r="AG30" s="394"/>
      <c r="AH30" s="395"/>
      <c r="AI30" s="393" t="s">
        <v>527</v>
      </c>
      <c r="AJ30" s="394"/>
      <c r="AK30" s="394"/>
      <c r="AL30" s="395"/>
      <c r="AM30" s="396" t="s">
        <v>522</v>
      </c>
      <c r="AN30" s="396"/>
      <c r="AO30" s="396"/>
      <c r="AP30" s="393"/>
      <c r="AQ30" s="657" t="s">
        <v>354</v>
      </c>
      <c r="AR30" s="658"/>
      <c r="AS30" s="658"/>
      <c r="AT30" s="659"/>
      <c r="AU30" s="397" t="s">
        <v>253</v>
      </c>
      <c r="AV30" s="397"/>
      <c r="AW30" s="397"/>
      <c r="AX30" s="398"/>
    </row>
    <row r="31" spans="1:50" ht="18.75" customHeight="1" x14ac:dyDescent="0.2">
      <c r="A31" s="528"/>
      <c r="B31" s="529"/>
      <c r="C31" s="529"/>
      <c r="D31" s="529"/>
      <c r="E31" s="529"/>
      <c r="F31" s="530"/>
      <c r="G31" s="583"/>
      <c r="H31" s="386"/>
      <c r="I31" s="386"/>
      <c r="J31" s="386"/>
      <c r="K31" s="386"/>
      <c r="L31" s="386"/>
      <c r="M31" s="386"/>
      <c r="N31" s="386"/>
      <c r="O31" s="584"/>
      <c r="P31" s="596"/>
      <c r="Q31" s="386"/>
      <c r="R31" s="386"/>
      <c r="S31" s="386"/>
      <c r="T31" s="386"/>
      <c r="U31" s="386"/>
      <c r="V31" s="386"/>
      <c r="W31" s="386"/>
      <c r="X31" s="584"/>
      <c r="Y31" s="484"/>
      <c r="Z31" s="485"/>
      <c r="AA31" s="486"/>
      <c r="AB31" s="339"/>
      <c r="AC31" s="340"/>
      <c r="AD31" s="341"/>
      <c r="AE31" s="339"/>
      <c r="AF31" s="340"/>
      <c r="AG31" s="340"/>
      <c r="AH31" s="341"/>
      <c r="AI31" s="339"/>
      <c r="AJ31" s="340"/>
      <c r="AK31" s="340"/>
      <c r="AL31" s="341"/>
      <c r="AM31" s="383"/>
      <c r="AN31" s="383"/>
      <c r="AO31" s="383"/>
      <c r="AP31" s="339"/>
      <c r="AQ31" s="217" t="s">
        <v>696</v>
      </c>
      <c r="AR31" s="136"/>
      <c r="AS31" s="137" t="s">
        <v>355</v>
      </c>
      <c r="AT31" s="172"/>
      <c r="AU31" s="271">
        <v>31</v>
      </c>
      <c r="AV31" s="271"/>
      <c r="AW31" s="386" t="s">
        <v>300</v>
      </c>
      <c r="AX31" s="387"/>
    </row>
    <row r="32" spans="1:50" ht="45.75" customHeight="1" x14ac:dyDescent="0.2">
      <c r="A32" s="531"/>
      <c r="B32" s="529"/>
      <c r="C32" s="529"/>
      <c r="D32" s="529"/>
      <c r="E32" s="529"/>
      <c r="F32" s="530"/>
      <c r="G32" s="556" t="s">
        <v>679</v>
      </c>
      <c r="H32" s="557"/>
      <c r="I32" s="557"/>
      <c r="J32" s="557"/>
      <c r="K32" s="557"/>
      <c r="L32" s="557"/>
      <c r="M32" s="557"/>
      <c r="N32" s="557"/>
      <c r="O32" s="558"/>
      <c r="P32" s="161" t="s">
        <v>681</v>
      </c>
      <c r="Q32" s="161"/>
      <c r="R32" s="161"/>
      <c r="S32" s="161"/>
      <c r="T32" s="161"/>
      <c r="U32" s="161"/>
      <c r="V32" s="161"/>
      <c r="W32" s="161"/>
      <c r="X32" s="231"/>
      <c r="Y32" s="345" t="s">
        <v>12</v>
      </c>
      <c r="Z32" s="565"/>
      <c r="AA32" s="566"/>
      <c r="AB32" s="567" t="s">
        <v>577</v>
      </c>
      <c r="AC32" s="567"/>
      <c r="AD32" s="567"/>
      <c r="AE32" s="371">
        <v>9</v>
      </c>
      <c r="AF32" s="372"/>
      <c r="AG32" s="372"/>
      <c r="AH32" s="372"/>
      <c r="AI32" s="371">
        <v>6</v>
      </c>
      <c r="AJ32" s="372"/>
      <c r="AK32" s="372"/>
      <c r="AL32" s="372"/>
      <c r="AM32" s="371">
        <v>7</v>
      </c>
      <c r="AN32" s="372"/>
      <c r="AO32" s="372"/>
      <c r="AP32" s="372"/>
      <c r="AQ32" s="111" t="s">
        <v>696</v>
      </c>
      <c r="AR32" s="112"/>
      <c r="AS32" s="112"/>
      <c r="AT32" s="113"/>
      <c r="AU32" s="372" t="s">
        <v>696</v>
      </c>
      <c r="AV32" s="372"/>
      <c r="AW32" s="372"/>
      <c r="AX32" s="374"/>
    </row>
    <row r="33" spans="1:50" ht="52.5" customHeight="1" x14ac:dyDescent="0.2">
      <c r="A33" s="532"/>
      <c r="B33" s="533"/>
      <c r="C33" s="533"/>
      <c r="D33" s="533"/>
      <c r="E33" s="533"/>
      <c r="F33" s="534"/>
      <c r="G33" s="559"/>
      <c r="H33" s="560"/>
      <c r="I33" s="560"/>
      <c r="J33" s="560"/>
      <c r="K33" s="560"/>
      <c r="L33" s="560"/>
      <c r="M33" s="560"/>
      <c r="N33" s="560"/>
      <c r="O33" s="561"/>
      <c r="P33" s="233"/>
      <c r="Q33" s="233"/>
      <c r="R33" s="233"/>
      <c r="S33" s="233"/>
      <c r="T33" s="233"/>
      <c r="U33" s="233"/>
      <c r="V33" s="233"/>
      <c r="W33" s="233"/>
      <c r="X33" s="234"/>
      <c r="Y33" s="303" t="s">
        <v>54</v>
      </c>
      <c r="Z33" s="298"/>
      <c r="AA33" s="299"/>
      <c r="AB33" s="538" t="s">
        <v>577</v>
      </c>
      <c r="AC33" s="538"/>
      <c r="AD33" s="538"/>
      <c r="AE33" s="371">
        <v>9</v>
      </c>
      <c r="AF33" s="372"/>
      <c r="AG33" s="372"/>
      <c r="AH33" s="372"/>
      <c r="AI33" s="371">
        <v>6</v>
      </c>
      <c r="AJ33" s="372"/>
      <c r="AK33" s="372"/>
      <c r="AL33" s="372"/>
      <c r="AM33" s="371">
        <v>7</v>
      </c>
      <c r="AN33" s="372"/>
      <c r="AO33" s="372"/>
      <c r="AP33" s="372"/>
      <c r="AQ33" s="111" t="s">
        <v>696</v>
      </c>
      <c r="AR33" s="112"/>
      <c r="AS33" s="112"/>
      <c r="AT33" s="113"/>
      <c r="AU33" s="372">
        <v>8</v>
      </c>
      <c r="AV33" s="372"/>
      <c r="AW33" s="372"/>
      <c r="AX33" s="374"/>
    </row>
    <row r="34" spans="1:50" ht="23.25" customHeight="1" x14ac:dyDescent="0.2">
      <c r="A34" s="531"/>
      <c r="B34" s="529"/>
      <c r="C34" s="529"/>
      <c r="D34" s="529"/>
      <c r="E34" s="529"/>
      <c r="F34" s="530"/>
      <c r="G34" s="562"/>
      <c r="H34" s="563"/>
      <c r="I34" s="563"/>
      <c r="J34" s="563"/>
      <c r="K34" s="563"/>
      <c r="L34" s="563"/>
      <c r="M34" s="563"/>
      <c r="N34" s="563"/>
      <c r="O34" s="564"/>
      <c r="P34" s="164"/>
      <c r="Q34" s="164"/>
      <c r="R34" s="164"/>
      <c r="S34" s="164"/>
      <c r="T34" s="164"/>
      <c r="U34" s="164"/>
      <c r="V34" s="164"/>
      <c r="W34" s="164"/>
      <c r="X34" s="236"/>
      <c r="Y34" s="303" t="s">
        <v>13</v>
      </c>
      <c r="Z34" s="298"/>
      <c r="AA34" s="299"/>
      <c r="AB34" s="513" t="s">
        <v>301</v>
      </c>
      <c r="AC34" s="513"/>
      <c r="AD34" s="513"/>
      <c r="AE34" s="371">
        <v>100</v>
      </c>
      <c r="AF34" s="372"/>
      <c r="AG34" s="372"/>
      <c r="AH34" s="372"/>
      <c r="AI34" s="371">
        <v>100</v>
      </c>
      <c r="AJ34" s="372"/>
      <c r="AK34" s="372"/>
      <c r="AL34" s="372"/>
      <c r="AM34" s="371">
        <v>100</v>
      </c>
      <c r="AN34" s="372"/>
      <c r="AO34" s="372"/>
      <c r="AP34" s="372"/>
      <c r="AQ34" s="111" t="s">
        <v>696</v>
      </c>
      <c r="AR34" s="112"/>
      <c r="AS34" s="112"/>
      <c r="AT34" s="113"/>
      <c r="AU34" s="372" t="s">
        <v>696</v>
      </c>
      <c r="AV34" s="372"/>
      <c r="AW34" s="372"/>
      <c r="AX34" s="374"/>
    </row>
    <row r="35" spans="1:50" ht="23.25" customHeight="1" x14ac:dyDescent="0.2">
      <c r="A35" s="916" t="s">
        <v>500</v>
      </c>
      <c r="B35" s="917"/>
      <c r="C35" s="917"/>
      <c r="D35" s="917"/>
      <c r="E35" s="917"/>
      <c r="F35" s="918"/>
      <c r="G35" s="922" t="s">
        <v>578</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2">
      <c r="A37" s="660" t="s">
        <v>468</v>
      </c>
      <c r="B37" s="661"/>
      <c r="C37" s="661"/>
      <c r="D37" s="661"/>
      <c r="E37" s="661"/>
      <c r="F37" s="662"/>
      <c r="G37" s="581" t="s">
        <v>265</v>
      </c>
      <c r="H37" s="388"/>
      <c r="I37" s="388"/>
      <c r="J37" s="388"/>
      <c r="K37" s="388"/>
      <c r="L37" s="388"/>
      <c r="M37" s="388"/>
      <c r="N37" s="388"/>
      <c r="O37" s="582"/>
      <c r="P37" s="650" t="s">
        <v>59</v>
      </c>
      <c r="Q37" s="388"/>
      <c r="R37" s="388"/>
      <c r="S37" s="388"/>
      <c r="T37" s="388"/>
      <c r="U37" s="388"/>
      <c r="V37" s="388"/>
      <c r="W37" s="388"/>
      <c r="X37" s="582"/>
      <c r="Y37" s="651"/>
      <c r="Z37" s="652"/>
      <c r="AA37" s="653"/>
      <c r="AB37" s="375" t="s">
        <v>11</v>
      </c>
      <c r="AC37" s="376"/>
      <c r="AD37" s="377"/>
      <c r="AE37" s="375" t="s">
        <v>530</v>
      </c>
      <c r="AF37" s="376"/>
      <c r="AG37" s="376"/>
      <c r="AH37" s="377"/>
      <c r="AI37" s="375" t="s">
        <v>527</v>
      </c>
      <c r="AJ37" s="376"/>
      <c r="AK37" s="376"/>
      <c r="AL37" s="377"/>
      <c r="AM37" s="382" t="s">
        <v>522</v>
      </c>
      <c r="AN37" s="382"/>
      <c r="AO37" s="382"/>
      <c r="AP37" s="375"/>
      <c r="AQ37" s="267" t="s">
        <v>354</v>
      </c>
      <c r="AR37" s="268"/>
      <c r="AS37" s="268"/>
      <c r="AT37" s="269"/>
      <c r="AU37" s="388" t="s">
        <v>253</v>
      </c>
      <c r="AV37" s="388"/>
      <c r="AW37" s="388"/>
      <c r="AX37" s="389"/>
    </row>
    <row r="38" spans="1:50" ht="18.75" hidden="1" customHeight="1" x14ac:dyDescent="0.2">
      <c r="A38" s="528"/>
      <c r="B38" s="529"/>
      <c r="C38" s="529"/>
      <c r="D38" s="529"/>
      <c r="E38" s="529"/>
      <c r="F38" s="530"/>
      <c r="G38" s="583"/>
      <c r="H38" s="386"/>
      <c r="I38" s="386"/>
      <c r="J38" s="386"/>
      <c r="K38" s="386"/>
      <c r="L38" s="386"/>
      <c r="M38" s="386"/>
      <c r="N38" s="386"/>
      <c r="O38" s="584"/>
      <c r="P38" s="596"/>
      <c r="Q38" s="386"/>
      <c r="R38" s="386"/>
      <c r="S38" s="386"/>
      <c r="T38" s="386"/>
      <c r="U38" s="386"/>
      <c r="V38" s="386"/>
      <c r="W38" s="386"/>
      <c r="X38" s="584"/>
      <c r="Y38" s="484"/>
      <c r="Z38" s="485"/>
      <c r="AA38" s="486"/>
      <c r="AB38" s="339"/>
      <c r="AC38" s="340"/>
      <c r="AD38" s="341"/>
      <c r="AE38" s="339"/>
      <c r="AF38" s="340"/>
      <c r="AG38" s="340"/>
      <c r="AH38" s="341"/>
      <c r="AI38" s="339"/>
      <c r="AJ38" s="340"/>
      <c r="AK38" s="340"/>
      <c r="AL38" s="341"/>
      <c r="AM38" s="383"/>
      <c r="AN38" s="383"/>
      <c r="AO38" s="383"/>
      <c r="AP38" s="339"/>
      <c r="AQ38" s="217"/>
      <c r="AR38" s="136"/>
      <c r="AS38" s="137" t="s">
        <v>355</v>
      </c>
      <c r="AT38" s="172"/>
      <c r="AU38" s="271"/>
      <c r="AV38" s="271"/>
      <c r="AW38" s="386" t="s">
        <v>300</v>
      </c>
      <c r="AX38" s="387"/>
    </row>
    <row r="39" spans="1:50" ht="23.25" hidden="1" customHeight="1" x14ac:dyDescent="0.2">
      <c r="A39" s="531"/>
      <c r="B39" s="529"/>
      <c r="C39" s="529"/>
      <c r="D39" s="529"/>
      <c r="E39" s="529"/>
      <c r="F39" s="530"/>
      <c r="G39" s="556"/>
      <c r="H39" s="557"/>
      <c r="I39" s="557"/>
      <c r="J39" s="557"/>
      <c r="K39" s="557"/>
      <c r="L39" s="557"/>
      <c r="M39" s="557"/>
      <c r="N39" s="557"/>
      <c r="O39" s="558"/>
      <c r="P39" s="161"/>
      <c r="Q39" s="161"/>
      <c r="R39" s="161"/>
      <c r="S39" s="161"/>
      <c r="T39" s="161"/>
      <c r="U39" s="161"/>
      <c r="V39" s="161"/>
      <c r="W39" s="161"/>
      <c r="X39" s="231"/>
      <c r="Y39" s="345" t="s">
        <v>12</v>
      </c>
      <c r="Z39" s="565"/>
      <c r="AA39" s="566"/>
      <c r="AB39" s="567"/>
      <c r="AC39" s="567"/>
      <c r="AD39" s="567"/>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2">
      <c r="A40" s="532"/>
      <c r="B40" s="533"/>
      <c r="C40" s="533"/>
      <c r="D40" s="533"/>
      <c r="E40" s="533"/>
      <c r="F40" s="534"/>
      <c r="G40" s="559"/>
      <c r="H40" s="560"/>
      <c r="I40" s="560"/>
      <c r="J40" s="560"/>
      <c r="K40" s="560"/>
      <c r="L40" s="560"/>
      <c r="M40" s="560"/>
      <c r="N40" s="560"/>
      <c r="O40" s="561"/>
      <c r="P40" s="233"/>
      <c r="Q40" s="233"/>
      <c r="R40" s="233"/>
      <c r="S40" s="233"/>
      <c r="T40" s="233"/>
      <c r="U40" s="233"/>
      <c r="V40" s="233"/>
      <c r="W40" s="233"/>
      <c r="X40" s="234"/>
      <c r="Y40" s="303" t="s">
        <v>54</v>
      </c>
      <c r="Z40" s="298"/>
      <c r="AA40" s="299"/>
      <c r="AB40" s="538"/>
      <c r="AC40" s="538"/>
      <c r="AD40" s="538"/>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3.25" hidden="1" customHeight="1" x14ac:dyDescent="0.2">
      <c r="A41" s="663"/>
      <c r="B41" s="664"/>
      <c r="C41" s="664"/>
      <c r="D41" s="664"/>
      <c r="E41" s="664"/>
      <c r="F41" s="665"/>
      <c r="G41" s="562"/>
      <c r="H41" s="563"/>
      <c r="I41" s="563"/>
      <c r="J41" s="563"/>
      <c r="K41" s="563"/>
      <c r="L41" s="563"/>
      <c r="M41" s="563"/>
      <c r="N41" s="563"/>
      <c r="O41" s="564"/>
      <c r="P41" s="164"/>
      <c r="Q41" s="164"/>
      <c r="R41" s="164"/>
      <c r="S41" s="164"/>
      <c r="T41" s="164"/>
      <c r="U41" s="164"/>
      <c r="V41" s="164"/>
      <c r="W41" s="164"/>
      <c r="X41" s="236"/>
      <c r="Y41" s="303" t="s">
        <v>13</v>
      </c>
      <c r="Z41" s="298"/>
      <c r="AA41" s="299"/>
      <c r="AB41" s="513" t="s">
        <v>301</v>
      </c>
      <c r="AC41" s="513"/>
      <c r="AD41" s="513"/>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2">
      <c r="A42" s="916" t="s">
        <v>500</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2">
      <c r="A44" s="660" t="s">
        <v>468</v>
      </c>
      <c r="B44" s="661"/>
      <c r="C44" s="661"/>
      <c r="D44" s="661"/>
      <c r="E44" s="661"/>
      <c r="F44" s="662"/>
      <c r="G44" s="581" t="s">
        <v>265</v>
      </c>
      <c r="H44" s="388"/>
      <c r="I44" s="388"/>
      <c r="J44" s="388"/>
      <c r="K44" s="388"/>
      <c r="L44" s="388"/>
      <c r="M44" s="388"/>
      <c r="N44" s="388"/>
      <c r="O44" s="582"/>
      <c r="P44" s="650" t="s">
        <v>59</v>
      </c>
      <c r="Q44" s="388"/>
      <c r="R44" s="388"/>
      <c r="S44" s="388"/>
      <c r="T44" s="388"/>
      <c r="U44" s="388"/>
      <c r="V44" s="388"/>
      <c r="W44" s="388"/>
      <c r="X44" s="582"/>
      <c r="Y44" s="651"/>
      <c r="Z44" s="652"/>
      <c r="AA44" s="653"/>
      <c r="AB44" s="375" t="s">
        <v>11</v>
      </c>
      <c r="AC44" s="376"/>
      <c r="AD44" s="377"/>
      <c r="AE44" s="375" t="s">
        <v>530</v>
      </c>
      <c r="AF44" s="376"/>
      <c r="AG44" s="376"/>
      <c r="AH44" s="377"/>
      <c r="AI44" s="375" t="s">
        <v>527</v>
      </c>
      <c r="AJ44" s="376"/>
      <c r="AK44" s="376"/>
      <c r="AL44" s="377"/>
      <c r="AM44" s="382" t="s">
        <v>522</v>
      </c>
      <c r="AN44" s="382"/>
      <c r="AO44" s="382"/>
      <c r="AP44" s="375"/>
      <c r="AQ44" s="267" t="s">
        <v>354</v>
      </c>
      <c r="AR44" s="268"/>
      <c r="AS44" s="268"/>
      <c r="AT44" s="269"/>
      <c r="AU44" s="388" t="s">
        <v>253</v>
      </c>
      <c r="AV44" s="388"/>
      <c r="AW44" s="388"/>
      <c r="AX44" s="389"/>
    </row>
    <row r="45" spans="1:50" ht="18.75" hidden="1" customHeight="1" x14ac:dyDescent="0.2">
      <c r="A45" s="528"/>
      <c r="B45" s="529"/>
      <c r="C45" s="529"/>
      <c r="D45" s="529"/>
      <c r="E45" s="529"/>
      <c r="F45" s="530"/>
      <c r="G45" s="583"/>
      <c r="H45" s="386"/>
      <c r="I45" s="386"/>
      <c r="J45" s="386"/>
      <c r="K45" s="386"/>
      <c r="L45" s="386"/>
      <c r="M45" s="386"/>
      <c r="N45" s="386"/>
      <c r="O45" s="584"/>
      <c r="P45" s="596"/>
      <c r="Q45" s="386"/>
      <c r="R45" s="386"/>
      <c r="S45" s="386"/>
      <c r="T45" s="386"/>
      <c r="U45" s="386"/>
      <c r="V45" s="386"/>
      <c r="W45" s="386"/>
      <c r="X45" s="584"/>
      <c r="Y45" s="484"/>
      <c r="Z45" s="485"/>
      <c r="AA45" s="486"/>
      <c r="AB45" s="339"/>
      <c r="AC45" s="340"/>
      <c r="AD45" s="341"/>
      <c r="AE45" s="339"/>
      <c r="AF45" s="340"/>
      <c r="AG45" s="340"/>
      <c r="AH45" s="341"/>
      <c r="AI45" s="339"/>
      <c r="AJ45" s="340"/>
      <c r="AK45" s="340"/>
      <c r="AL45" s="341"/>
      <c r="AM45" s="383"/>
      <c r="AN45" s="383"/>
      <c r="AO45" s="383"/>
      <c r="AP45" s="339"/>
      <c r="AQ45" s="217"/>
      <c r="AR45" s="136"/>
      <c r="AS45" s="137" t="s">
        <v>355</v>
      </c>
      <c r="AT45" s="172"/>
      <c r="AU45" s="271"/>
      <c r="AV45" s="271"/>
      <c r="AW45" s="386" t="s">
        <v>300</v>
      </c>
      <c r="AX45" s="387"/>
    </row>
    <row r="46" spans="1:50" ht="23.25" hidden="1" customHeight="1" x14ac:dyDescent="0.2">
      <c r="A46" s="531"/>
      <c r="B46" s="529"/>
      <c r="C46" s="529"/>
      <c r="D46" s="529"/>
      <c r="E46" s="529"/>
      <c r="F46" s="530"/>
      <c r="G46" s="556"/>
      <c r="H46" s="557"/>
      <c r="I46" s="557"/>
      <c r="J46" s="557"/>
      <c r="K46" s="557"/>
      <c r="L46" s="557"/>
      <c r="M46" s="557"/>
      <c r="N46" s="557"/>
      <c r="O46" s="558"/>
      <c r="P46" s="161"/>
      <c r="Q46" s="161"/>
      <c r="R46" s="161"/>
      <c r="S46" s="161"/>
      <c r="T46" s="161"/>
      <c r="U46" s="161"/>
      <c r="V46" s="161"/>
      <c r="W46" s="161"/>
      <c r="X46" s="231"/>
      <c r="Y46" s="345" t="s">
        <v>12</v>
      </c>
      <c r="Z46" s="565"/>
      <c r="AA46" s="566"/>
      <c r="AB46" s="567"/>
      <c r="AC46" s="567"/>
      <c r="AD46" s="567"/>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2">
      <c r="A47" s="532"/>
      <c r="B47" s="533"/>
      <c r="C47" s="533"/>
      <c r="D47" s="533"/>
      <c r="E47" s="533"/>
      <c r="F47" s="534"/>
      <c r="G47" s="559"/>
      <c r="H47" s="560"/>
      <c r="I47" s="560"/>
      <c r="J47" s="560"/>
      <c r="K47" s="560"/>
      <c r="L47" s="560"/>
      <c r="M47" s="560"/>
      <c r="N47" s="560"/>
      <c r="O47" s="561"/>
      <c r="P47" s="233"/>
      <c r="Q47" s="233"/>
      <c r="R47" s="233"/>
      <c r="S47" s="233"/>
      <c r="T47" s="233"/>
      <c r="U47" s="233"/>
      <c r="V47" s="233"/>
      <c r="W47" s="233"/>
      <c r="X47" s="234"/>
      <c r="Y47" s="303" t="s">
        <v>54</v>
      </c>
      <c r="Z47" s="298"/>
      <c r="AA47" s="299"/>
      <c r="AB47" s="538"/>
      <c r="AC47" s="538"/>
      <c r="AD47" s="538"/>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2">
      <c r="A48" s="663"/>
      <c r="B48" s="664"/>
      <c r="C48" s="664"/>
      <c r="D48" s="664"/>
      <c r="E48" s="664"/>
      <c r="F48" s="665"/>
      <c r="G48" s="562"/>
      <c r="H48" s="563"/>
      <c r="I48" s="563"/>
      <c r="J48" s="563"/>
      <c r="K48" s="563"/>
      <c r="L48" s="563"/>
      <c r="M48" s="563"/>
      <c r="N48" s="563"/>
      <c r="O48" s="564"/>
      <c r="P48" s="164"/>
      <c r="Q48" s="164"/>
      <c r="R48" s="164"/>
      <c r="S48" s="164"/>
      <c r="T48" s="164"/>
      <c r="U48" s="164"/>
      <c r="V48" s="164"/>
      <c r="W48" s="164"/>
      <c r="X48" s="236"/>
      <c r="Y48" s="303" t="s">
        <v>13</v>
      </c>
      <c r="Z48" s="298"/>
      <c r="AA48" s="299"/>
      <c r="AB48" s="513" t="s">
        <v>301</v>
      </c>
      <c r="AC48" s="513"/>
      <c r="AD48" s="513"/>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2">
      <c r="A49" s="916" t="s">
        <v>500</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2">
      <c r="A51" s="528" t="s">
        <v>468</v>
      </c>
      <c r="B51" s="529"/>
      <c r="C51" s="529"/>
      <c r="D51" s="529"/>
      <c r="E51" s="529"/>
      <c r="F51" s="530"/>
      <c r="G51" s="581" t="s">
        <v>265</v>
      </c>
      <c r="H51" s="388"/>
      <c r="I51" s="388"/>
      <c r="J51" s="388"/>
      <c r="K51" s="388"/>
      <c r="L51" s="388"/>
      <c r="M51" s="388"/>
      <c r="N51" s="388"/>
      <c r="O51" s="582"/>
      <c r="P51" s="650" t="s">
        <v>59</v>
      </c>
      <c r="Q51" s="388"/>
      <c r="R51" s="388"/>
      <c r="S51" s="388"/>
      <c r="T51" s="388"/>
      <c r="U51" s="388"/>
      <c r="V51" s="388"/>
      <c r="W51" s="388"/>
      <c r="X51" s="582"/>
      <c r="Y51" s="651"/>
      <c r="Z51" s="652"/>
      <c r="AA51" s="653"/>
      <c r="AB51" s="375" t="s">
        <v>11</v>
      </c>
      <c r="AC51" s="376"/>
      <c r="AD51" s="377"/>
      <c r="AE51" s="375" t="s">
        <v>530</v>
      </c>
      <c r="AF51" s="376"/>
      <c r="AG51" s="376"/>
      <c r="AH51" s="377"/>
      <c r="AI51" s="375" t="s">
        <v>527</v>
      </c>
      <c r="AJ51" s="376"/>
      <c r="AK51" s="376"/>
      <c r="AL51" s="377"/>
      <c r="AM51" s="382" t="s">
        <v>523</v>
      </c>
      <c r="AN51" s="382"/>
      <c r="AO51" s="382"/>
      <c r="AP51" s="375"/>
      <c r="AQ51" s="267" t="s">
        <v>354</v>
      </c>
      <c r="AR51" s="268"/>
      <c r="AS51" s="268"/>
      <c r="AT51" s="269"/>
      <c r="AU51" s="384" t="s">
        <v>253</v>
      </c>
      <c r="AV51" s="384"/>
      <c r="AW51" s="384"/>
      <c r="AX51" s="385"/>
    </row>
    <row r="52" spans="1:50" ht="18.75" hidden="1" customHeight="1" x14ac:dyDescent="0.2">
      <c r="A52" s="528"/>
      <c r="B52" s="529"/>
      <c r="C52" s="529"/>
      <c r="D52" s="529"/>
      <c r="E52" s="529"/>
      <c r="F52" s="530"/>
      <c r="G52" s="583"/>
      <c r="H52" s="386"/>
      <c r="I52" s="386"/>
      <c r="J52" s="386"/>
      <c r="K52" s="386"/>
      <c r="L52" s="386"/>
      <c r="M52" s="386"/>
      <c r="N52" s="386"/>
      <c r="O52" s="584"/>
      <c r="P52" s="596"/>
      <c r="Q52" s="386"/>
      <c r="R52" s="386"/>
      <c r="S52" s="386"/>
      <c r="T52" s="386"/>
      <c r="U52" s="386"/>
      <c r="V52" s="386"/>
      <c r="W52" s="386"/>
      <c r="X52" s="584"/>
      <c r="Y52" s="484"/>
      <c r="Z52" s="485"/>
      <c r="AA52" s="486"/>
      <c r="AB52" s="339"/>
      <c r="AC52" s="340"/>
      <c r="AD52" s="341"/>
      <c r="AE52" s="339"/>
      <c r="AF52" s="340"/>
      <c r="AG52" s="340"/>
      <c r="AH52" s="341"/>
      <c r="AI52" s="339"/>
      <c r="AJ52" s="340"/>
      <c r="AK52" s="340"/>
      <c r="AL52" s="341"/>
      <c r="AM52" s="383"/>
      <c r="AN52" s="383"/>
      <c r="AO52" s="383"/>
      <c r="AP52" s="339"/>
      <c r="AQ52" s="217"/>
      <c r="AR52" s="136"/>
      <c r="AS52" s="137" t="s">
        <v>355</v>
      </c>
      <c r="AT52" s="172"/>
      <c r="AU52" s="271"/>
      <c r="AV52" s="271"/>
      <c r="AW52" s="386" t="s">
        <v>300</v>
      </c>
      <c r="AX52" s="387"/>
    </row>
    <row r="53" spans="1:50" ht="23.25" hidden="1" customHeight="1" x14ac:dyDescent="0.2">
      <c r="A53" s="531"/>
      <c r="B53" s="529"/>
      <c r="C53" s="529"/>
      <c r="D53" s="529"/>
      <c r="E53" s="529"/>
      <c r="F53" s="530"/>
      <c r="G53" s="556"/>
      <c r="H53" s="557"/>
      <c r="I53" s="557"/>
      <c r="J53" s="557"/>
      <c r="K53" s="557"/>
      <c r="L53" s="557"/>
      <c r="M53" s="557"/>
      <c r="N53" s="557"/>
      <c r="O53" s="558"/>
      <c r="P53" s="161"/>
      <c r="Q53" s="161"/>
      <c r="R53" s="161"/>
      <c r="S53" s="161"/>
      <c r="T53" s="161"/>
      <c r="U53" s="161"/>
      <c r="V53" s="161"/>
      <c r="W53" s="161"/>
      <c r="X53" s="231"/>
      <c r="Y53" s="345" t="s">
        <v>12</v>
      </c>
      <c r="Z53" s="565"/>
      <c r="AA53" s="566"/>
      <c r="AB53" s="567"/>
      <c r="AC53" s="567"/>
      <c r="AD53" s="567"/>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2">
      <c r="A54" s="532"/>
      <c r="B54" s="533"/>
      <c r="C54" s="533"/>
      <c r="D54" s="533"/>
      <c r="E54" s="533"/>
      <c r="F54" s="534"/>
      <c r="G54" s="559"/>
      <c r="H54" s="560"/>
      <c r="I54" s="560"/>
      <c r="J54" s="560"/>
      <c r="K54" s="560"/>
      <c r="L54" s="560"/>
      <c r="M54" s="560"/>
      <c r="N54" s="560"/>
      <c r="O54" s="561"/>
      <c r="P54" s="233"/>
      <c r="Q54" s="233"/>
      <c r="R54" s="233"/>
      <c r="S54" s="233"/>
      <c r="T54" s="233"/>
      <c r="U54" s="233"/>
      <c r="V54" s="233"/>
      <c r="W54" s="233"/>
      <c r="X54" s="234"/>
      <c r="Y54" s="303" t="s">
        <v>54</v>
      </c>
      <c r="Z54" s="298"/>
      <c r="AA54" s="299"/>
      <c r="AB54" s="538"/>
      <c r="AC54" s="538"/>
      <c r="AD54" s="538"/>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2">
      <c r="A55" s="663"/>
      <c r="B55" s="664"/>
      <c r="C55" s="664"/>
      <c r="D55" s="664"/>
      <c r="E55" s="664"/>
      <c r="F55" s="665"/>
      <c r="G55" s="562"/>
      <c r="H55" s="563"/>
      <c r="I55" s="563"/>
      <c r="J55" s="563"/>
      <c r="K55" s="563"/>
      <c r="L55" s="563"/>
      <c r="M55" s="563"/>
      <c r="N55" s="563"/>
      <c r="O55" s="564"/>
      <c r="P55" s="164"/>
      <c r="Q55" s="164"/>
      <c r="R55" s="164"/>
      <c r="S55" s="164"/>
      <c r="T55" s="164"/>
      <c r="U55" s="164"/>
      <c r="V55" s="164"/>
      <c r="W55" s="164"/>
      <c r="X55" s="236"/>
      <c r="Y55" s="303" t="s">
        <v>13</v>
      </c>
      <c r="Z55" s="298"/>
      <c r="AA55" s="299"/>
      <c r="AB55" s="477" t="s">
        <v>14</v>
      </c>
      <c r="AC55" s="477"/>
      <c r="AD55" s="477"/>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2">
      <c r="A56" s="916" t="s">
        <v>500</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2">
      <c r="A58" s="528" t="s">
        <v>468</v>
      </c>
      <c r="B58" s="529"/>
      <c r="C58" s="529"/>
      <c r="D58" s="529"/>
      <c r="E58" s="529"/>
      <c r="F58" s="530"/>
      <c r="G58" s="581" t="s">
        <v>265</v>
      </c>
      <c r="H58" s="388"/>
      <c r="I58" s="388"/>
      <c r="J58" s="388"/>
      <c r="K58" s="388"/>
      <c r="L58" s="388"/>
      <c r="M58" s="388"/>
      <c r="N58" s="388"/>
      <c r="O58" s="582"/>
      <c r="P58" s="650" t="s">
        <v>59</v>
      </c>
      <c r="Q58" s="388"/>
      <c r="R58" s="388"/>
      <c r="S58" s="388"/>
      <c r="T58" s="388"/>
      <c r="U58" s="388"/>
      <c r="V58" s="388"/>
      <c r="W58" s="388"/>
      <c r="X58" s="582"/>
      <c r="Y58" s="651"/>
      <c r="Z58" s="652"/>
      <c r="AA58" s="653"/>
      <c r="AB58" s="375" t="s">
        <v>11</v>
      </c>
      <c r="AC58" s="376"/>
      <c r="AD58" s="377"/>
      <c r="AE58" s="375" t="s">
        <v>531</v>
      </c>
      <c r="AF58" s="376"/>
      <c r="AG58" s="376"/>
      <c r="AH58" s="377"/>
      <c r="AI58" s="375" t="s">
        <v>527</v>
      </c>
      <c r="AJ58" s="376"/>
      <c r="AK58" s="376"/>
      <c r="AL58" s="377"/>
      <c r="AM58" s="382" t="s">
        <v>522</v>
      </c>
      <c r="AN58" s="382"/>
      <c r="AO58" s="382"/>
      <c r="AP58" s="375"/>
      <c r="AQ58" s="267" t="s">
        <v>354</v>
      </c>
      <c r="AR58" s="268"/>
      <c r="AS58" s="268"/>
      <c r="AT58" s="269"/>
      <c r="AU58" s="384" t="s">
        <v>253</v>
      </c>
      <c r="AV58" s="384"/>
      <c r="AW58" s="384"/>
      <c r="AX58" s="385"/>
    </row>
    <row r="59" spans="1:50" ht="18.75" hidden="1" customHeight="1" x14ac:dyDescent="0.2">
      <c r="A59" s="528"/>
      <c r="B59" s="529"/>
      <c r="C59" s="529"/>
      <c r="D59" s="529"/>
      <c r="E59" s="529"/>
      <c r="F59" s="530"/>
      <c r="G59" s="583"/>
      <c r="H59" s="386"/>
      <c r="I59" s="386"/>
      <c r="J59" s="386"/>
      <c r="K59" s="386"/>
      <c r="L59" s="386"/>
      <c r="M59" s="386"/>
      <c r="N59" s="386"/>
      <c r="O59" s="584"/>
      <c r="P59" s="596"/>
      <c r="Q59" s="386"/>
      <c r="R59" s="386"/>
      <c r="S59" s="386"/>
      <c r="T59" s="386"/>
      <c r="U59" s="386"/>
      <c r="V59" s="386"/>
      <c r="W59" s="386"/>
      <c r="X59" s="584"/>
      <c r="Y59" s="484"/>
      <c r="Z59" s="485"/>
      <c r="AA59" s="486"/>
      <c r="AB59" s="339"/>
      <c r="AC59" s="340"/>
      <c r="AD59" s="341"/>
      <c r="AE59" s="339"/>
      <c r="AF59" s="340"/>
      <c r="AG59" s="340"/>
      <c r="AH59" s="341"/>
      <c r="AI59" s="339"/>
      <c r="AJ59" s="340"/>
      <c r="AK59" s="340"/>
      <c r="AL59" s="341"/>
      <c r="AM59" s="383"/>
      <c r="AN59" s="383"/>
      <c r="AO59" s="383"/>
      <c r="AP59" s="339"/>
      <c r="AQ59" s="217"/>
      <c r="AR59" s="136"/>
      <c r="AS59" s="137" t="s">
        <v>355</v>
      </c>
      <c r="AT59" s="172"/>
      <c r="AU59" s="271"/>
      <c r="AV59" s="271"/>
      <c r="AW59" s="386" t="s">
        <v>300</v>
      </c>
      <c r="AX59" s="387"/>
    </row>
    <row r="60" spans="1:50" ht="23.25" hidden="1" customHeight="1" x14ac:dyDescent="0.2">
      <c r="A60" s="531"/>
      <c r="B60" s="529"/>
      <c r="C60" s="529"/>
      <c r="D60" s="529"/>
      <c r="E60" s="529"/>
      <c r="F60" s="530"/>
      <c r="G60" s="556"/>
      <c r="H60" s="557"/>
      <c r="I60" s="557"/>
      <c r="J60" s="557"/>
      <c r="K60" s="557"/>
      <c r="L60" s="557"/>
      <c r="M60" s="557"/>
      <c r="N60" s="557"/>
      <c r="O60" s="558"/>
      <c r="P60" s="161"/>
      <c r="Q60" s="161"/>
      <c r="R60" s="161"/>
      <c r="S60" s="161"/>
      <c r="T60" s="161"/>
      <c r="U60" s="161"/>
      <c r="V60" s="161"/>
      <c r="W60" s="161"/>
      <c r="X60" s="231"/>
      <c r="Y60" s="345" t="s">
        <v>12</v>
      </c>
      <c r="Z60" s="565"/>
      <c r="AA60" s="566"/>
      <c r="AB60" s="567"/>
      <c r="AC60" s="567"/>
      <c r="AD60" s="567"/>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2">
      <c r="A61" s="532"/>
      <c r="B61" s="533"/>
      <c r="C61" s="533"/>
      <c r="D61" s="533"/>
      <c r="E61" s="533"/>
      <c r="F61" s="534"/>
      <c r="G61" s="559"/>
      <c r="H61" s="560"/>
      <c r="I61" s="560"/>
      <c r="J61" s="560"/>
      <c r="K61" s="560"/>
      <c r="L61" s="560"/>
      <c r="M61" s="560"/>
      <c r="N61" s="560"/>
      <c r="O61" s="561"/>
      <c r="P61" s="233"/>
      <c r="Q61" s="233"/>
      <c r="R61" s="233"/>
      <c r="S61" s="233"/>
      <c r="T61" s="233"/>
      <c r="U61" s="233"/>
      <c r="V61" s="233"/>
      <c r="W61" s="233"/>
      <c r="X61" s="234"/>
      <c r="Y61" s="303" t="s">
        <v>54</v>
      </c>
      <c r="Z61" s="298"/>
      <c r="AA61" s="299"/>
      <c r="AB61" s="538"/>
      <c r="AC61" s="538"/>
      <c r="AD61" s="538"/>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2">
      <c r="A62" s="532"/>
      <c r="B62" s="533"/>
      <c r="C62" s="533"/>
      <c r="D62" s="533"/>
      <c r="E62" s="533"/>
      <c r="F62" s="534"/>
      <c r="G62" s="562"/>
      <c r="H62" s="563"/>
      <c r="I62" s="563"/>
      <c r="J62" s="563"/>
      <c r="K62" s="563"/>
      <c r="L62" s="563"/>
      <c r="M62" s="563"/>
      <c r="N62" s="563"/>
      <c r="O62" s="564"/>
      <c r="P62" s="164"/>
      <c r="Q62" s="164"/>
      <c r="R62" s="164"/>
      <c r="S62" s="164"/>
      <c r="T62" s="164"/>
      <c r="U62" s="164"/>
      <c r="V62" s="164"/>
      <c r="W62" s="164"/>
      <c r="X62" s="236"/>
      <c r="Y62" s="303" t="s">
        <v>13</v>
      </c>
      <c r="Z62" s="298"/>
      <c r="AA62" s="299"/>
      <c r="AB62" s="513" t="s">
        <v>14</v>
      </c>
      <c r="AC62" s="513"/>
      <c r="AD62" s="513"/>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2">
      <c r="A63" s="916" t="s">
        <v>500</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thickBot="1" x14ac:dyDescent="0.2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2">
      <c r="A65" s="877" t="s">
        <v>469</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464</v>
      </c>
      <c r="X65" s="889"/>
      <c r="Y65" s="892"/>
      <c r="Z65" s="892"/>
      <c r="AA65" s="893"/>
      <c r="AB65" s="886" t="s">
        <v>11</v>
      </c>
      <c r="AC65" s="882"/>
      <c r="AD65" s="883"/>
      <c r="AE65" s="375" t="s">
        <v>530</v>
      </c>
      <c r="AF65" s="376"/>
      <c r="AG65" s="376"/>
      <c r="AH65" s="377"/>
      <c r="AI65" s="375" t="s">
        <v>527</v>
      </c>
      <c r="AJ65" s="376"/>
      <c r="AK65" s="376"/>
      <c r="AL65" s="377"/>
      <c r="AM65" s="382" t="s">
        <v>522</v>
      </c>
      <c r="AN65" s="382"/>
      <c r="AO65" s="382"/>
      <c r="AP65" s="375"/>
      <c r="AQ65" s="886" t="s">
        <v>354</v>
      </c>
      <c r="AR65" s="882"/>
      <c r="AS65" s="882"/>
      <c r="AT65" s="883"/>
      <c r="AU65" s="995" t="s">
        <v>253</v>
      </c>
      <c r="AV65" s="995"/>
      <c r="AW65" s="995"/>
      <c r="AX65" s="996"/>
    </row>
    <row r="66" spans="1:50" ht="18.75" hidden="1" customHeight="1" x14ac:dyDescent="0.2">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9"/>
      <c r="AF66" s="340"/>
      <c r="AG66" s="340"/>
      <c r="AH66" s="341"/>
      <c r="AI66" s="339"/>
      <c r="AJ66" s="340"/>
      <c r="AK66" s="340"/>
      <c r="AL66" s="341"/>
      <c r="AM66" s="383"/>
      <c r="AN66" s="383"/>
      <c r="AO66" s="383"/>
      <c r="AP66" s="339"/>
      <c r="AQ66" s="270"/>
      <c r="AR66" s="271"/>
      <c r="AS66" s="884" t="s">
        <v>355</v>
      </c>
      <c r="AT66" s="885"/>
      <c r="AU66" s="271"/>
      <c r="AV66" s="271"/>
      <c r="AW66" s="884" t="s">
        <v>467</v>
      </c>
      <c r="AX66" s="997"/>
    </row>
    <row r="67" spans="1:50" ht="23.25" hidden="1" customHeight="1" x14ac:dyDescent="0.2">
      <c r="A67" s="870"/>
      <c r="B67" s="871"/>
      <c r="C67" s="871"/>
      <c r="D67" s="871"/>
      <c r="E67" s="871"/>
      <c r="F67" s="872"/>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490</v>
      </c>
      <c r="AC67" s="970"/>
      <c r="AD67" s="97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2">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490</v>
      </c>
      <c r="AC68" s="993"/>
      <c r="AD68" s="993"/>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2">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491</v>
      </c>
      <c r="AC69" s="994"/>
      <c r="AD69" s="994"/>
      <c r="AE69" s="833"/>
      <c r="AF69" s="834"/>
      <c r="AG69" s="834"/>
      <c r="AH69" s="834"/>
      <c r="AI69" s="833"/>
      <c r="AJ69" s="834"/>
      <c r="AK69" s="834"/>
      <c r="AL69" s="834"/>
      <c r="AM69" s="833"/>
      <c r="AN69" s="834"/>
      <c r="AO69" s="834"/>
      <c r="AP69" s="834"/>
      <c r="AQ69" s="371"/>
      <c r="AR69" s="372"/>
      <c r="AS69" s="372"/>
      <c r="AT69" s="373"/>
      <c r="AU69" s="372"/>
      <c r="AV69" s="372"/>
      <c r="AW69" s="372"/>
      <c r="AX69" s="374"/>
    </row>
    <row r="70" spans="1:50" ht="23.25" hidden="1" customHeight="1" x14ac:dyDescent="0.2">
      <c r="A70" s="870" t="s">
        <v>474</v>
      </c>
      <c r="B70" s="871"/>
      <c r="C70" s="871"/>
      <c r="D70" s="871"/>
      <c r="E70" s="871"/>
      <c r="F70" s="872"/>
      <c r="G70" s="958" t="s">
        <v>357</v>
      </c>
      <c r="H70" s="959"/>
      <c r="I70" s="959"/>
      <c r="J70" s="959"/>
      <c r="K70" s="959"/>
      <c r="L70" s="959"/>
      <c r="M70" s="959"/>
      <c r="N70" s="959"/>
      <c r="O70" s="959"/>
      <c r="P70" s="959"/>
      <c r="Q70" s="959"/>
      <c r="R70" s="959"/>
      <c r="S70" s="959"/>
      <c r="T70" s="959"/>
      <c r="U70" s="959"/>
      <c r="V70" s="959"/>
      <c r="W70" s="962" t="s">
        <v>489</v>
      </c>
      <c r="X70" s="963"/>
      <c r="Y70" s="968" t="s">
        <v>12</v>
      </c>
      <c r="Z70" s="968"/>
      <c r="AA70" s="969"/>
      <c r="AB70" s="970" t="s">
        <v>490</v>
      </c>
      <c r="AC70" s="970"/>
      <c r="AD70" s="97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2">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490</v>
      </c>
      <c r="AC71" s="993"/>
      <c r="AD71" s="993"/>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2">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491</v>
      </c>
      <c r="AC72" s="994"/>
      <c r="AD72" s="994"/>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2">
      <c r="A73" s="856" t="s">
        <v>469</v>
      </c>
      <c r="B73" s="857"/>
      <c r="C73" s="857"/>
      <c r="D73" s="857"/>
      <c r="E73" s="857"/>
      <c r="F73" s="858"/>
      <c r="G73" s="825"/>
      <c r="H73" s="169" t="s">
        <v>265</v>
      </c>
      <c r="I73" s="169"/>
      <c r="J73" s="169"/>
      <c r="K73" s="169"/>
      <c r="L73" s="169"/>
      <c r="M73" s="169"/>
      <c r="N73" s="169"/>
      <c r="O73" s="170"/>
      <c r="P73" s="176" t="s">
        <v>59</v>
      </c>
      <c r="Q73" s="169"/>
      <c r="R73" s="169"/>
      <c r="S73" s="169"/>
      <c r="T73" s="169"/>
      <c r="U73" s="169"/>
      <c r="V73" s="169"/>
      <c r="W73" s="169"/>
      <c r="X73" s="170"/>
      <c r="Y73" s="827"/>
      <c r="Z73" s="828"/>
      <c r="AA73" s="829"/>
      <c r="AB73" s="176" t="s">
        <v>11</v>
      </c>
      <c r="AC73" s="169"/>
      <c r="AD73" s="170"/>
      <c r="AE73" s="375" t="s">
        <v>530</v>
      </c>
      <c r="AF73" s="376"/>
      <c r="AG73" s="376"/>
      <c r="AH73" s="377"/>
      <c r="AI73" s="375" t="s">
        <v>527</v>
      </c>
      <c r="AJ73" s="376"/>
      <c r="AK73" s="376"/>
      <c r="AL73" s="377"/>
      <c r="AM73" s="382" t="s">
        <v>522</v>
      </c>
      <c r="AN73" s="382"/>
      <c r="AO73" s="382"/>
      <c r="AP73" s="375"/>
      <c r="AQ73" s="176" t="s">
        <v>354</v>
      </c>
      <c r="AR73" s="169"/>
      <c r="AS73" s="169"/>
      <c r="AT73" s="170"/>
      <c r="AU73" s="273" t="s">
        <v>253</v>
      </c>
      <c r="AV73" s="134"/>
      <c r="AW73" s="134"/>
      <c r="AX73" s="135"/>
    </row>
    <row r="74" spans="1:50" ht="18.75" hidden="1" customHeight="1" x14ac:dyDescent="0.2">
      <c r="A74" s="859"/>
      <c r="B74" s="860"/>
      <c r="C74" s="860"/>
      <c r="D74" s="860"/>
      <c r="E74" s="860"/>
      <c r="F74" s="861"/>
      <c r="G74" s="82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2">
      <c r="A75" s="859"/>
      <c r="B75" s="860"/>
      <c r="C75" s="860"/>
      <c r="D75" s="860"/>
      <c r="E75" s="860"/>
      <c r="F75" s="861"/>
      <c r="G75" s="80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2">
      <c r="A76" s="859"/>
      <c r="B76" s="860"/>
      <c r="C76" s="860"/>
      <c r="D76" s="860"/>
      <c r="E76" s="860"/>
      <c r="F76" s="861"/>
      <c r="G76" s="80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2">
      <c r="A77" s="859"/>
      <c r="B77" s="860"/>
      <c r="C77" s="860"/>
      <c r="D77" s="860"/>
      <c r="E77" s="860"/>
      <c r="F77" s="861"/>
      <c r="G77" s="80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thickBot="1" x14ac:dyDescent="0.25">
      <c r="A78" s="930" t="s">
        <v>503</v>
      </c>
      <c r="B78" s="931"/>
      <c r="C78" s="931"/>
      <c r="D78" s="931"/>
      <c r="E78" s="928" t="s">
        <v>446</v>
      </c>
      <c r="F78" s="929"/>
      <c r="G78" s="57" t="s">
        <v>357</v>
      </c>
      <c r="H78" s="811"/>
      <c r="I78" s="244"/>
      <c r="J78" s="244"/>
      <c r="K78" s="244"/>
      <c r="L78" s="244"/>
      <c r="M78" s="244"/>
      <c r="N78" s="244"/>
      <c r="O78" s="812"/>
      <c r="P78" s="261"/>
      <c r="Q78" s="261"/>
      <c r="R78" s="261"/>
      <c r="S78" s="261"/>
      <c r="T78" s="261"/>
      <c r="U78" s="261"/>
      <c r="V78" s="261"/>
      <c r="W78" s="261"/>
      <c r="X78" s="261"/>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8" t="s">
        <v>463</v>
      </c>
      <c r="AP79" s="149"/>
      <c r="AQ79" s="149"/>
      <c r="AR79" s="81" t="s">
        <v>461</v>
      </c>
      <c r="AS79" s="148"/>
      <c r="AT79" s="149"/>
      <c r="AU79" s="149"/>
      <c r="AV79" s="149"/>
      <c r="AW79" s="149"/>
      <c r="AX79" s="150"/>
    </row>
    <row r="80" spans="1:50" ht="18.75" hidden="1" customHeight="1" x14ac:dyDescent="0.2">
      <c r="A80" s="535" t="s">
        <v>266</v>
      </c>
      <c r="B80" s="865" t="s">
        <v>460</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555</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2">
      <c r="A81" s="536"/>
      <c r="B81" s="868"/>
      <c r="C81" s="568"/>
      <c r="D81" s="568"/>
      <c r="E81" s="568"/>
      <c r="F81" s="569"/>
      <c r="G81" s="386"/>
      <c r="H81" s="386"/>
      <c r="I81" s="386"/>
      <c r="J81" s="386"/>
      <c r="K81" s="386"/>
      <c r="L81" s="386"/>
      <c r="M81" s="386"/>
      <c r="N81" s="386"/>
      <c r="O81" s="386"/>
      <c r="P81" s="386"/>
      <c r="Q81" s="386"/>
      <c r="R81" s="386"/>
      <c r="S81" s="386"/>
      <c r="T81" s="386"/>
      <c r="U81" s="386"/>
      <c r="V81" s="386"/>
      <c r="W81" s="386"/>
      <c r="X81" s="386"/>
      <c r="Y81" s="386"/>
      <c r="Z81" s="386"/>
      <c r="AA81" s="584"/>
      <c r="AB81" s="59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536"/>
      <c r="B82" s="868"/>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71"/>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2">
      <c r="A83" s="536"/>
      <c r="B83" s="868"/>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2"/>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2">
      <c r="A84" s="536"/>
      <c r="B84" s="869"/>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3"/>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2">
      <c r="A85" s="536"/>
      <c r="B85" s="568" t="s">
        <v>264</v>
      </c>
      <c r="C85" s="568"/>
      <c r="D85" s="568"/>
      <c r="E85" s="568"/>
      <c r="F85" s="569"/>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74" t="s">
        <v>11</v>
      </c>
      <c r="AC85" s="475"/>
      <c r="AD85" s="476"/>
      <c r="AE85" s="375" t="s">
        <v>530</v>
      </c>
      <c r="AF85" s="376"/>
      <c r="AG85" s="376"/>
      <c r="AH85" s="377"/>
      <c r="AI85" s="375" t="s">
        <v>527</v>
      </c>
      <c r="AJ85" s="376"/>
      <c r="AK85" s="376"/>
      <c r="AL85" s="377"/>
      <c r="AM85" s="382" t="s">
        <v>522</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2">
      <c r="A86" s="536"/>
      <c r="B86" s="568"/>
      <c r="C86" s="568"/>
      <c r="D86" s="568"/>
      <c r="E86" s="568"/>
      <c r="F86" s="569"/>
      <c r="G86" s="583"/>
      <c r="H86" s="386"/>
      <c r="I86" s="386"/>
      <c r="J86" s="386"/>
      <c r="K86" s="386"/>
      <c r="L86" s="386"/>
      <c r="M86" s="386"/>
      <c r="N86" s="386"/>
      <c r="O86" s="584"/>
      <c r="P86" s="596"/>
      <c r="Q86" s="386"/>
      <c r="R86" s="386"/>
      <c r="S86" s="386"/>
      <c r="T86" s="386"/>
      <c r="U86" s="386"/>
      <c r="V86" s="386"/>
      <c r="W86" s="386"/>
      <c r="X86" s="584"/>
      <c r="Y86" s="173"/>
      <c r="Z86" s="174"/>
      <c r="AA86" s="175"/>
      <c r="AB86" s="339"/>
      <c r="AC86" s="340"/>
      <c r="AD86" s="341"/>
      <c r="AE86" s="339"/>
      <c r="AF86" s="340"/>
      <c r="AG86" s="340"/>
      <c r="AH86" s="341"/>
      <c r="AI86" s="339"/>
      <c r="AJ86" s="340"/>
      <c r="AK86" s="340"/>
      <c r="AL86" s="341"/>
      <c r="AM86" s="383"/>
      <c r="AN86" s="383"/>
      <c r="AO86" s="383"/>
      <c r="AP86" s="339"/>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2">
      <c r="A87" s="536"/>
      <c r="B87" s="568"/>
      <c r="C87" s="568"/>
      <c r="D87" s="568"/>
      <c r="E87" s="568"/>
      <c r="F87" s="569"/>
      <c r="G87" s="230"/>
      <c r="H87" s="161"/>
      <c r="I87" s="161"/>
      <c r="J87" s="161"/>
      <c r="K87" s="161"/>
      <c r="L87" s="161"/>
      <c r="M87" s="161"/>
      <c r="N87" s="161"/>
      <c r="O87" s="231"/>
      <c r="P87" s="161"/>
      <c r="Q87" s="818"/>
      <c r="R87" s="818"/>
      <c r="S87" s="818"/>
      <c r="T87" s="818"/>
      <c r="U87" s="818"/>
      <c r="V87" s="818"/>
      <c r="W87" s="818"/>
      <c r="X87" s="819"/>
      <c r="Y87" s="774" t="s">
        <v>62</v>
      </c>
      <c r="Z87" s="775"/>
      <c r="AA87" s="776"/>
      <c r="AB87" s="567"/>
      <c r="AC87" s="567"/>
      <c r="AD87" s="567"/>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2">
      <c r="A88" s="536"/>
      <c r="B88" s="568"/>
      <c r="C88" s="568"/>
      <c r="D88" s="568"/>
      <c r="E88" s="568"/>
      <c r="F88" s="569"/>
      <c r="G88" s="232"/>
      <c r="H88" s="233"/>
      <c r="I88" s="233"/>
      <c r="J88" s="233"/>
      <c r="K88" s="233"/>
      <c r="L88" s="233"/>
      <c r="M88" s="233"/>
      <c r="N88" s="233"/>
      <c r="O88" s="234"/>
      <c r="P88" s="820"/>
      <c r="Q88" s="820"/>
      <c r="R88" s="820"/>
      <c r="S88" s="820"/>
      <c r="T88" s="820"/>
      <c r="U88" s="820"/>
      <c r="V88" s="820"/>
      <c r="W88" s="820"/>
      <c r="X88" s="821"/>
      <c r="Y88" s="748" t="s">
        <v>54</v>
      </c>
      <c r="Z88" s="749"/>
      <c r="AA88" s="750"/>
      <c r="AB88" s="538"/>
      <c r="AC88" s="538"/>
      <c r="AD88" s="538"/>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2">
      <c r="A89" s="536"/>
      <c r="B89" s="570"/>
      <c r="C89" s="570"/>
      <c r="D89" s="570"/>
      <c r="E89" s="570"/>
      <c r="F89" s="571"/>
      <c r="G89" s="235"/>
      <c r="H89" s="164"/>
      <c r="I89" s="164"/>
      <c r="J89" s="164"/>
      <c r="K89" s="164"/>
      <c r="L89" s="164"/>
      <c r="M89" s="164"/>
      <c r="N89" s="164"/>
      <c r="O89" s="236"/>
      <c r="P89" s="304"/>
      <c r="Q89" s="304"/>
      <c r="R89" s="304"/>
      <c r="S89" s="304"/>
      <c r="T89" s="304"/>
      <c r="U89" s="304"/>
      <c r="V89" s="304"/>
      <c r="W89" s="304"/>
      <c r="X89" s="822"/>
      <c r="Y89" s="748" t="s">
        <v>13</v>
      </c>
      <c r="Z89" s="749"/>
      <c r="AA89" s="750"/>
      <c r="AB89" s="477" t="s">
        <v>14</v>
      </c>
      <c r="AC89" s="477"/>
      <c r="AD89" s="477"/>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2">
      <c r="A90" s="536"/>
      <c r="B90" s="568" t="s">
        <v>264</v>
      </c>
      <c r="C90" s="568"/>
      <c r="D90" s="568"/>
      <c r="E90" s="568"/>
      <c r="F90" s="569"/>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74" t="s">
        <v>11</v>
      </c>
      <c r="AC90" s="475"/>
      <c r="AD90" s="476"/>
      <c r="AE90" s="375" t="s">
        <v>530</v>
      </c>
      <c r="AF90" s="376"/>
      <c r="AG90" s="376"/>
      <c r="AH90" s="377"/>
      <c r="AI90" s="375" t="s">
        <v>527</v>
      </c>
      <c r="AJ90" s="376"/>
      <c r="AK90" s="376"/>
      <c r="AL90" s="377"/>
      <c r="AM90" s="382" t="s">
        <v>522</v>
      </c>
      <c r="AN90" s="382"/>
      <c r="AO90" s="382"/>
      <c r="AP90" s="375"/>
      <c r="AQ90" s="176" t="s">
        <v>354</v>
      </c>
      <c r="AR90" s="169"/>
      <c r="AS90" s="169"/>
      <c r="AT90" s="170"/>
      <c r="AU90" s="380" t="s">
        <v>253</v>
      </c>
      <c r="AV90" s="380"/>
      <c r="AW90" s="380"/>
      <c r="AX90" s="381"/>
    </row>
    <row r="91" spans="1:60" ht="18.75" hidden="1" customHeight="1" x14ac:dyDescent="0.2">
      <c r="A91" s="536"/>
      <c r="B91" s="568"/>
      <c r="C91" s="568"/>
      <c r="D91" s="568"/>
      <c r="E91" s="568"/>
      <c r="F91" s="569"/>
      <c r="G91" s="583"/>
      <c r="H91" s="386"/>
      <c r="I91" s="386"/>
      <c r="J91" s="386"/>
      <c r="K91" s="386"/>
      <c r="L91" s="386"/>
      <c r="M91" s="386"/>
      <c r="N91" s="386"/>
      <c r="O91" s="584"/>
      <c r="P91" s="596"/>
      <c r="Q91" s="386"/>
      <c r="R91" s="386"/>
      <c r="S91" s="386"/>
      <c r="T91" s="386"/>
      <c r="U91" s="386"/>
      <c r="V91" s="386"/>
      <c r="W91" s="386"/>
      <c r="X91" s="584"/>
      <c r="Y91" s="173"/>
      <c r="Z91" s="174"/>
      <c r="AA91" s="175"/>
      <c r="AB91" s="339"/>
      <c r="AC91" s="340"/>
      <c r="AD91" s="341"/>
      <c r="AE91" s="339"/>
      <c r="AF91" s="340"/>
      <c r="AG91" s="340"/>
      <c r="AH91" s="341"/>
      <c r="AI91" s="339"/>
      <c r="AJ91" s="340"/>
      <c r="AK91" s="340"/>
      <c r="AL91" s="341"/>
      <c r="AM91" s="383"/>
      <c r="AN91" s="383"/>
      <c r="AO91" s="383"/>
      <c r="AP91" s="339"/>
      <c r="AQ91" s="270"/>
      <c r="AR91" s="271"/>
      <c r="AS91" s="137" t="s">
        <v>355</v>
      </c>
      <c r="AT91" s="172"/>
      <c r="AU91" s="271"/>
      <c r="AV91" s="271"/>
      <c r="AW91" s="386" t="s">
        <v>300</v>
      </c>
      <c r="AX91" s="387"/>
      <c r="AY91" s="10"/>
      <c r="AZ91" s="10"/>
      <c r="BA91" s="10"/>
      <c r="BB91" s="10"/>
      <c r="BC91" s="10"/>
    </row>
    <row r="92" spans="1:60" ht="23.25" hidden="1" customHeight="1" x14ac:dyDescent="0.2">
      <c r="A92" s="536"/>
      <c r="B92" s="568"/>
      <c r="C92" s="568"/>
      <c r="D92" s="568"/>
      <c r="E92" s="568"/>
      <c r="F92" s="569"/>
      <c r="G92" s="230"/>
      <c r="H92" s="161"/>
      <c r="I92" s="161"/>
      <c r="J92" s="161"/>
      <c r="K92" s="161"/>
      <c r="L92" s="161"/>
      <c r="M92" s="161"/>
      <c r="N92" s="161"/>
      <c r="O92" s="231"/>
      <c r="P92" s="161"/>
      <c r="Q92" s="818"/>
      <c r="R92" s="818"/>
      <c r="S92" s="818"/>
      <c r="T92" s="818"/>
      <c r="U92" s="818"/>
      <c r="V92" s="818"/>
      <c r="W92" s="818"/>
      <c r="X92" s="819"/>
      <c r="Y92" s="774" t="s">
        <v>62</v>
      </c>
      <c r="Z92" s="775"/>
      <c r="AA92" s="776"/>
      <c r="AB92" s="567"/>
      <c r="AC92" s="567"/>
      <c r="AD92" s="567"/>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2">
      <c r="A93" s="536"/>
      <c r="B93" s="568"/>
      <c r="C93" s="568"/>
      <c r="D93" s="568"/>
      <c r="E93" s="568"/>
      <c r="F93" s="569"/>
      <c r="G93" s="232"/>
      <c r="H93" s="233"/>
      <c r="I93" s="233"/>
      <c r="J93" s="233"/>
      <c r="K93" s="233"/>
      <c r="L93" s="233"/>
      <c r="M93" s="233"/>
      <c r="N93" s="233"/>
      <c r="O93" s="234"/>
      <c r="P93" s="820"/>
      <c r="Q93" s="820"/>
      <c r="R93" s="820"/>
      <c r="S93" s="820"/>
      <c r="T93" s="820"/>
      <c r="U93" s="820"/>
      <c r="V93" s="820"/>
      <c r="W93" s="820"/>
      <c r="X93" s="821"/>
      <c r="Y93" s="748" t="s">
        <v>54</v>
      </c>
      <c r="Z93" s="749"/>
      <c r="AA93" s="750"/>
      <c r="AB93" s="538"/>
      <c r="AC93" s="538"/>
      <c r="AD93" s="538"/>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2">
      <c r="A94" s="536"/>
      <c r="B94" s="570"/>
      <c r="C94" s="570"/>
      <c r="D94" s="570"/>
      <c r="E94" s="570"/>
      <c r="F94" s="571"/>
      <c r="G94" s="235"/>
      <c r="H94" s="164"/>
      <c r="I94" s="164"/>
      <c r="J94" s="164"/>
      <c r="K94" s="164"/>
      <c r="L94" s="164"/>
      <c r="M94" s="164"/>
      <c r="N94" s="164"/>
      <c r="O94" s="236"/>
      <c r="P94" s="304"/>
      <c r="Q94" s="304"/>
      <c r="R94" s="304"/>
      <c r="S94" s="304"/>
      <c r="T94" s="304"/>
      <c r="U94" s="304"/>
      <c r="V94" s="304"/>
      <c r="W94" s="304"/>
      <c r="X94" s="822"/>
      <c r="Y94" s="748" t="s">
        <v>13</v>
      </c>
      <c r="Z94" s="749"/>
      <c r="AA94" s="750"/>
      <c r="AB94" s="477" t="s">
        <v>14</v>
      </c>
      <c r="AC94" s="477"/>
      <c r="AD94" s="477"/>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2">
      <c r="A95" s="536"/>
      <c r="B95" s="568" t="s">
        <v>264</v>
      </c>
      <c r="C95" s="568"/>
      <c r="D95" s="568"/>
      <c r="E95" s="568"/>
      <c r="F95" s="569"/>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74" t="s">
        <v>11</v>
      </c>
      <c r="AC95" s="475"/>
      <c r="AD95" s="476"/>
      <c r="AE95" s="375" t="s">
        <v>530</v>
      </c>
      <c r="AF95" s="376"/>
      <c r="AG95" s="376"/>
      <c r="AH95" s="377"/>
      <c r="AI95" s="375" t="s">
        <v>527</v>
      </c>
      <c r="AJ95" s="376"/>
      <c r="AK95" s="376"/>
      <c r="AL95" s="377"/>
      <c r="AM95" s="382" t="s">
        <v>522</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2">
      <c r="A96" s="536"/>
      <c r="B96" s="568"/>
      <c r="C96" s="568"/>
      <c r="D96" s="568"/>
      <c r="E96" s="568"/>
      <c r="F96" s="569"/>
      <c r="G96" s="583"/>
      <c r="H96" s="386"/>
      <c r="I96" s="386"/>
      <c r="J96" s="386"/>
      <c r="K96" s="386"/>
      <c r="L96" s="386"/>
      <c r="M96" s="386"/>
      <c r="N96" s="386"/>
      <c r="O96" s="584"/>
      <c r="P96" s="596"/>
      <c r="Q96" s="386"/>
      <c r="R96" s="386"/>
      <c r="S96" s="386"/>
      <c r="T96" s="386"/>
      <c r="U96" s="386"/>
      <c r="V96" s="386"/>
      <c r="W96" s="386"/>
      <c r="X96" s="584"/>
      <c r="Y96" s="173"/>
      <c r="Z96" s="174"/>
      <c r="AA96" s="175"/>
      <c r="AB96" s="339"/>
      <c r="AC96" s="340"/>
      <c r="AD96" s="341"/>
      <c r="AE96" s="339"/>
      <c r="AF96" s="340"/>
      <c r="AG96" s="340"/>
      <c r="AH96" s="341"/>
      <c r="AI96" s="339"/>
      <c r="AJ96" s="340"/>
      <c r="AK96" s="340"/>
      <c r="AL96" s="341"/>
      <c r="AM96" s="383"/>
      <c r="AN96" s="383"/>
      <c r="AO96" s="383"/>
      <c r="AP96" s="339"/>
      <c r="AQ96" s="270"/>
      <c r="AR96" s="271"/>
      <c r="AS96" s="137" t="s">
        <v>355</v>
      </c>
      <c r="AT96" s="172"/>
      <c r="AU96" s="271"/>
      <c r="AV96" s="271"/>
      <c r="AW96" s="386" t="s">
        <v>300</v>
      </c>
      <c r="AX96" s="387"/>
    </row>
    <row r="97" spans="1:60" ht="23.25" hidden="1" customHeight="1" x14ac:dyDescent="0.2">
      <c r="A97" s="536"/>
      <c r="B97" s="568"/>
      <c r="C97" s="568"/>
      <c r="D97" s="568"/>
      <c r="E97" s="568"/>
      <c r="F97" s="569"/>
      <c r="G97" s="230"/>
      <c r="H97" s="161"/>
      <c r="I97" s="161"/>
      <c r="J97" s="161"/>
      <c r="K97" s="161"/>
      <c r="L97" s="161"/>
      <c r="M97" s="161"/>
      <c r="N97" s="161"/>
      <c r="O97" s="231"/>
      <c r="P97" s="161"/>
      <c r="Q97" s="818"/>
      <c r="R97" s="818"/>
      <c r="S97" s="818"/>
      <c r="T97" s="818"/>
      <c r="U97" s="818"/>
      <c r="V97" s="818"/>
      <c r="W97" s="818"/>
      <c r="X97" s="819"/>
      <c r="Y97" s="774" t="s">
        <v>62</v>
      </c>
      <c r="Z97" s="775"/>
      <c r="AA97" s="776"/>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2">
      <c r="A98" s="536"/>
      <c r="B98" s="568"/>
      <c r="C98" s="568"/>
      <c r="D98" s="568"/>
      <c r="E98" s="568"/>
      <c r="F98" s="569"/>
      <c r="G98" s="232"/>
      <c r="H98" s="233"/>
      <c r="I98" s="233"/>
      <c r="J98" s="233"/>
      <c r="K98" s="233"/>
      <c r="L98" s="233"/>
      <c r="M98" s="233"/>
      <c r="N98" s="233"/>
      <c r="O98" s="234"/>
      <c r="P98" s="820"/>
      <c r="Q98" s="820"/>
      <c r="R98" s="820"/>
      <c r="S98" s="820"/>
      <c r="T98" s="820"/>
      <c r="U98" s="820"/>
      <c r="V98" s="820"/>
      <c r="W98" s="820"/>
      <c r="X98" s="821"/>
      <c r="Y98" s="748" t="s">
        <v>54</v>
      </c>
      <c r="Z98" s="749"/>
      <c r="AA98" s="750"/>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5">
      <c r="A99" s="537"/>
      <c r="B99" s="899"/>
      <c r="C99" s="899"/>
      <c r="D99" s="899"/>
      <c r="E99" s="899"/>
      <c r="F99" s="900"/>
      <c r="G99" s="823"/>
      <c r="H99" s="247"/>
      <c r="I99" s="247"/>
      <c r="J99" s="247"/>
      <c r="K99" s="247"/>
      <c r="L99" s="247"/>
      <c r="M99" s="247"/>
      <c r="N99" s="247"/>
      <c r="O99" s="824"/>
      <c r="P99" s="862"/>
      <c r="Q99" s="862"/>
      <c r="R99" s="862"/>
      <c r="S99" s="862"/>
      <c r="T99" s="862"/>
      <c r="U99" s="862"/>
      <c r="V99" s="862"/>
      <c r="W99" s="862"/>
      <c r="X99" s="863"/>
      <c r="Y99" s="496" t="s">
        <v>13</v>
      </c>
      <c r="Z99" s="497"/>
      <c r="AA99" s="498"/>
      <c r="AB99" s="478" t="s">
        <v>14</v>
      </c>
      <c r="AC99" s="479"/>
      <c r="AD99" s="48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2">
      <c r="A100" s="851" t="s">
        <v>470</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1"/>
      <c r="Z100" s="482"/>
      <c r="AA100" s="483"/>
      <c r="AB100" s="876" t="s">
        <v>11</v>
      </c>
      <c r="AC100" s="876"/>
      <c r="AD100" s="876"/>
      <c r="AE100" s="842" t="s">
        <v>530</v>
      </c>
      <c r="AF100" s="843"/>
      <c r="AG100" s="843"/>
      <c r="AH100" s="844"/>
      <c r="AI100" s="842" t="s">
        <v>527</v>
      </c>
      <c r="AJ100" s="843"/>
      <c r="AK100" s="843"/>
      <c r="AL100" s="844"/>
      <c r="AM100" s="842" t="s">
        <v>523</v>
      </c>
      <c r="AN100" s="843"/>
      <c r="AO100" s="843"/>
      <c r="AP100" s="844"/>
      <c r="AQ100" s="947" t="s">
        <v>516</v>
      </c>
      <c r="AR100" s="948"/>
      <c r="AS100" s="948"/>
      <c r="AT100" s="949"/>
      <c r="AU100" s="947" t="s">
        <v>513</v>
      </c>
      <c r="AV100" s="948"/>
      <c r="AW100" s="948"/>
      <c r="AX100" s="950"/>
    </row>
    <row r="101" spans="1:60" ht="23.25" customHeight="1" x14ac:dyDescent="0.2">
      <c r="A101" s="507"/>
      <c r="B101" s="508"/>
      <c r="C101" s="508"/>
      <c r="D101" s="508"/>
      <c r="E101" s="508"/>
      <c r="F101" s="509"/>
      <c r="G101" s="161" t="s">
        <v>582</v>
      </c>
      <c r="H101" s="161"/>
      <c r="I101" s="161"/>
      <c r="J101" s="161"/>
      <c r="K101" s="161"/>
      <c r="L101" s="161"/>
      <c r="M101" s="161"/>
      <c r="N101" s="161"/>
      <c r="O101" s="161"/>
      <c r="P101" s="161"/>
      <c r="Q101" s="161"/>
      <c r="R101" s="161"/>
      <c r="S101" s="161"/>
      <c r="T101" s="161"/>
      <c r="U101" s="161"/>
      <c r="V101" s="161"/>
      <c r="W101" s="161"/>
      <c r="X101" s="231"/>
      <c r="Y101" s="832" t="s">
        <v>55</v>
      </c>
      <c r="Z101" s="734"/>
      <c r="AA101" s="735"/>
      <c r="AB101" s="567" t="s">
        <v>584</v>
      </c>
      <c r="AC101" s="567"/>
      <c r="AD101" s="567"/>
      <c r="AE101" s="371">
        <v>120</v>
      </c>
      <c r="AF101" s="372"/>
      <c r="AG101" s="372"/>
      <c r="AH101" s="373"/>
      <c r="AI101" s="371">
        <v>119</v>
      </c>
      <c r="AJ101" s="372"/>
      <c r="AK101" s="372"/>
      <c r="AL101" s="373"/>
      <c r="AM101" s="371">
        <v>112</v>
      </c>
      <c r="AN101" s="372"/>
      <c r="AO101" s="372"/>
      <c r="AP101" s="373"/>
      <c r="AQ101" s="371" t="s">
        <v>583</v>
      </c>
      <c r="AR101" s="372"/>
      <c r="AS101" s="372"/>
      <c r="AT101" s="373"/>
      <c r="AU101" s="371" t="s">
        <v>583</v>
      </c>
      <c r="AV101" s="372"/>
      <c r="AW101" s="372"/>
      <c r="AX101" s="373"/>
    </row>
    <row r="102" spans="1:60" ht="23.25" customHeight="1" x14ac:dyDescent="0.2">
      <c r="A102" s="510"/>
      <c r="B102" s="511"/>
      <c r="C102" s="511"/>
      <c r="D102" s="511"/>
      <c r="E102" s="511"/>
      <c r="F102" s="512"/>
      <c r="G102" s="164"/>
      <c r="H102" s="164"/>
      <c r="I102" s="164"/>
      <c r="J102" s="164"/>
      <c r="K102" s="164"/>
      <c r="L102" s="164"/>
      <c r="M102" s="164"/>
      <c r="N102" s="164"/>
      <c r="O102" s="164"/>
      <c r="P102" s="164"/>
      <c r="Q102" s="164"/>
      <c r="R102" s="164"/>
      <c r="S102" s="164"/>
      <c r="T102" s="164"/>
      <c r="U102" s="164"/>
      <c r="V102" s="164"/>
      <c r="W102" s="164"/>
      <c r="X102" s="236"/>
      <c r="Y102" s="490" t="s">
        <v>56</v>
      </c>
      <c r="Z102" s="346"/>
      <c r="AA102" s="347"/>
      <c r="AB102" s="567" t="s">
        <v>584</v>
      </c>
      <c r="AC102" s="567"/>
      <c r="AD102" s="567"/>
      <c r="AE102" s="365" t="s">
        <v>598</v>
      </c>
      <c r="AF102" s="365"/>
      <c r="AG102" s="365"/>
      <c r="AH102" s="365"/>
      <c r="AI102" s="365" t="s">
        <v>598</v>
      </c>
      <c r="AJ102" s="365"/>
      <c r="AK102" s="365"/>
      <c r="AL102" s="365"/>
      <c r="AM102" s="365" t="s">
        <v>598</v>
      </c>
      <c r="AN102" s="365"/>
      <c r="AO102" s="365"/>
      <c r="AP102" s="365"/>
      <c r="AQ102" s="833" t="s">
        <v>598</v>
      </c>
      <c r="AR102" s="834"/>
      <c r="AS102" s="834"/>
      <c r="AT102" s="835"/>
      <c r="AU102" s="833" t="s">
        <v>696</v>
      </c>
      <c r="AV102" s="834"/>
      <c r="AW102" s="834"/>
      <c r="AX102" s="835"/>
    </row>
    <row r="103" spans="1:60" ht="31.5" hidden="1" customHeight="1" x14ac:dyDescent="0.2">
      <c r="A103" s="504" t="s">
        <v>470</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4"/>
      <c r="Z103" s="485"/>
      <c r="AA103" s="486"/>
      <c r="AB103" s="303" t="s">
        <v>11</v>
      </c>
      <c r="AC103" s="298"/>
      <c r="AD103" s="299"/>
      <c r="AE103" s="303" t="s">
        <v>530</v>
      </c>
      <c r="AF103" s="298"/>
      <c r="AG103" s="298"/>
      <c r="AH103" s="299"/>
      <c r="AI103" s="303" t="s">
        <v>527</v>
      </c>
      <c r="AJ103" s="298"/>
      <c r="AK103" s="298"/>
      <c r="AL103" s="299"/>
      <c r="AM103" s="303" t="s">
        <v>523</v>
      </c>
      <c r="AN103" s="298"/>
      <c r="AO103" s="298"/>
      <c r="AP103" s="299"/>
      <c r="AQ103" s="367" t="s">
        <v>516</v>
      </c>
      <c r="AR103" s="368"/>
      <c r="AS103" s="368"/>
      <c r="AT103" s="369"/>
      <c r="AU103" s="367" t="s">
        <v>513</v>
      </c>
      <c r="AV103" s="368"/>
      <c r="AW103" s="368"/>
      <c r="AX103" s="370"/>
    </row>
    <row r="104" spans="1:60" ht="23.25" hidden="1" customHeight="1" x14ac:dyDescent="0.2">
      <c r="A104" s="507"/>
      <c r="B104" s="508"/>
      <c r="C104" s="508"/>
      <c r="D104" s="508"/>
      <c r="E104" s="508"/>
      <c r="F104" s="509"/>
      <c r="G104" s="161"/>
      <c r="H104" s="161"/>
      <c r="I104" s="161"/>
      <c r="J104" s="161"/>
      <c r="K104" s="161"/>
      <c r="L104" s="161"/>
      <c r="M104" s="161"/>
      <c r="N104" s="161"/>
      <c r="O104" s="161"/>
      <c r="P104" s="161"/>
      <c r="Q104" s="161"/>
      <c r="R104" s="161"/>
      <c r="S104" s="161"/>
      <c r="T104" s="161"/>
      <c r="U104" s="161"/>
      <c r="V104" s="161"/>
      <c r="W104" s="161"/>
      <c r="X104" s="231"/>
      <c r="Y104" s="493" t="s">
        <v>55</v>
      </c>
      <c r="Z104" s="494"/>
      <c r="AA104" s="495"/>
      <c r="AB104" s="487"/>
      <c r="AC104" s="488"/>
      <c r="AD104" s="489"/>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2">
      <c r="A105" s="510"/>
      <c r="B105" s="511"/>
      <c r="C105" s="511"/>
      <c r="D105" s="511"/>
      <c r="E105" s="511"/>
      <c r="F105" s="512"/>
      <c r="G105" s="164"/>
      <c r="H105" s="164"/>
      <c r="I105" s="164"/>
      <c r="J105" s="164"/>
      <c r="K105" s="164"/>
      <c r="L105" s="164"/>
      <c r="M105" s="164"/>
      <c r="N105" s="164"/>
      <c r="O105" s="164"/>
      <c r="P105" s="164"/>
      <c r="Q105" s="164"/>
      <c r="R105" s="164"/>
      <c r="S105" s="164"/>
      <c r="T105" s="164"/>
      <c r="U105" s="164"/>
      <c r="V105" s="164"/>
      <c r="W105" s="164"/>
      <c r="X105" s="236"/>
      <c r="Y105" s="490" t="s">
        <v>56</v>
      </c>
      <c r="Z105" s="491"/>
      <c r="AA105" s="492"/>
      <c r="AB105" s="413"/>
      <c r="AC105" s="414"/>
      <c r="AD105" s="415"/>
      <c r="AE105" s="365"/>
      <c r="AF105" s="365"/>
      <c r="AG105" s="365"/>
      <c r="AH105" s="365"/>
      <c r="AI105" s="365"/>
      <c r="AJ105" s="365"/>
      <c r="AK105" s="365"/>
      <c r="AL105" s="365"/>
      <c r="AM105" s="365"/>
      <c r="AN105" s="365"/>
      <c r="AO105" s="365"/>
      <c r="AP105" s="365"/>
      <c r="AQ105" s="371"/>
      <c r="AR105" s="372"/>
      <c r="AS105" s="372"/>
      <c r="AT105" s="373"/>
      <c r="AU105" s="833"/>
      <c r="AV105" s="834"/>
      <c r="AW105" s="834"/>
      <c r="AX105" s="835"/>
    </row>
    <row r="106" spans="1:60" ht="31.5" hidden="1" customHeight="1" x14ac:dyDescent="0.2">
      <c r="A106" s="504" t="s">
        <v>470</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4"/>
      <c r="Z106" s="485"/>
      <c r="AA106" s="486"/>
      <c r="AB106" s="303" t="s">
        <v>11</v>
      </c>
      <c r="AC106" s="298"/>
      <c r="AD106" s="299"/>
      <c r="AE106" s="303" t="s">
        <v>530</v>
      </c>
      <c r="AF106" s="298"/>
      <c r="AG106" s="298"/>
      <c r="AH106" s="299"/>
      <c r="AI106" s="303" t="s">
        <v>527</v>
      </c>
      <c r="AJ106" s="298"/>
      <c r="AK106" s="298"/>
      <c r="AL106" s="299"/>
      <c r="AM106" s="303" t="s">
        <v>522</v>
      </c>
      <c r="AN106" s="298"/>
      <c r="AO106" s="298"/>
      <c r="AP106" s="299"/>
      <c r="AQ106" s="367" t="s">
        <v>516</v>
      </c>
      <c r="AR106" s="368"/>
      <c r="AS106" s="368"/>
      <c r="AT106" s="369"/>
      <c r="AU106" s="367" t="s">
        <v>513</v>
      </c>
      <c r="AV106" s="368"/>
      <c r="AW106" s="368"/>
      <c r="AX106" s="370"/>
    </row>
    <row r="107" spans="1:60" ht="23.25" hidden="1" customHeight="1" x14ac:dyDescent="0.2">
      <c r="A107" s="507"/>
      <c r="B107" s="508"/>
      <c r="C107" s="508"/>
      <c r="D107" s="508"/>
      <c r="E107" s="508"/>
      <c r="F107" s="509"/>
      <c r="G107" s="161"/>
      <c r="H107" s="161"/>
      <c r="I107" s="161"/>
      <c r="J107" s="161"/>
      <c r="K107" s="161"/>
      <c r="L107" s="161"/>
      <c r="M107" s="161"/>
      <c r="N107" s="161"/>
      <c r="O107" s="161"/>
      <c r="P107" s="161"/>
      <c r="Q107" s="161"/>
      <c r="R107" s="161"/>
      <c r="S107" s="161"/>
      <c r="T107" s="161"/>
      <c r="U107" s="161"/>
      <c r="V107" s="161"/>
      <c r="W107" s="161"/>
      <c r="X107" s="231"/>
      <c r="Y107" s="493" t="s">
        <v>55</v>
      </c>
      <c r="Z107" s="494"/>
      <c r="AA107" s="495"/>
      <c r="AB107" s="487"/>
      <c r="AC107" s="488"/>
      <c r="AD107" s="489"/>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510"/>
      <c r="B108" s="511"/>
      <c r="C108" s="511"/>
      <c r="D108" s="511"/>
      <c r="E108" s="511"/>
      <c r="F108" s="512"/>
      <c r="G108" s="164"/>
      <c r="H108" s="164"/>
      <c r="I108" s="164"/>
      <c r="J108" s="164"/>
      <c r="K108" s="164"/>
      <c r="L108" s="164"/>
      <c r="M108" s="164"/>
      <c r="N108" s="164"/>
      <c r="O108" s="164"/>
      <c r="P108" s="164"/>
      <c r="Q108" s="164"/>
      <c r="R108" s="164"/>
      <c r="S108" s="164"/>
      <c r="T108" s="164"/>
      <c r="U108" s="164"/>
      <c r="V108" s="164"/>
      <c r="W108" s="164"/>
      <c r="X108" s="236"/>
      <c r="Y108" s="490" t="s">
        <v>56</v>
      </c>
      <c r="Z108" s="491"/>
      <c r="AA108" s="492"/>
      <c r="AB108" s="413"/>
      <c r="AC108" s="414"/>
      <c r="AD108" s="415"/>
      <c r="AE108" s="365"/>
      <c r="AF108" s="365"/>
      <c r="AG108" s="365"/>
      <c r="AH108" s="365"/>
      <c r="AI108" s="365"/>
      <c r="AJ108" s="365"/>
      <c r="AK108" s="365"/>
      <c r="AL108" s="365"/>
      <c r="AM108" s="365"/>
      <c r="AN108" s="365"/>
      <c r="AO108" s="365"/>
      <c r="AP108" s="365"/>
      <c r="AQ108" s="371"/>
      <c r="AR108" s="372"/>
      <c r="AS108" s="372"/>
      <c r="AT108" s="373"/>
      <c r="AU108" s="833"/>
      <c r="AV108" s="834"/>
      <c r="AW108" s="834"/>
      <c r="AX108" s="835"/>
    </row>
    <row r="109" spans="1:60" ht="31.5" hidden="1" customHeight="1" x14ac:dyDescent="0.2">
      <c r="A109" s="504" t="s">
        <v>470</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4"/>
      <c r="Z109" s="485"/>
      <c r="AA109" s="486"/>
      <c r="AB109" s="303" t="s">
        <v>11</v>
      </c>
      <c r="AC109" s="298"/>
      <c r="AD109" s="299"/>
      <c r="AE109" s="303" t="s">
        <v>530</v>
      </c>
      <c r="AF109" s="298"/>
      <c r="AG109" s="298"/>
      <c r="AH109" s="299"/>
      <c r="AI109" s="303" t="s">
        <v>527</v>
      </c>
      <c r="AJ109" s="298"/>
      <c r="AK109" s="298"/>
      <c r="AL109" s="299"/>
      <c r="AM109" s="303" t="s">
        <v>523</v>
      </c>
      <c r="AN109" s="298"/>
      <c r="AO109" s="298"/>
      <c r="AP109" s="299"/>
      <c r="AQ109" s="367" t="s">
        <v>516</v>
      </c>
      <c r="AR109" s="368"/>
      <c r="AS109" s="368"/>
      <c r="AT109" s="369"/>
      <c r="AU109" s="367" t="s">
        <v>513</v>
      </c>
      <c r="AV109" s="368"/>
      <c r="AW109" s="368"/>
      <c r="AX109" s="370"/>
    </row>
    <row r="110" spans="1:60" ht="23.25" hidden="1" customHeight="1" x14ac:dyDescent="0.2">
      <c r="A110" s="507"/>
      <c r="B110" s="508"/>
      <c r="C110" s="508"/>
      <c r="D110" s="508"/>
      <c r="E110" s="508"/>
      <c r="F110" s="509"/>
      <c r="G110" s="161"/>
      <c r="H110" s="161"/>
      <c r="I110" s="161"/>
      <c r="J110" s="161"/>
      <c r="K110" s="161"/>
      <c r="L110" s="161"/>
      <c r="M110" s="161"/>
      <c r="N110" s="161"/>
      <c r="O110" s="161"/>
      <c r="P110" s="161"/>
      <c r="Q110" s="161"/>
      <c r="R110" s="161"/>
      <c r="S110" s="161"/>
      <c r="T110" s="161"/>
      <c r="U110" s="161"/>
      <c r="V110" s="161"/>
      <c r="W110" s="161"/>
      <c r="X110" s="231"/>
      <c r="Y110" s="493" t="s">
        <v>55</v>
      </c>
      <c r="Z110" s="494"/>
      <c r="AA110" s="495"/>
      <c r="AB110" s="487"/>
      <c r="AC110" s="488"/>
      <c r="AD110" s="489"/>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510"/>
      <c r="B111" s="511"/>
      <c r="C111" s="511"/>
      <c r="D111" s="511"/>
      <c r="E111" s="511"/>
      <c r="F111" s="512"/>
      <c r="G111" s="164"/>
      <c r="H111" s="164"/>
      <c r="I111" s="164"/>
      <c r="J111" s="164"/>
      <c r="K111" s="164"/>
      <c r="L111" s="164"/>
      <c r="M111" s="164"/>
      <c r="N111" s="164"/>
      <c r="O111" s="164"/>
      <c r="P111" s="164"/>
      <c r="Q111" s="164"/>
      <c r="R111" s="164"/>
      <c r="S111" s="164"/>
      <c r="T111" s="164"/>
      <c r="U111" s="164"/>
      <c r="V111" s="164"/>
      <c r="W111" s="164"/>
      <c r="X111" s="236"/>
      <c r="Y111" s="490" t="s">
        <v>56</v>
      </c>
      <c r="Z111" s="491"/>
      <c r="AA111" s="492"/>
      <c r="AB111" s="413"/>
      <c r="AC111" s="414"/>
      <c r="AD111" s="415"/>
      <c r="AE111" s="365"/>
      <c r="AF111" s="365"/>
      <c r="AG111" s="365"/>
      <c r="AH111" s="365"/>
      <c r="AI111" s="365"/>
      <c r="AJ111" s="365"/>
      <c r="AK111" s="365"/>
      <c r="AL111" s="365"/>
      <c r="AM111" s="365"/>
      <c r="AN111" s="365"/>
      <c r="AO111" s="365"/>
      <c r="AP111" s="365"/>
      <c r="AQ111" s="371"/>
      <c r="AR111" s="372"/>
      <c r="AS111" s="372"/>
      <c r="AT111" s="373"/>
      <c r="AU111" s="833"/>
      <c r="AV111" s="834"/>
      <c r="AW111" s="834"/>
      <c r="AX111" s="835"/>
    </row>
    <row r="112" spans="1:60" ht="31.5" hidden="1" customHeight="1" x14ac:dyDescent="0.2">
      <c r="A112" s="504" t="s">
        <v>470</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4"/>
      <c r="Z112" s="485"/>
      <c r="AA112" s="486"/>
      <c r="AB112" s="303" t="s">
        <v>11</v>
      </c>
      <c r="AC112" s="298"/>
      <c r="AD112" s="299"/>
      <c r="AE112" s="303" t="s">
        <v>530</v>
      </c>
      <c r="AF112" s="298"/>
      <c r="AG112" s="298"/>
      <c r="AH112" s="299"/>
      <c r="AI112" s="303" t="s">
        <v>527</v>
      </c>
      <c r="AJ112" s="298"/>
      <c r="AK112" s="298"/>
      <c r="AL112" s="299"/>
      <c r="AM112" s="303" t="s">
        <v>522</v>
      </c>
      <c r="AN112" s="298"/>
      <c r="AO112" s="298"/>
      <c r="AP112" s="299"/>
      <c r="AQ112" s="367" t="s">
        <v>516</v>
      </c>
      <c r="AR112" s="368"/>
      <c r="AS112" s="368"/>
      <c r="AT112" s="369"/>
      <c r="AU112" s="367" t="s">
        <v>513</v>
      </c>
      <c r="AV112" s="368"/>
      <c r="AW112" s="368"/>
      <c r="AX112" s="370"/>
    </row>
    <row r="113" spans="1:50" ht="23.25" hidden="1" customHeight="1" x14ac:dyDescent="0.2">
      <c r="A113" s="507"/>
      <c r="B113" s="508"/>
      <c r="C113" s="508"/>
      <c r="D113" s="508"/>
      <c r="E113" s="508"/>
      <c r="F113" s="509"/>
      <c r="G113" s="161"/>
      <c r="H113" s="161"/>
      <c r="I113" s="161"/>
      <c r="J113" s="161"/>
      <c r="K113" s="161"/>
      <c r="L113" s="161"/>
      <c r="M113" s="161"/>
      <c r="N113" s="161"/>
      <c r="O113" s="161"/>
      <c r="P113" s="161"/>
      <c r="Q113" s="161"/>
      <c r="R113" s="161"/>
      <c r="S113" s="161"/>
      <c r="T113" s="161"/>
      <c r="U113" s="161"/>
      <c r="V113" s="161"/>
      <c r="W113" s="161"/>
      <c r="X113" s="231"/>
      <c r="Y113" s="493" t="s">
        <v>55</v>
      </c>
      <c r="Z113" s="494"/>
      <c r="AA113" s="495"/>
      <c r="AB113" s="487"/>
      <c r="AC113" s="488"/>
      <c r="AD113" s="489"/>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510"/>
      <c r="B114" s="511"/>
      <c r="C114" s="511"/>
      <c r="D114" s="511"/>
      <c r="E114" s="511"/>
      <c r="F114" s="512"/>
      <c r="G114" s="164"/>
      <c r="H114" s="164"/>
      <c r="I114" s="164"/>
      <c r="J114" s="164"/>
      <c r="K114" s="164"/>
      <c r="L114" s="164"/>
      <c r="M114" s="164"/>
      <c r="N114" s="164"/>
      <c r="O114" s="164"/>
      <c r="P114" s="164"/>
      <c r="Q114" s="164"/>
      <c r="R114" s="164"/>
      <c r="S114" s="164"/>
      <c r="T114" s="164"/>
      <c r="U114" s="164"/>
      <c r="V114" s="164"/>
      <c r="W114" s="164"/>
      <c r="X114" s="236"/>
      <c r="Y114" s="490" t="s">
        <v>56</v>
      </c>
      <c r="Z114" s="491"/>
      <c r="AA114" s="492"/>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9"/>
      <c r="Z115" s="500"/>
      <c r="AA115" s="501"/>
      <c r="AB115" s="303" t="s">
        <v>11</v>
      </c>
      <c r="AC115" s="298"/>
      <c r="AD115" s="299"/>
      <c r="AE115" s="303" t="s">
        <v>530</v>
      </c>
      <c r="AF115" s="298"/>
      <c r="AG115" s="298"/>
      <c r="AH115" s="299"/>
      <c r="AI115" s="303" t="s">
        <v>527</v>
      </c>
      <c r="AJ115" s="298"/>
      <c r="AK115" s="298"/>
      <c r="AL115" s="299"/>
      <c r="AM115" s="303" t="s">
        <v>522</v>
      </c>
      <c r="AN115" s="298"/>
      <c r="AO115" s="298"/>
      <c r="AP115" s="299"/>
      <c r="AQ115" s="342" t="s">
        <v>517</v>
      </c>
      <c r="AR115" s="343"/>
      <c r="AS115" s="343"/>
      <c r="AT115" s="343"/>
      <c r="AU115" s="343"/>
      <c r="AV115" s="343"/>
      <c r="AW115" s="343"/>
      <c r="AX115" s="344"/>
    </row>
    <row r="116" spans="1:50" ht="23.25" customHeight="1" x14ac:dyDescent="0.2">
      <c r="A116" s="292"/>
      <c r="B116" s="293"/>
      <c r="C116" s="293"/>
      <c r="D116" s="293"/>
      <c r="E116" s="293"/>
      <c r="F116" s="294"/>
      <c r="G116" s="358" t="s">
        <v>599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600</v>
      </c>
      <c r="AC116" s="301"/>
      <c r="AD116" s="302"/>
      <c r="AE116" s="365">
        <v>490</v>
      </c>
      <c r="AF116" s="365"/>
      <c r="AG116" s="365"/>
      <c r="AH116" s="365"/>
      <c r="AI116" s="365">
        <v>998</v>
      </c>
      <c r="AJ116" s="365"/>
      <c r="AK116" s="365"/>
      <c r="AL116" s="365"/>
      <c r="AM116" s="365">
        <v>4351</v>
      </c>
      <c r="AN116" s="365"/>
      <c r="AO116" s="365"/>
      <c r="AP116" s="365"/>
      <c r="AQ116" s="371" t="s">
        <v>598</v>
      </c>
      <c r="AR116" s="372"/>
      <c r="AS116" s="372"/>
      <c r="AT116" s="372"/>
      <c r="AU116" s="372"/>
      <c r="AV116" s="372"/>
      <c r="AW116" s="372"/>
      <c r="AX116" s="374"/>
    </row>
    <row r="117" spans="1:50" ht="46.5" customHeight="1" thickBot="1" x14ac:dyDescent="0.25">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601</v>
      </c>
      <c r="AC117" s="349"/>
      <c r="AD117" s="350"/>
      <c r="AE117" s="306" t="s">
        <v>602</v>
      </c>
      <c r="AF117" s="306"/>
      <c r="AG117" s="306"/>
      <c r="AH117" s="306"/>
      <c r="AI117" s="306" t="s">
        <v>603</v>
      </c>
      <c r="AJ117" s="306"/>
      <c r="AK117" s="306"/>
      <c r="AL117" s="306"/>
      <c r="AM117" s="306" t="s">
        <v>604</v>
      </c>
      <c r="AN117" s="306"/>
      <c r="AO117" s="306"/>
      <c r="AP117" s="306"/>
      <c r="AQ117" s="306" t="s">
        <v>583</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9"/>
      <c r="Z118" s="500"/>
      <c r="AA118" s="501"/>
      <c r="AB118" s="303" t="s">
        <v>11</v>
      </c>
      <c r="AC118" s="298"/>
      <c r="AD118" s="299"/>
      <c r="AE118" s="303" t="s">
        <v>530</v>
      </c>
      <c r="AF118" s="298"/>
      <c r="AG118" s="298"/>
      <c r="AH118" s="299"/>
      <c r="AI118" s="303" t="s">
        <v>527</v>
      </c>
      <c r="AJ118" s="298"/>
      <c r="AK118" s="298"/>
      <c r="AL118" s="299"/>
      <c r="AM118" s="303" t="s">
        <v>522</v>
      </c>
      <c r="AN118" s="298"/>
      <c r="AO118" s="298"/>
      <c r="AP118" s="299"/>
      <c r="AQ118" s="342" t="s">
        <v>517</v>
      </c>
      <c r="AR118" s="343"/>
      <c r="AS118" s="343"/>
      <c r="AT118" s="343"/>
      <c r="AU118" s="343"/>
      <c r="AV118" s="343"/>
      <c r="AW118" s="343"/>
      <c r="AX118" s="344"/>
    </row>
    <row r="119" spans="1:50" ht="23.25" hidden="1" customHeight="1" x14ac:dyDescent="0.2">
      <c r="A119" s="292"/>
      <c r="B119" s="293"/>
      <c r="C119" s="293"/>
      <c r="D119" s="293"/>
      <c r="E119" s="293"/>
      <c r="F119" s="294"/>
      <c r="G119" s="358" t="s">
        <v>478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2">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477</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9"/>
      <c r="Z121" s="500"/>
      <c r="AA121" s="501"/>
      <c r="AB121" s="303" t="s">
        <v>11</v>
      </c>
      <c r="AC121" s="298"/>
      <c r="AD121" s="299"/>
      <c r="AE121" s="303" t="s">
        <v>530</v>
      </c>
      <c r="AF121" s="298"/>
      <c r="AG121" s="298"/>
      <c r="AH121" s="299"/>
      <c r="AI121" s="303" t="s">
        <v>527</v>
      </c>
      <c r="AJ121" s="298"/>
      <c r="AK121" s="298"/>
      <c r="AL121" s="299"/>
      <c r="AM121" s="303" t="s">
        <v>522</v>
      </c>
      <c r="AN121" s="298"/>
      <c r="AO121" s="298"/>
      <c r="AP121" s="299"/>
      <c r="AQ121" s="342" t="s">
        <v>517</v>
      </c>
      <c r="AR121" s="343"/>
      <c r="AS121" s="343"/>
      <c r="AT121" s="343"/>
      <c r="AU121" s="343"/>
      <c r="AV121" s="343"/>
      <c r="AW121" s="343"/>
      <c r="AX121" s="344"/>
    </row>
    <row r="122" spans="1:50" ht="23.25" hidden="1" customHeight="1" x14ac:dyDescent="0.2">
      <c r="A122" s="292"/>
      <c r="B122" s="293"/>
      <c r="C122" s="293"/>
      <c r="D122" s="293"/>
      <c r="E122" s="293"/>
      <c r="F122" s="294"/>
      <c r="G122" s="358" t="s">
        <v>479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480</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9"/>
      <c r="Z124" s="500"/>
      <c r="AA124" s="501"/>
      <c r="AB124" s="303" t="s">
        <v>11</v>
      </c>
      <c r="AC124" s="298"/>
      <c r="AD124" s="299"/>
      <c r="AE124" s="303" t="s">
        <v>531</v>
      </c>
      <c r="AF124" s="298"/>
      <c r="AG124" s="298"/>
      <c r="AH124" s="299"/>
      <c r="AI124" s="303" t="s">
        <v>527</v>
      </c>
      <c r="AJ124" s="298"/>
      <c r="AK124" s="298"/>
      <c r="AL124" s="299"/>
      <c r="AM124" s="303" t="s">
        <v>522</v>
      </c>
      <c r="AN124" s="298"/>
      <c r="AO124" s="298"/>
      <c r="AP124" s="299"/>
      <c r="AQ124" s="342" t="s">
        <v>517</v>
      </c>
      <c r="AR124" s="343"/>
      <c r="AS124" s="343"/>
      <c r="AT124" s="343"/>
      <c r="AU124" s="343"/>
      <c r="AV124" s="343"/>
      <c r="AW124" s="343"/>
      <c r="AX124" s="344"/>
    </row>
    <row r="125" spans="1:50" ht="23.25" hidden="1" customHeight="1" x14ac:dyDescent="0.2">
      <c r="A125" s="292"/>
      <c r="B125" s="293"/>
      <c r="C125" s="293"/>
      <c r="D125" s="293"/>
      <c r="E125" s="293"/>
      <c r="F125" s="294"/>
      <c r="G125" s="358" t="s">
        <v>479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477</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2"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3" t="s">
        <v>530</v>
      </c>
      <c r="AF127" s="298"/>
      <c r="AG127" s="298"/>
      <c r="AH127" s="299"/>
      <c r="AI127" s="303" t="s">
        <v>527</v>
      </c>
      <c r="AJ127" s="298"/>
      <c r="AK127" s="298"/>
      <c r="AL127" s="299"/>
      <c r="AM127" s="303" t="s">
        <v>522</v>
      </c>
      <c r="AN127" s="298"/>
      <c r="AO127" s="298"/>
      <c r="AP127" s="299"/>
      <c r="AQ127" s="342" t="s">
        <v>517</v>
      </c>
      <c r="AR127" s="343"/>
      <c r="AS127" s="343"/>
      <c r="AT127" s="343"/>
      <c r="AU127" s="343"/>
      <c r="AV127" s="343"/>
      <c r="AW127" s="343"/>
      <c r="AX127" s="344"/>
    </row>
    <row r="128" spans="1:50" ht="23.25" hidden="1" customHeight="1" x14ac:dyDescent="0.2">
      <c r="A128" s="292"/>
      <c r="B128" s="293"/>
      <c r="C128" s="293"/>
      <c r="D128" s="293"/>
      <c r="E128" s="293"/>
      <c r="F128" s="294"/>
      <c r="G128" s="358" t="s">
        <v>479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5">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477</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12" t="s">
        <v>560</v>
      </c>
      <c r="B130" s="1010"/>
      <c r="C130" s="1009" t="s">
        <v>358</v>
      </c>
      <c r="D130" s="1010"/>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3"/>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2">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696</v>
      </c>
      <c r="AR133" s="271"/>
      <c r="AS133" s="137" t="s">
        <v>355</v>
      </c>
      <c r="AT133" s="172"/>
      <c r="AU133" s="136">
        <v>31</v>
      </c>
      <c r="AV133" s="136"/>
      <c r="AW133" s="137" t="s">
        <v>300</v>
      </c>
      <c r="AX133" s="138"/>
    </row>
    <row r="134" spans="1:50" ht="39.75" customHeight="1" x14ac:dyDescent="0.2">
      <c r="A134" s="1013"/>
      <c r="B134" s="252"/>
      <c r="C134" s="251"/>
      <c r="D134" s="252"/>
      <c r="E134" s="251"/>
      <c r="F134" s="314"/>
      <c r="G134" s="230" t="s">
        <v>679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v>9</v>
      </c>
      <c r="AF134" s="112"/>
      <c r="AG134" s="112"/>
      <c r="AH134" s="112"/>
      <c r="AI134" s="266">
        <v>6</v>
      </c>
      <c r="AJ134" s="112"/>
      <c r="AK134" s="112"/>
      <c r="AL134" s="112"/>
      <c r="AM134" s="266">
        <v>7</v>
      </c>
      <c r="AN134" s="112"/>
      <c r="AO134" s="112"/>
      <c r="AP134" s="112"/>
      <c r="AQ134" s="266" t="s">
        <v>696</v>
      </c>
      <c r="AR134" s="112"/>
      <c r="AS134" s="112"/>
      <c r="AT134" s="112"/>
      <c r="AU134" s="266" t="s">
        <v>696</v>
      </c>
      <c r="AV134" s="112"/>
      <c r="AW134" s="112"/>
      <c r="AX134" s="222"/>
    </row>
    <row r="135" spans="1:50" ht="39.75" customHeight="1" x14ac:dyDescent="0.2">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v>9</v>
      </c>
      <c r="AF135" s="112"/>
      <c r="AG135" s="112"/>
      <c r="AH135" s="112"/>
      <c r="AI135" s="266">
        <v>6</v>
      </c>
      <c r="AJ135" s="112"/>
      <c r="AK135" s="112"/>
      <c r="AL135" s="112"/>
      <c r="AM135" s="266">
        <v>7</v>
      </c>
      <c r="AN135" s="112"/>
      <c r="AO135" s="112"/>
      <c r="AP135" s="112"/>
      <c r="AQ135" s="266" t="s">
        <v>696</v>
      </c>
      <c r="AR135" s="112"/>
      <c r="AS135" s="112"/>
      <c r="AT135" s="112"/>
      <c r="AU135" s="266">
        <v>8</v>
      </c>
      <c r="AV135" s="112"/>
      <c r="AW135" s="112"/>
      <c r="AX135" s="222"/>
    </row>
    <row r="136" spans="1:50" ht="18.75" hidden="1" customHeight="1" x14ac:dyDescent="0.2">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2">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2">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2">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2">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13"/>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6"/>
    </row>
    <row r="153" spans="1:50" ht="22.5" hidden="1" customHeight="1" x14ac:dyDescent="0.2">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13"/>
      <c r="B155" s="252"/>
      <c r="C155" s="251"/>
      <c r="D155" s="252"/>
      <c r="E155" s="251"/>
      <c r="F155" s="314"/>
      <c r="G155" s="232"/>
      <c r="H155" s="233"/>
      <c r="I155" s="233"/>
      <c r="J155" s="233"/>
      <c r="K155" s="233"/>
      <c r="L155" s="233"/>
      <c r="M155" s="233"/>
      <c r="N155" s="233"/>
      <c r="O155" s="233"/>
      <c r="P155" s="234"/>
      <c r="Q155" s="444"/>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3"/>
      <c r="B156" s="252"/>
      <c r="C156" s="251"/>
      <c r="D156" s="252"/>
      <c r="E156" s="251"/>
      <c r="F156" s="314"/>
      <c r="G156" s="232"/>
      <c r="H156" s="233"/>
      <c r="I156" s="233"/>
      <c r="J156" s="233"/>
      <c r="K156" s="233"/>
      <c r="L156" s="233"/>
      <c r="M156" s="233"/>
      <c r="N156" s="233"/>
      <c r="O156" s="233"/>
      <c r="P156" s="234"/>
      <c r="Q156" s="444"/>
      <c r="R156" s="233"/>
      <c r="S156" s="233"/>
      <c r="T156" s="233"/>
      <c r="U156" s="233"/>
      <c r="V156" s="233"/>
      <c r="W156" s="233"/>
      <c r="X156" s="233"/>
      <c r="Y156" s="233"/>
      <c r="Z156" s="233"/>
      <c r="AA156" s="94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3"/>
      <c r="B157" s="252"/>
      <c r="C157" s="251"/>
      <c r="D157" s="252"/>
      <c r="E157" s="251"/>
      <c r="F157" s="314"/>
      <c r="G157" s="232"/>
      <c r="H157" s="233"/>
      <c r="I157" s="233"/>
      <c r="J157" s="233"/>
      <c r="K157" s="233"/>
      <c r="L157" s="233"/>
      <c r="M157" s="233"/>
      <c r="N157" s="233"/>
      <c r="O157" s="233"/>
      <c r="P157" s="234"/>
      <c r="Q157" s="444"/>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3"/>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3"/>
      <c r="B162" s="252"/>
      <c r="C162" s="251"/>
      <c r="D162" s="252"/>
      <c r="E162" s="251"/>
      <c r="F162" s="314"/>
      <c r="G162" s="232"/>
      <c r="H162" s="233"/>
      <c r="I162" s="233"/>
      <c r="J162" s="233"/>
      <c r="K162" s="233"/>
      <c r="L162" s="233"/>
      <c r="M162" s="233"/>
      <c r="N162" s="233"/>
      <c r="O162" s="233"/>
      <c r="P162" s="234"/>
      <c r="Q162" s="444"/>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3"/>
      <c r="B163" s="252"/>
      <c r="C163" s="251"/>
      <c r="D163" s="252"/>
      <c r="E163" s="251"/>
      <c r="F163" s="314"/>
      <c r="G163" s="232"/>
      <c r="H163" s="233"/>
      <c r="I163" s="233"/>
      <c r="J163" s="233"/>
      <c r="K163" s="233"/>
      <c r="L163" s="233"/>
      <c r="M163" s="233"/>
      <c r="N163" s="233"/>
      <c r="O163" s="233"/>
      <c r="P163" s="234"/>
      <c r="Q163" s="444"/>
      <c r="R163" s="233"/>
      <c r="S163" s="233"/>
      <c r="T163" s="233"/>
      <c r="U163" s="233"/>
      <c r="V163" s="233"/>
      <c r="W163" s="233"/>
      <c r="X163" s="233"/>
      <c r="Y163" s="233"/>
      <c r="Z163" s="233"/>
      <c r="AA163" s="94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3"/>
      <c r="B164" s="252"/>
      <c r="C164" s="251"/>
      <c r="D164" s="252"/>
      <c r="E164" s="251"/>
      <c r="F164" s="314"/>
      <c r="G164" s="232"/>
      <c r="H164" s="233"/>
      <c r="I164" s="233"/>
      <c r="J164" s="233"/>
      <c r="K164" s="233"/>
      <c r="L164" s="233"/>
      <c r="M164" s="233"/>
      <c r="N164" s="233"/>
      <c r="O164" s="233"/>
      <c r="P164" s="234"/>
      <c r="Q164" s="444"/>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3"/>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3"/>
      <c r="B169" s="252"/>
      <c r="C169" s="251"/>
      <c r="D169" s="252"/>
      <c r="E169" s="251"/>
      <c r="F169" s="314"/>
      <c r="G169" s="232"/>
      <c r="H169" s="233"/>
      <c r="I169" s="233"/>
      <c r="J169" s="233"/>
      <c r="K169" s="233"/>
      <c r="L169" s="233"/>
      <c r="M169" s="233"/>
      <c r="N169" s="233"/>
      <c r="O169" s="233"/>
      <c r="P169" s="234"/>
      <c r="Q169" s="444"/>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3"/>
      <c r="B170" s="252"/>
      <c r="C170" s="251"/>
      <c r="D170" s="252"/>
      <c r="E170" s="251"/>
      <c r="F170" s="314"/>
      <c r="G170" s="232"/>
      <c r="H170" s="233"/>
      <c r="I170" s="233"/>
      <c r="J170" s="233"/>
      <c r="K170" s="233"/>
      <c r="L170" s="233"/>
      <c r="M170" s="233"/>
      <c r="N170" s="233"/>
      <c r="O170" s="233"/>
      <c r="P170" s="234"/>
      <c r="Q170" s="444"/>
      <c r="R170" s="233"/>
      <c r="S170" s="233"/>
      <c r="T170" s="233"/>
      <c r="U170" s="233"/>
      <c r="V170" s="233"/>
      <c r="W170" s="233"/>
      <c r="X170" s="233"/>
      <c r="Y170" s="233"/>
      <c r="Z170" s="233"/>
      <c r="AA170" s="94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3"/>
      <c r="B171" s="252"/>
      <c r="C171" s="251"/>
      <c r="D171" s="252"/>
      <c r="E171" s="251"/>
      <c r="F171" s="314"/>
      <c r="G171" s="232"/>
      <c r="H171" s="233"/>
      <c r="I171" s="233"/>
      <c r="J171" s="233"/>
      <c r="K171" s="233"/>
      <c r="L171" s="233"/>
      <c r="M171" s="233"/>
      <c r="N171" s="233"/>
      <c r="O171" s="233"/>
      <c r="P171" s="234"/>
      <c r="Q171" s="444"/>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3"/>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3"/>
      <c r="B176" s="252"/>
      <c r="C176" s="251"/>
      <c r="D176" s="252"/>
      <c r="E176" s="251"/>
      <c r="F176" s="314"/>
      <c r="G176" s="232"/>
      <c r="H176" s="233"/>
      <c r="I176" s="233"/>
      <c r="J176" s="233"/>
      <c r="K176" s="233"/>
      <c r="L176" s="233"/>
      <c r="M176" s="233"/>
      <c r="N176" s="233"/>
      <c r="O176" s="233"/>
      <c r="P176" s="234"/>
      <c r="Q176" s="444"/>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3"/>
      <c r="B177" s="252"/>
      <c r="C177" s="251"/>
      <c r="D177" s="252"/>
      <c r="E177" s="251"/>
      <c r="F177" s="314"/>
      <c r="G177" s="232"/>
      <c r="H177" s="233"/>
      <c r="I177" s="233"/>
      <c r="J177" s="233"/>
      <c r="K177" s="233"/>
      <c r="L177" s="233"/>
      <c r="M177" s="233"/>
      <c r="N177" s="233"/>
      <c r="O177" s="233"/>
      <c r="P177" s="234"/>
      <c r="Q177" s="444"/>
      <c r="R177" s="233"/>
      <c r="S177" s="233"/>
      <c r="T177" s="233"/>
      <c r="U177" s="233"/>
      <c r="V177" s="233"/>
      <c r="W177" s="233"/>
      <c r="X177" s="233"/>
      <c r="Y177" s="233"/>
      <c r="Z177" s="233"/>
      <c r="AA177" s="94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3"/>
      <c r="B178" s="252"/>
      <c r="C178" s="251"/>
      <c r="D178" s="252"/>
      <c r="E178" s="251"/>
      <c r="F178" s="314"/>
      <c r="G178" s="232"/>
      <c r="H178" s="233"/>
      <c r="I178" s="233"/>
      <c r="J178" s="233"/>
      <c r="K178" s="233"/>
      <c r="L178" s="233"/>
      <c r="M178" s="233"/>
      <c r="N178" s="233"/>
      <c r="O178" s="233"/>
      <c r="P178" s="234"/>
      <c r="Q178" s="444"/>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3"/>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3"/>
      <c r="B183" s="252"/>
      <c r="C183" s="251"/>
      <c r="D183" s="252"/>
      <c r="E183" s="251"/>
      <c r="F183" s="314"/>
      <c r="G183" s="232"/>
      <c r="H183" s="233"/>
      <c r="I183" s="233"/>
      <c r="J183" s="233"/>
      <c r="K183" s="233"/>
      <c r="L183" s="233"/>
      <c r="M183" s="233"/>
      <c r="N183" s="233"/>
      <c r="O183" s="233"/>
      <c r="P183" s="234"/>
      <c r="Q183" s="444"/>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3"/>
      <c r="B184" s="252"/>
      <c r="C184" s="251"/>
      <c r="D184" s="252"/>
      <c r="E184" s="251"/>
      <c r="F184" s="314"/>
      <c r="G184" s="232"/>
      <c r="H184" s="233"/>
      <c r="I184" s="233"/>
      <c r="J184" s="233"/>
      <c r="K184" s="233"/>
      <c r="L184" s="233"/>
      <c r="M184" s="233"/>
      <c r="N184" s="233"/>
      <c r="O184" s="233"/>
      <c r="P184" s="234"/>
      <c r="Q184" s="444"/>
      <c r="R184" s="233"/>
      <c r="S184" s="233"/>
      <c r="T184" s="233"/>
      <c r="U184" s="233"/>
      <c r="V184" s="233"/>
      <c r="W184" s="233"/>
      <c r="X184" s="233"/>
      <c r="Y184" s="233"/>
      <c r="Z184" s="233"/>
      <c r="AA184" s="94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3"/>
      <c r="B185" s="252"/>
      <c r="C185" s="251"/>
      <c r="D185" s="252"/>
      <c r="E185" s="251"/>
      <c r="F185" s="314"/>
      <c r="G185" s="232"/>
      <c r="H185" s="233"/>
      <c r="I185" s="233"/>
      <c r="J185" s="233"/>
      <c r="K185" s="233"/>
      <c r="L185" s="233"/>
      <c r="M185" s="233"/>
      <c r="N185" s="233"/>
      <c r="O185" s="233"/>
      <c r="P185" s="234"/>
      <c r="Q185" s="444"/>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3"/>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13"/>
      <c r="B188" s="252"/>
      <c r="C188" s="251"/>
      <c r="D188" s="252"/>
      <c r="E188" s="160" t="s">
        <v>682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13"/>
      <c r="B189" s="252"/>
      <c r="C189" s="251"/>
      <c r="D189" s="252"/>
      <c r="E189" s="44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5"/>
    </row>
    <row r="190" spans="1:50" ht="45" hidden="1" customHeight="1" x14ac:dyDescent="0.2">
      <c r="A190" s="101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2">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2">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2">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2">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2">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3"/>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6"/>
    </row>
    <row r="213" spans="1:50" ht="22.5" hidden="1" customHeight="1" x14ac:dyDescent="0.2">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3"/>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3"/>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3"/>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3"/>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3"/>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3"/>
      <c r="B249" s="252"/>
      <c r="C249" s="251"/>
      <c r="D249" s="252"/>
      <c r="E249" s="44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5"/>
    </row>
    <row r="250" spans="1:50" ht="45" hidden="1" customHeight="1" x14ac:dyDescent="0.2">
      <c r="A250" s="101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2">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2">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2">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2">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2">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3"/>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6"/>
    </row>
    <row r="273" spans="1:50" ht="22.5" hidden="1" customHeight="1" x14ac:dyDescent="0.2">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3"/>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3"/>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3"/>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3"/>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3"/>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2">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2">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2">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2">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2">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3"/>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6"/>
    </row>
    <row r="333" spans="1:50" ht="22.5" hidden="1" customHeight="1" x14ac:dyDescent="0.2">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3"/>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3"/>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3"/>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3"/>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3"/>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3"/>
      <c r="B369" s="252"/>
      <c r="C369" s="251"/>
      <c r="D369" s="252"/>
      <c r="E369" s="44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5"/>
    </row>
    <row r="370" spans="1:50" ht="45" hidden="1" customHeight="1" x14ac:dyDescent="0.2">
      <c r="A370" s="101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2">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2">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2">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2">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2">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3"/>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6"/>
    </row>
    <row r="393" spans="1:50" ht="22.5" hidden="1" customHeight="1" x14ac:dyDescent="0.2">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3"/>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3"/>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3"/>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3"/>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3"/>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13"/>
      <c r="B430" s="252"/>
      <c r="C430" s="249" t="s">
        <v>556</v>
      </c>
      <c r="D430" s="250"/>
      <c r="E430" s="238" t="s">
        <v>540</v>
      </c>
      <c r="F430" s="46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2">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2">
      <c r="A433" s="101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2">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2">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2">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2">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2">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1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2">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2">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2">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2">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1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1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2">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2">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2">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2">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2">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2">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2">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2">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2">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2">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2">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2">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2">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2">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2">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2">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2">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2">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2">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2">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2">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2">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2">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2">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2">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2">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2">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2">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2">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2">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2">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2">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2">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2">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2">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2">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2">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2">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2">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2">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2">
      <c r="A701" s="5"/>
      <c r="B701" s="6"/>
      <c r="C701" s="902"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3"/>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2" customHeight="1" x14ac:dyDescent="0.2">
      <c r="A702" s="545" t="s">
        <v>259</v>
      </c>
      <c r="B702" s="546"/>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568</v>
      </c>
      <c r="AE702" s="915"/>
      <c r="AF702" s="915"/>
      <c r="AG702" s="904" t="s">
        <v>683</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2">
      <c r="A703" s="547"/>
      <c r="B703" s="548"/>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4" t="s">
        <v>568</v>
      </c>
      <c r="AE703" s="155"/>
      <c r="AF703" s="155"/>
      <c r="AG703" s="683" t="s">
        <v>579</v>
      </c>
      <c r="AH703" s="684"/>
      <c r="AI703" s="684"/>
      <c r="AJ703" s="684"/>
      <c r="AK703" s="684"/>
      <c r="AL703" s="684"/>
      <c r="AM703" s="684"/>
      <c r="AN703" s="684"/>
      <c r="AO703" s="684"/>
      <c r="AP703" s="684"/>
      <c r="AQ703" s="684"/>
      <c r="AR703" s="684"/>
      <c r="AS703" s="684"/>
      <c r="AT703" s="684"/>
      <c r="AU703" s="684"/>
      <c r="AV703" s="684"/>
      <c r="AW703" s="684"/>
      <c r="AX703" s="685"/>
    </row>
    <row r="704" spans="1:50" ht="27" customHeight="1" x14ac:dyDescent="0.2">
      <c r="A704" s="549"/>
      <c r="B704" s="550"/>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568</v>
      </c>
      <c r="AE704" s="605"/>
      <c r="AF704" s="605"/>
      <c r="AG704" s="444" t="s">
        <v>579</v>
      </c>
      <c r="AH704" s="233"/>
      <c r="AI704" s="233"/>
      <c r="AJ704" s="233"/>
      <c r="AK704" s="233"/>
      <c r="AL704" s="233"/>
      <c r="AM704" s="233"/>
      <c r="AN704" s="233"/>
      <c r="AO704" s="233"/>
      <c r="AP704" s="233"/>
      <c r="AQ704" s="233"/>
      <c r="AR704" s="233"/>
      <c r="AS704" s="233"/>
      <c r="AT704" s="233"/>
      <c r="AU704" s="233"/>
      <c r="AV704" s="233"/>
      <c r="AW704" s="233"/>
      <c r="AX704" s="445"/>
    </row>
    <row r="705" spans="1:50" ht="27" customHeight="1" x14ac:dyDescent="0.2">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568</v>
      </c>
      <c r="AE705" s="752"/>
      <c r="AF705" s="752"/>
      <c r="AG705" s="160" t="s">
        <v>684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74"/>
      <c r="B706" s="789"/>
      <c r="C706" s="633"/>
      <c r="D706" s="634"/>
      <c r="E706" s="702" t="s">
        <v>501</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t="s">
        <v>580</v>
      </c>
      <c r="AE706" s="155"/>
      <c r="AF706" s="156"/>
      <c r="AG706" s="444"/>
      <c r="AH706" s="233"/>
      <c r="AI706" s="233"/>
      <c r="AJ706" s="233"/>
      <c r="AK706" s="233"/>
      <c r="AL706" s="233"/>
      <c r="AM706" s="233"/>
      <c r="AN706" s="233"/>
      <c r="AO706" s="233"/>
      <c r="AP706" s="233"/>
      <c r="AQ706" s="233"/>
      <c r="AR706" s="233"/>
      <c r="AS706" s="233"/>
      <c r="AT706" s="233"/>
      <c r="AU706" s="233"/>
      <c r="AV706" s="233"/>
      <c r="AW706" s="233"/>
      <c r="AX706" s="445"/>
    </row>
    <row r="707" spans="1:50" ht="47.25" customHeight="1" x14ac:dyDescent="0.2">
      <c r="A707" s="674"/>
      <c r="B707" s="789"/>
      <c r="C707" s="635"/>
      <c r="D707" s="636"/>
      <c r="E707" s="705" t="s">
        <v>437</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580</v>
      </c>
      <c r="AE707" s="603"/>
      <c r="AF707" s="603"/>
      <c r="AG707" s="444"/>
      <c r="AH707" s="233"/>
      <c r="AI707" s="233"/>
      <c r="AJ707" s="233"/>
      <c r="AK707" s="233"/>
      <c r="AL707" s="233"/>
      <c r="AM707" s="233"/>
      <c r="AN707" s="233"/>
      <c r="AO707" s="233"/>
      <c r="AP707" s="233"/>
      <c r="AQ707" s="233"/>
      <c r="AR707" s="233"/>
      <c r="AS707" s="233"/>
      <c r="AT707" s="233"/>
      <c r="AU707" s="233"/>
      <c r="AV707" s="233"/>
      <c r="AW707" s="233"/>
      <c r="AX707" s="445"/>
    </row>
    <row r="708" spans="1:50" ht="26.25" customHeight="1" x14ac:dyDescent="0.2">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581</v>
      </c>
      <c r="AE708" s="687"/>
      <c r="AF708" s="687"/>
      <c r="AG708" s="542"/>
      <c r="AH708" s="543"/>
      <c r="AI708" s="543"/>
      <c r="AJ708" s="543"/>
      <c r="AK708" s="543"/>
      <c r="AL708" s="543"/>
      <c r="AM708" s="543"/>
      <c r="AN708" s="543"/>
      <c r="AO708" s="543"/>
      <c r="AP708" s="543"/>
      <c r="AQ708" s="543"/>
      <c r="AR708" s="543"/>
      <c r="AS708" s="543"/>
      <c r="AT708" s="543"/>
      <c r="AU708" s="543"/>
      <c r="AV708" s="543"/>
      <c r="AW708" s="543"/>
      <c r="AX708" s="544"/>
    </row>
    <row r="709" spans="1:50" ht="63" customHeight="1" x14ac:dyDescent="0.2">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4" t="s">
        <v>568</v>
      </c>
      <c r="AE709" s="155"/>
      <c r="AF709" s="155"/>
      <c r="AG709" s="683" t="s">
        <v>685</v>
      </c>
      <c r="AH709" s="684"/>
      <c r="AI709" s="684"/>
      <c r="AJ709" s="684"/>
      <c r="AK709" s="684"/>
      <c r="AL709" s="684"/>
      <c r="AM709" s="684"/>
      <c r="AN709" s="684"/>
      <c r="AO709" s="684"/>
      <c r="AP709" s="684"/>
      <c r="AQ709" s="684"/>
      <c r="AR709" s="684"/>
      <c r="AS709" s="684"/>
      <c r="AT709" s="684"/>
      <c r="AU709" s="684"/>
      <c r="AV709" s="684"/>
      <c r="AW709" s="684"/>
      <c r="AX709" s="685"/>
    </row>
    <row r="710" spans="1:50" ht="38.25" customHeight="1" x14ac:dyDescent="0.2">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4" t="s">
        <v>568</v>
      </c>
      <c r="AE710" s="155"/>
      <c r="AF710" s="155"/>
      <c r="AG710" s="683" t="s">
        <v>652</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2">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4" t="s">
        <v>568</v>
      </c>
      <c r="AE711" s="155"/>
      <c r="AF711" s="155"/>
      <c r="AG711" s="683" t="s">
        <v>579</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2">
      <c r="A712" s="674"/>
      <c r="B712" s="675"/>
      <c r="C712" s="607" t="s">
        <v>465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581</v>
      </c>
      <c r="AE712" s="605"/>
      <c r="AF712" s="605"/>
      <c r="AG712" s="613" t="s">
        <v>583</v>
      </c>
      <c r="AH712" s="614"/>
      <c r="AI712" s="614"/>
      <c r="AJ712" s="614"/>
      <c r="AK712" s="614"/>
      <c r="AL712" s="614"/>
      <c r="AM712" s="614"/>
      <c r="AN712" s="614"/>
      <c r="AO712" s="614"/>
      <c r="AP712" s="614"/>
      <c r="AQ712" s="614"/>
      <c r="AR712" s="614"/>
      <c r="AS712" s="614"/>
      <c r="AT712" s="614"/>
      <c r="AU712" s="614"/>
      <c r="AV712" s="614"/>
      <c r="AW712" s="614"/>
      <c r="AX712" s="615"/>
    </row>
    <row r="713" spans="1:50" ht="91.5" customHeight="1" x14ac:dyDescent="0.2">
      <c r="A713" s="674"/>
      <c r="B713" s="675"/>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83" t="s">
        <v>693</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2">
      <c r="A714" s="676"/>
      <c r="B714" s="677"/>
      <c r="C714" s="790" t="s">
        <v>442</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568</v>
      </c>
      <c r="AE714" s="611"/>
      <c r="AF714" s="612"/>
      <c r="AG714" s="708" t="s">
        <v>651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2">
      <c r="A715" s="640" t="s">
        <v>40</v>
      </c>
      <c r="B715" s="673"/>
      <c r="C715" s="678" t="s">
        <v>443</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568</v>
      </c>
      <c r="AE715" s="687"/>
      <c r="AF715" s="796"/>
      <c r="AG715" s="542" t="s">
        <v>587</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2">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568</v>
      </c>
      <c r="AE716" s="778"/>
      <c r="AF716" s="778"/>
      <c r="AG716" s="683" t="s">
        <v>588</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2">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4" t="s">
        <v>581</v>
      </c>
      <c r="AE717" s="155"/>
      <c r="AF717" s="155"/>
      <c r="AG717" s="683"/>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2">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4" t="s">
        <v>568</v>
      </c>
      <c r="AE718" s="155"/>
      <c r="AF718" s="155"/>
      <c r="AG718" s="163" t="s">
        <v>589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t="s">
        <v>581</v>
      </c>
      <c r="AE719" s="687"/>
      <c r="AF719" s="68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9"/>
      <c r="B720" s="670"/>
      <c r="C720" s="954" t="s">
        <v>458</v>
      </c>
      <c r="D720" s="952"/>
      <c r="E720" s="952"/>
      <c r="F720" s="955"/>
      <c r="G720" s="951" t="s">
        <v>459</v>
      </c>
      <c r="H720" s="952"/>
      <c r="I720" s="952"/>
      <c r="J720" s="952"/>
      <c r="K720" s="952"/>
      <c r="L720" s="952"/>
      <c r="M720" s="952"/>
      <c r="N720" s="951" t="s">
        <v>462</v>
      </c>
      <c r="O720" s="952"/>
      <c r="P720" s="952"/>
      <c r="Q720" s="952"/>
      <c r="R720" s="952"/>
      <c r="S720" s="952"/>
      <c r="T720" s="952"/>
      <c r="U720" s="952"/>
      <c r="V720" s="952"/>
      <c r="W720" s="952"/>
      <c r="X720" s="952"/>
      <c r="Y720" s="952"/>
      <c r="Z720" s="952"/>
      <c r="AA720" s="952"/>
      <c r="AB720" s="952"/>
      <c r="AC720" s="952"/>
      <c r="AD720" s="952"/>
      <c r="AE720" s="952"/>
      <c r="AF720" s="953"/>
      <c r="AG720" s="444"/>
      <c r="AH720" s="233"/>
      <c r="AI720" s="233"/>
      <c r="AJ720" s="233"/>
      <c r="AK720" s="233"/>
      <c r="AL720" s="233"/>
      <c r="AM720" s="233"/>
      <c r="AN720" s="233"/>
      <c r="AO720" s="233"/>
      <c r="AP720" s="233"/>
      <c r="AQ720" s="233"/>
      <c r="AR720" s="233"/>
      <c r="AS720" s="233"/>
      <c r="AT720" s="233"/>
      <c r="AU720" s="233"/>
      <c r="AV720" s="233"/>
      <c r="AW720" s="233"/>
      <c r="AX720" s="445"/>
    </row>
    <row r="721" spans="1:50" ht="24.75" customHeight="1" x14ac:dyDescent="0.2">
      <c r="A721" s="669"/>
      <c r="B721" s="670"/>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4"/>
      <c r="AH721" s="233"/>
      <c r="AI721" s="233"/>
      <c r="AJ721" s="233"/>
      <c r="AK721" s="233"/>
      <c r="AL721" s="233"/>
      <c r="AM721" s="233"/>
      <c r="AN721" s="233"/>
      <c r="AO721" s="233"/>
      <c r="AP721" s="233"/>
      <c r="AQ721" s="233"/>
      <c r="AR721" s="233"/>
      <c r="AS721" s="233"/>
      <c r="AT721" s="233"/>
      <c r="AU721" s="233"/>
      <c r="AV721" s="233"/>
      <c r="AW721" s="233"/>
      <c r="AX721" s="445"/>
    </row>
    <row r="722" spans="1:50" ht="24.75" customHeight="1" x14ac:dyDescent="0.2">
      <c r="A722" s="669"/>
      <c r="B722" s="670"/>
      <c r="C722" s="936"/>
      <c r="D722" s="937"/>
      <c r="E722" s="937"/>
      <c r="F722" s="938"/>
      <c r="G722" s="956"/>
      <c r="H722" s="957"/>
      <c r="I722" s="83" t="str">
        <f>IF(OR(G722="　", G722=""), "", "-")</f>
        <v/>
      </c>
      <c r="J722" s="935"/>
      <c r="K722" s="935"/>
      <c r="L722" s="83" t="str">
        <f>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4"/>
      <c r="AH722" s="233"/>
      <c r="AI722" s="233"/>
      <c r="AJ722" s="233"/>
      <c r="AK722" s="233"/>
      <c r="AL722" s="233"/>
      <c r="AM722" s="233"/>
      <c r="AN722" s="233"/>
      <c r="AO722" s="233"/>
      <c r="AP722" s="233"/>
      <c r="AQ722" s="233"/>
      <c r="AR722" s="233"/>
      <c r="AS722" s="233"/>
      <c r="AT722" s="233"/>
      <c r="AU722" s="233"/>
      <c r="AV722" s="233"/>
      <c r="AW722" s="233"/>
      <c r="AX722" s="445"/>
    </row>
    <row r="723" spans="1:50" ht="24.75" customHeight="1" x14ac:dyDescent="0.2">
      <c r="A723" s="669"/>
      <c r="B723" s="670"/>
      <c r="C723" s="936"/>
      <c r="D723" s="937"/>
      <c r="E723" s="937"/>
      <c r="F723" s="938"/>
      <c r="G723" s="956"/>
      <c r="H723" s="957"/>
      <c r="I723" s="83" t="str">
        <f>IF(OR(G723="　", G723=""), "", "-")</f>
        <v/>
      </c>
      <c r="J723" s="935"/>
      <c r="K723" s="935"/>
      <c r="L723" s="83" t="str">
        <f>IF(M723="","","-")</f>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4"/>
      <c r="AH723" s="233"/>
      <c r="AI723" s="233"/>
      <c r="AJ723" s="233"/>
      <c r="AK723" s="233"/>
      <c r="AL723" s="233"/>
      <c r="AM723" s="233"/>
      <c r="AN723" s="233"/>
      <c r="AO723" s="233"/>
      <c r="AP723" s="233"/>
      <c r="AQ723" s="233"/>
      <c r="AR723" s="233"/>
      <c r="AS723" s="233"/>
      <c r="AT723" s="233"/>
      <c r="AU723" s="233"/>
      <c r="AV723" s="233"/>
      <c r="AW723" s="233"/>
      <c r="AX723" s="445"/>
    </row>
    <row r="724" spans="1:50" ht="24.75" customHeight="1" x14ac:dyDescent="0.2">
      <c r="A724" s="669"/>
      <c r="B724" s="670"/>
      <c r="C724" s="936"/>
      <c r="D724" s="937"/>
      <c r="E724" s="937"/>
      <c r="F724" s="938"/>
      <c r="G724" s="956"/>
      <c r="H724" s="957"/>
      <c r="I724" s="83" t="str">
        <f>IF(OR(G724="　", G724=""), "", "-")</f>
        <v/>
      </c>
      <c r="J724" s="935"/>
      <c r="K724" s="935"/>
      <c r="L724" s="83" t="str">
        <f>IF(M724="","","-")</f>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4"/>
      <c r="AH724" s="233"/>
      <c r="AI724" s="233"/>
      <c r="AJ724" s="233"/>
      <c r="AK724" s="233"/>
      <c r="AL724" s="233"/>
      <c r="AM724" s="233"/>
      <c r="AN724" s="233"/>
      <c r="AO724" s="233"/>
      <c r="AP724" s="233"/>
      <c r="AQ724" s="233"/>
      <c r="AR724" s="233"/>
      <c r="AS724" s="233"/>
      <c r="AT724" s="233"/>
      <c r="AU724" s="233"/>
      <c r="AV724" s="233"/>
      <c r="AW724" s="233"/>
      <c r="AX724" s="445"/>
    </row>
    <row r="725" spans="1:50" ht="24.75" customHeight="1" x14ac:dyDescent="0.2">
      <c r="A725" s="671"/>
      <c r="B725" s="672"/>
      <c r="C725" s="939"/>
      <c r="D725" s="940"/>
      <c r="E725" s="940"/>
      <c r="F725" s="941"/>
      <c r="G725" s="978"/>
      <c r="H725" s="979"/>
      <c r="I725" s="85" t="str">
        <f>IF(OR(G725="　", G725=""), "", "-")</f>
        <v/>
      </c>
      <c r="J725" s="980"/>
      <c r="K725" s="980"/>
      <c r="L725" s="85" t="str">
        <f>IF(M725="","","-")</f>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40" t="s">
        <v>48</v>
      </c>
      <c r="B726" s="641"/>
      <c r="C726" s="459" t="s">
        <v>53</v>
      </c>
      <c r="D726" s="600"/>
      <c r="E726" s="600"/>
      <c r="F726" s="601"/>
      <c r="G726" s="816" t="s">
        <v>607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5">
      <c r="A727" s="642"/>
      <c r="B727" s="643"/>
      <c r="C727" s="714" t="s">
        <v>57</v>
      </c>
      <c r="D727" s="715"/>
      <c r="E727" s="715"/>
      <c r="F727" s="716"/>
      <c r="G727" s="814" t="s">
        <v>686</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2">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5">
      <c r="A729" s="784"/>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2">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5">
      <c r="A731" s="637"/>
      <c r="B731" s="638"/>
      <c r="C731" s="638"/>
      <c r="D731" s="638"/>
      <c r="E731" s="639"/>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2">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5">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2">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5">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2">
      <c r="A736" s="793" t="s">
        <v>471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2">
      <c r="A737" s="123" t="s">
        <v>544</v>
      </c>
      <c r="B737" s="124"/>
      <c r="C737" s="124"/>
      <c r="D737" s="125"/>
      <c r="E737" s="122" t="s">
        <v>590</v>
      </c>
      <c r="F737" s="122"/>
      <c r="G737" s="122"/>
      <c r="H737" s="122"/>
      <c r="I737" s="122"/>
      <c r="J737" s="122"/>
      <c r="K737" s="122"/>
      <c r="L737" s="122"/>
      <c r="M737" s="122"/>
      <c r="N737" s="101" t="s">
        <v>537</v>
      </c>
      <c r="O737" s="101"/>
      <c r="P737" s="101"/>
      <c r="Q737" s="101"/>
      <c r="R737" s="122" t="s">
        <v>591</v>
      </c>
      <c r="S737" s="122"/>
      <c r="T737" s="122"/>
      <c r="U737" s="122"/>
      <c r="V737" s="122"/>
      <c r="W737" s="122"/>
      <c r="X737" s="122"/>
      <c r="Y737" s="122"/>
      <c r="Z737" s="122"/>
      <c r="AA737" s="101" t="s">
        <v>536</v>
      </c>
      <c r="AB737" s="101"/>
      <c r="AC737" s="101"/>
      <c r="AD737" s="101"/>
      <c r="AE737" s="122" t="s">
        <v>592</v>
      </c>
      <c r="AF737" s="122"/>
      <c r="AG737" s="122"/>
      <c r="AH737" s="122"/>
      <c r="AI737" s="122"/>
      <c r="AJ737" s="122"/>
      <c r="AK737" s="122"/>
      <c r="AL737" s="122"/>
      <c r="AM737" s="122"/>
      <c r="AN737" s="101" t="s">
        <v>535</v>
      </c>
      <c r="AO737" s="101"/>
      <c r="AP737" s="101"/>
      <c r="AQ737" s="101"/>
      <c r="AR737" s="102" t="s">
        <v>593</v>
      </c>
      <c r="AS737" s="103"/>
      <c r="AT737" s="103"/>
      <c r="AU737" s="103"/>
      <c r="AV737" s="103"/>
      <c r="AW737" s="103"/>
      <c r="AX737" s="104"/>
      <c r="AY737" s="89"/>
      <c r="AZ737" s="89"/>
    </row>
    <row r="738" spans="1:52" ht="24.75" customHeight="1" x14ac:dyDescent="0.2">
      <c r="A738" s="123" t="s">
        <v>534</v>
      </c>
      <c r="B738" s="124"/>
      <c r="C738" s="124"/>
      <c r="D738" s="125"/>
      <c r="E738" s="122" t="s">
        <v>594</v>
      </c>
      <c r="F738" s="122"/>
      <c r="G738" s="122"/>
      <c r="H738" s="122"/>
      <c r="I738" s="122"/>
      <c r="J738" s="122"/>
      <c r="K738" s="122"/>
      <c r="L738" s="122"/>
      <c r="M738" s="122"/>
      <c r="N738" s="101" t="s">
        <v>533</v>
      </c>
      <c r="O738" s="101"/>
      <c r="P738" s="101"/>
      <c r="Q738" s="101"/>
      <c r="R738" s="122" t="s">
        <v>595</v>
      </c>
      <c r="S738" s="122"/>
      <c r="T738" s="122"/>
      <c r="U738" s="122"/>
      <c r="V738" s="122"/>
      <c r="W738" s="122"/>
      <c r="X738" s="122"/>
      <c r="Y738" s="122"/>
      <c r="Z738" s="122"/>
      <c r="AA738" s="101" t="s">
        <v>532</v>
      </c>
      <c r="AB738" s="101"/>
      <c r="AC738" s="101"/>
      <c r="AD738" s="101"/>
      <c r="AE738" s="122" t="s">
        <v>596</v>
      </c>
      <c r="AF738" s="122"/>
      <c r="AG738" s="122"/>
      <c r="AH738" s="122"/>
      <c r="AI738" s="122"/>
      <c r="AJ738" s="122"/>
      <c r="AK738" s="122"/>
      <c r="AL738" s="122"/>
      <c r="AM738" s="122"/>
      <c r="AN738" s="101" t="s">
        <v>528</v>
      </c>
      <c r="AO738" s="101"/>
      <c r="AP738" s="101"/>
      <c r="AQ738" s="101"/>
      <c r="AR738" s="102" t="s">
        <v>597</v>
      </c>
      <c r="AS738" s="103"/>
      <c r="AT738" s="103"/>
      <c r="AU738" s="103"/>
      <c r="AV738" s="103"/>
      <c r="AW738" s="103"/>
      <c r="AX738" s="104"/>
    </row>
    <row r="739" spans="1:52" ht="24.75" customHeight="1" thickBot="1" x14ac:dyDescent="0.25">
      <c r="A739" s="126" t="s">
        <v>524</v>
      </c>
      <c r="B739" s="127"/>
      <c r="C739" s="127"/>
      <c r="D739" s="128"/>
      <c r="E739" s="129" t="s">
        <v>564</v>
      </c>
      <c r="F739" s="117"/>
      <c r="G739" s="117"/>
      <c r="H739" s="93" t="str">
        <f>IF(E739="", "", "(")</f>
        <v>(</v>
      </c>
      <c r="I739" s="117"/>
      <c r="J739" s="117"/>
      <c r="K739" s="93" t="str">
        <f>IF(OR(I739="　", I739=""), "", "-")</f>
        <v/>
      </c>
      <c r="L739" s="118">
        <v>207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9" t="s">
        <v>506</v>
      </c>
      <c r="B779" s="780"/>
      <c r="C779" s="780"/>
      <c r="D779" s="780"/>
      <c r="E779" s="780"/>
      <c r="F779" s="781"/>
      <c r="G779" s="455" t="s">
        <v>610</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687</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2">
      <c r="A780" s="572"/>
      <c r="B780" s="782"/>
      <c r="C780" s="782"/>
      <c r="D780" s="782"/>
      <c r="E780" s="782"/>
      <c r="F780" s="783"/>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2">
      <c r="A781" s="572"/>
      <c r="B781" s="782"/>
      <c r="C781" s="782"/>
      <c r="D781" s="782"/>
      <c r="E781" s="782"/>
      <c r="F781" s="783"/>
      <c r="G781" s="465" t="s">
        <v>585</v>
      </c>
      <c r="H781" s="466"/>
      <c r="I781" s="466"/>
      <c r="J781" s="466"/>
      <c r="K781" s="467"/>
      <c r="L781" s="468" t="s">
        <v>586</v>
      </c>
      <c r="M781" s="469"/>
      <c r="N781" s="469"/>
      <c r="O781" s="469"/>
      <c r="P781" s="469"/>
      <c r="Q781" s="469"/>
      <c r="R781" s="469"/>
      <c r="S781" s="469"/>
      <c r="T781" s="469"/>
      <c r="U781" s="469"/>
      <c r="V781" s="469"/>
      <c r="W781" s="469"/>
      <c r="X781" s="470"/>
      <c r="Y781" s="471">
        <v>13.9</v>
      </c>
      <c r="Z781" s="472"/>
      <c r="AA781" s="472"/>
      <c r="AB781" s="573"/>
      <c r="AC781" s="465" t="s">
        <v>585</v>
      </c>
      <c r="AD781" s="466"/>
      <c r="AE781" s="466"/>
      <c r="AF781" s="466"/>
      <c r="AG781" s="467"/>
      <c r="AH781" s="468" t="s">
        <v>688</v>
      </c>
      <c r="AI781" s="469"/>
      <c r="AJ781" s="469"/>
      <c r="AK781" s="469"/>
      <c r="AL781" s="469"/>
      <c r="AM781" s="469"/>
      <c r="AN781" s="469"/>
      <c r="AO781" s="469"/>
      <c r="AP781" s="469"/>
      <c r="AQ781" s="469"/>
      <c r="AR781" s="469"/>
      <c r="AS781" s="469"/>
      <c r="AT781" s="470"/>
      <c r="AU781" s="471">
        <v>0.5</v>
      </c>
      <c r="AV781" s="472"/>
      <c r="AW781" s="472"/>
      <c r="AX781" s="473"/>
    </row>
    <row r="782" spans="1:50" ht="24.75" hidden="1" customHeight="1" x14ac:dyDescent="0.2">
      <c r="A782" s="572"/>
      <c r="B782" s="782"/>
      <c r="C782" s="782"/>
      <c r="D782" s="782"/>
      <c r="E782" s="782"/>
      <c r="F782" s="783"/>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2">
      <c r="A783" s="572"/>
      <c r="B783" s="782"/>
      <c r="C783" s="782"/>
      <c r="D783" s="782"/>
      <c r="E783" s="782"/>
      <c r="F783" s="78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2">
      <c r="A784" s="572"/>
      <c r="B784" s="782"/>
      <c r="C784" s="782"/>
      <c r="D784" s="782"/>
      <c r="E784" s="782"/>
      <c r="F784" s="78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2">
      <c r="A785" s="572"/>
      <c r="B785" s="782"/>
      <c r="C785" s="782"/>
      <c r="D785" s="782"/>
      <c r="E785" s="782"/>
      <c r="F785" s="78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2">
      <c r="A786" s="572"/>
      <c r="B786" s="782"/>
      <c r="C786" s="782"/>
      <c r="D786" s="782"/>
      <c r="E786" s="782"/>
      <c r="F786" s="78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2">
      <c r="A787" s="572"/>
      <c r="B787" s="782"/>
      <c r="C787" s="782"/>
      <c r="D787" s="782"/>
      <c r="E787" s="782"/>
      <c r="F787" s="78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2">
      <c r="A788" s="572"/>
      <c r="B788" s="782"/>
      <c r="C788" s="782"/>
      <c r="D788" s="782"/>
      <c r="E788" s="782"/>
      <c r="F788" s="78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2">
      <c r="A789" s="572"/>
      <c r="B789" s="782"/>
      <c r="C789" s="782"/>
      <c r="D789" s="782"/>
      <c r="E789" s="782"/>
      <c r="F789" s="78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2">
      <c r="A790" s="572"/>
      <c r="B790" s="782"/>
      <c r="C790" s="782"/>
      <c r="D790" s="782"/>
      <c r="E790" s="782"/>
      <c r="F790" s="78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5">
      <c r="A791" s="572"/>
      <c r="B791" s="782"/>
      <c r="C791" s="782"/>
      <c r="D791" s="782"/>
      <c r="E791" s="782"/>
      <c r="F791" s="783"/>
      <c r="G791" s="416" t="s">
        <v>20</v>
      </c>
      <c r="H791" s="417"/>
      <c r="I791" s="417"/>
      <c r="J791" s="417"/>
      <c r="K791" s="417"/>
      <c r="L791" s="418"/>
      <c r="M791" s="419"/>
      <c r="N791" s="419"/>
      <c r="O791" s="419"/>
      <c r="P791" s="419"/>
      <c r="Q791" s="419"/>
      <c r="R791" s="419"/>
      <c r="S791" s="419"/>
      <c r="T791" s="419"/>
      <c r="U791" s="419"/>
      <c r="V791" s="419"/>
      <c r="W791" s="419"/>
      <c r="X791" s="420"/>
      <c r="Y791" s="421">
        <f>SUM(Y781:AB790)</f>
        <v>13.9</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0.5</v>
      </c>
      <c r="AV791" s="422"/>
      <c r="AW791" s="422"/>
      <c r="AX791" s="424"/>
    </row>
    <row r="792" spans="1:50" ht="24.75" customHeight="1" x14ac:dyDescent="0.2">
      <c r="A792" s="572"/>
      <c r="B792" s="782"/>
      <c r="C792" s="782"/>
      <c r="D792" s="782"/>
      <c r="E792" s="782"/>
      <c r="F792" s="783"/>
      <c r="G792" s="455" t="s">
        <v>611</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665</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2">
      <c r="A793" s="572"/>
      <c r="B793" s="782"/>
      <c r="C793" s="782"/>
      <c r="D793" s="782"/>
      <c r="E793" s="782"/>
      <c r="F793" s="783"/>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2">
      <c r="A794" s="572"/>
      <c r="B794" s="782"/>
      <c r="C794" s="782"/>
      <c r="D794" s="782"/>
      <c r="E794" s="782"/>
      <c r="F794" s="783"/>
      <c r="G794" s="465" t="s">
        <v>608</v>
      </c>
      <c r="H794" s="466"/>
      <c r="I794" s="466"/>
      <c r="J794" s="466"/>
      <c r="K794" s="467"/>
      <c r="L794" s="468" t="s">
        <v>612</v>
      </c>
      <c r="M794" s="469"/>
      <c r="N794" s="469"/>
      <c r="O794" s="469"/>
      <c r="P794" s="469"/>
      <c r="Q794" s="469"/>
      <c r="R794" s="469"/>
      <c r="S794" s="469"/>
      <c r="T794" s="469"/>
      <c r="U794" s="469"/>
      <c r="V794" s="469"/>
      <c r="W794" s="469"/>
      <c r="X794" s="470"/>
      <c r="Y794" s="471">
        <v>4.2</v>
      </c>
      <c r="Z794" s="472"/>
      <c r="AA794" s="472"/>
      <c r="AB794" s="573"/>
      <c r="AC794" s="465" t="s">
        <v>585</v>
      </c>
      <c r="AD794" s="466"/>
      <c r="AE794" s="466"/>
      <c r="AF794" s="466"/>
      <c r="AG794" s="467"/>
      <c r="AH794" s="468" t="s">
        <v>586</v>
      </c>
      <c r="AI794" s="469"/>
      <c r="AJ794" s="469"/>
      <c r="AK794" s="469"/>
      <c r="AL794" s="469"/>
      <c r="AM794" s="469"/>
      <c r="AN794" s="469"/>
      <c r="AO794" s="469"/>
      <c r="AP794" s="469"/>
      <c r="AQ794" s="469"/>
      <c r="AR794" s="469"/>
      <c r="AS794" s="469"/>
      <c r="AT794" s="470"/>
      <c r="AU794" s="471">
        <v>13.5</v>
      </c>
      <c r="AV794" s="472"/>
      <c r="AW794" s="472"/>
      <c r="AX794" s="473"/>
    </row>
    <row r="795" spans="1:50" ht="24.75" hidden="1" customHeight="1" x14ac:dyDescent="0.2">
      <c r="A795" s="572"/>
      <c r="B795" s="782"/>
      <c r="C795" s="782"/>
      <c r="D795" s="782"/>
      <c r="E795" s="782"/>
      <c r="F795" s="783"/>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2">
      <c r="A796" s="572"/>
      <c r="B796" s="782"/>
      <c r="C796" s="782"/>
      <c r="D796" s="782"/>
      <c r="E796" s="782"/>
      <c r="F796" s="78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2">
      <c r="A797" s="572"/>
      <c r="B797" s="782"/>
      <c r="C797" s="782"/>
      <c r="D797" s="782"/>
      <c r="E797" s="782"/>
      <c r="F797" s="78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2">
      <c r="A798" s="572"/>
      <c r="B798" s="782"/>
      <c r="C798" s="782"/>
      <c r="D798" s="782"/>
      <c r="E798" s="782"/>
      <c r="F798" s="78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2">
      <c r="A799" s="572"/>
      <c r="B799" s="782"/>
      <c r="C799" s="782"/>
      <c r="D799" s="782"/>
      <c r="E799" s="782"/>
      <c r="F799" s="78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2">
      <c r="A800" s="572"/>
      <c r="B800" s="782"/>
      <c r="C800" s="782"/>
      <c r="D800" s="782"/>
      <c r="E800" s="782"/>
      <c r="F800" s="78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2">
      <c r="A801" s="572"/>
      <c r="B801" s="782"/>
      <c r="C801" s="782"/>
      <c r="D801" s="782"/>
      <c r="E801" s="782"/>
      <c r="F801" s="78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2">
      <c r="A802" s="572"/>
      <c r="B802" s="782"/>
      <c r="C802" s="782"/>
      <c r="D802" s="782"/>
      <c r="E802" s="782"/>
      <c r="F802" s="78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2">
      <c r="A803" s="572"/>
      <c r="B803" s="782"/>
      <c r="C803" s="782"/>
      <c r="D803" s="782"/>
      <c r="E803" s="782"/>
      <c r="F803" s="78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5">
      <c r="A804" s="572"/>
      <c r="B804" s="782"/>
      <c r="C804" s="782"/>
      <c r="D804" s="782"/>
      <c r="E804" s="782"/>
      <c r="F804" s="783"/>
      <c r="G804" s="416" t="s">
        <v>20</v>
      </c>
      <c r="H804" s="417"/>
      <c r="I804" s="417"/>
      <c r="J804" s="417"/>
      <c r="K804" s="417"/>
      <c r="L804" s="418"/>
      <c r="M804" s="419"/>
      <c r="N804" s="419"/>
      <c r="O804" s="419"/>
      <c r="P804" s="419"/>
      <c r="Q804" s="419"/>
      <c r="R804" s="419"/>
      <c r="S804" s="419"/>
      <c r="T804" s="419"/>
      <c r="U804" s="419"/>
      <c r="V804" s="419"/>
      <c r="W804" s="419"/>
      <c r="X804" s="420"/>
      <c r="Y804" s="421">
        <f>SUM(Y794:AB803)</f>
        <v>4.2</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13.5</v>
      </c>
      <c r="AV804" s="422"/>
      <c r="AW804" s="422"/>
      <c r="AX804" s="424"/>
    </row>
    <row r="805" spans="1:50" ht="24.75" customHeight="1" x14ac:dyDescent="0.2">
      <c r="A805" s="572"/>
      <c r="B805" s="782"/>
      <c r="C805" s="782"/>
      <c r="D805" s="782"/>
      <c r="E805" s="782"/>
      <c r="F805" s="783"/>
      <c r="G805" s="455" t="s">
        <v>650</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666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2">
      <c r="A806" s="572"/>
      <c r="B806" s="782"/>
      <c r="C806" s="782"/>
      <c r="D806" s="782"/>
      <c r="E806" s="782"/>
      <c r="F806" s="783"/>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2">
      <c r="A807" s="572"/>
      <c r="B807" s="782"/>
      <c r="C807" s="782"/>
      <c r="D807" s="782"/>
      <c r="E807" s="782"/>
      <c r="F807" s="783"/>
      <c r="G807" s="465" t="s">
        <v>585</v>
      </c>
      <c r="H807" s="466"/>
      <c r="I807" s="466"/>
      <c r="J807" s="466"/>
      <c r="K807" s="467"/>
      <c r="L807" s="468" t="s">
        <v>586</v>
      </c>
      <c r="M807" s="469"/>
      <c r="N807" s="469"/>
      <c r="O807" s="469"/>
      <c r="P807" s="469"/>
      <c r="Q807" s="469"/>
      <c r="R807" s="469"/>
      <c r="S807" s="469"/>
      <c r="T807" s="469"/>
      <c r="U807" s="469"/>
      <c r="V807" s="469"/>
      <c r="W807" s="469"/>
      <c r="X807" s="470"/>
      <c r="Y807" s="471">
        <v>1.6</v>
      </c>
      <c r="Z807" s="472"/>
      <c r="AA807" s="472"/>
      <c r="AB807" s="573"/>
      <c r="AC807" s="465" t="s">
        <v>609</v>
      </c>
      <c r="AD807" s="466"/>
      <c r="AE807" s="466"/>
      <c r="AF807" s="466"/>
      <c r="AG807" s="467"/>
      <c r="AH807" s="468" t="s">
        <v>689</v>
      </c>
      <c r="AI807" s="469"/>
      <c r="AJ807" s="469"/>
      <c r="AK807" s="469"/>
      <c r="AL807" s="469"/>
      <c r="AM807" s="469"/>
      <c r="AN807" s="469"/>
      <c r="AO807" s="469"/>
      <c r="AP807" s="469"/>
      <c r="AQ807" s="469"/>
      <c r="AR807" s="469"/>
      <c r="AS807" s="469"/>
      <c r="AT807" s="470"/>
      <c r="AU807" s="471">
        <v>0.7</v>
      </c>
      <c r="AV807" s="472"/>
      <c r="AW807" s="472"/>
      <c r="AX807" s="473"/>
    </row>
    <row r="808" spans="1:50" ht="24.75" hidden="1" customHeight="1" x14ac:dyDescent="0.2">
      <c r="A808" s="572"/>
      <c r="B808" s="782"/>
      <c r="C808" s="782"/>
      <c r="D808" s="782"/>
      <c r="E808" s="782"/>
      <c r="F808" s="783"/>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2">
      <c r="A809" s="572"/>
      <c r="B809" s="782"/>
      <c r="C809" s="782"/>
      <c r="D809" s="782"/>
      <c r="E809" s="782"/>
      <c r="F809" s="78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2">
      <c r="A810" s="572"/>
      <c r="B810" s="782"/>
      <c r="C810" s="782"/>
      <c r="D810" s="782"/>
      <c r="E810" s="782"/>
      <c r="F810" s="78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2">
      <c r="A811" s="572"/>
      <c r="B811" s="782"/>
      <c r="C811" s="782"/>
      <c r="D811" s="782"/>
      <c r="E811" s="782"/>
      <c r="F811" s="78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2">
      <c r="A812" s="572"/>
      <c r="B812" s="782"/>
      <c r="C812" s="782"/>
      <c r="D812" s="782"/>
      <c r="E812" s="782"/>
      <c r="F812" s="78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2">
      <c r="A813" s="572"/>
      <c r="B813" s="782"/>
      <c r="C813" s="782"/>
      <c r="D813" s="782"/>
      <c r="E813" s="782"/>
      <c r="F813" s="78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2">
      <c r="A814" s="572"/>
      <c r="B814" s="782"/>
      <c r="C814" s="782"/>
      <c r="D814" s="782"/>
      <c r="E814" s="782"/>
      <c r="F814" s="78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72"/>
      <c r="B815" s="782"/>
      <c r="C815" s="782"/>
      <c r="D815" s="782"/>
      <c r="E815" s="782"/>
      <c r="F815" s="78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2">
      <c r="A816" s="572"/>
      <c r="B816" s="782"/>
      <c r="C816" s="782"/>
      <c r="D816" s="782"/>
      <c r="E816" s="782"/>
      <c r="F816" s="78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thickBot="1" x14ac:dyDescent="0.25">
      <c r="A817" s="572"/>
      <c r="B817" s="782"/>
      <c r="C817" s="782"/>
      <c r="D817" s="782"/>
      <c r="E817" s="782"/>
      <c r="F817" s="783"/>
      <c r="G817" s="416" t="s">
        <v>20</v>
      </c>
      <c r="H817" s="417"/>
      <c r="I817" s="417"/>
      <c r="J817" s="417"/>
      <c r="K817" s="417"/>
      <c r="L817" s="418"/>
      <c r="M817" s="419"/>
      <c r="N817" s="419"/>
      <c r="O817" s="419"/>
      <c r="P817" s="419"/>
      <c r="Q817" s="419"/>
      <c r="R817" s="419"/>
      <c r="S817" s="419"/>
      <c r="T817" s="419"/>
      <c r="U817" s="419"/>
      <c r="V817" s="419"/>
      <c r="W817" s="419"/>
      <c r="X817" s="420"/>
      <c r="Y817" s="421">
        <f>SUM(Y807:AB816)</f>
        <v>1.6</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0.7</v>
      </c>
      <c r="AV817" s="422"/>
      <c r="AW817" s="422"/>
      <c r="AX817" s="424"/>
    </row>
    <row r="818" spans="1:50" ht="24.75" customHeight="1" x14ac:dyDescent="0.2">
      <c r="A818" s="572"/>
      <c r="B818" s="782"/>
      <c r="C818" s="782"/>
      <c r="D818" s="782"/>
      <c r="E818" s="782"/>
      <c r="F818" s="783"/>
      <c r="G818" s="455" t="s">
        <v>669</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customHeight="1" x14ac:dyDescent="0.2">
      <c r="A819" s="572"/>
      <c r="B819" s="782"/>
      <c r="C819" s="782"/>
      <c r="D819" s="782"/>
      <c r="E819" s="782"/>
      <c r="F819" s="783"/>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37.950000000000003" customHeight="1" x14ac:dyDescent="0.2">
      <c r="A820" s="572"/>
      <c r="B820" s="782"/>
      <c r="C820" s="782"/>
      <c r="D820" s="782"/>
      <c r="E820" s="782"/>
      <c r="F820" s="783"/>
      <c r="G820" s="465" t="s">
        <v>668</v>
      </c>
      <c r="H820" s="466"/>
      <c r="I820" s="466"/>
      <c r="J820" s="466"/>
      <c r="K820" s="467"/>
      <c r="L820" s="468" t="s">
        <v>670</v>
      </c>
      <c r="M820" s="469"/>
      <c r="N820" s="469"/>
      <c r="O820" s="469"/>
      <c r="P820" s="469"/>
      <c r="Q820" s="469"/>
      <c r="R820" s="469"/>
      <c r="S820" s="469"/>
      <c r="T820" s="469"/>
      <c r="U820" s="469"/>
      <c r="V820" s="469"/>
      <c r="W820" s="469"/>
      <c r="X820" s="470"/>
      <c r="Y820" s="471">
        <v>29</v>
      </c>
      <c r="Z820" s="472"/>
      <c r="AA820" s="472"/>
      <c r="AB820" s="573"/>
      <c r="AC820" s="465" t="s">
        <v>668</v>
      </c>
      <c r="AD820" s="466"/>
      <c r="AE820" s="466"/>
      <c r="AF820" s="466"/>
      <c r="AG820" s="467"/>
      <c r="AH820" s="468" t="s">
        <v>668</v>
      </c>
      <c r="AI820" s="469"/>
      <c r="AJ820" s="469"/>
      <c r="AK820" s="469"/>
      <c r="AL820" s="469"/>
      <c r="AM820" s="469"/>
      <c r="AN820" s="469"/>
      <c r="AO820" s="469"/>
      <c r="AP820" s="469"/>
      <c r="AQ820" s="469"/>
      <c r="AR820" s="469"/>
      <c r="AS820" s="469"/>
      <c r="AT820" s="470"/>
      <c r="AU820" s="471" t="s">
        <v>678</v>
      </c>
      <c r="AV820" s="472"/>
      <c r="AW820" s="472"/>
      <c r="AX820" s="473"/>
    </row>
    <row r="821" spans="1:50" ht="24.75" hidden="1" customHeight="1" x14ac:dyDescent="0.2">
      <c r="A821" s="572"/>
      <c r="B821" s="782"/>
      <c r="C821" s="782"/>
      <c r="D821" s="782"/>
      <c r="E821" s="782"/>
      <c r="F821" s="783"/>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2">
      <c r="A822" s="572"/>
      <c r="B822" s="782"/>
      <c r="C822" s="782"/>
      <c r="D822" s="782"/>
      <c r="E822" s="782"/>
      <c r="F822" s="78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2">
      <c r="A823" s="572"/>
      <c r="B823" s="782"/>
      <c r="C823" s="782"/>
      <c r="D823" s="782"/>
      <c r="E823" s="782"/>
      <c r="F823" s="78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2">
      <c r="A824" s="572"/>
      <c r="B824" s="782"/>
      <c r="C824" s="782"/>
      <c r="D824" s="782"/>
      <c r="E824" s="782"/>
      <c r="F824" s="78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2">
      <c r="A825" s="572"/>
      <c r="B825" s="782"/>
      <c r="C825" s="782"/>
      <c r="D825" s="782"/>
      <c r="E825" s="782"/>
      <c r="F825" s="78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72"/>
      <c r="B826" s="782"/>
      <c r="C826" s="782"/>
      <c r="D826" s="782"/>
      <c r="E826" s="782"/>
      <c r="F826" s="78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72"/>
      <c r="B827" s="782"/>
      <c r="C827" s="782"/>
      <c r="D827" s="782"/>
      <c r="E827" s="782"/>
      <c r="F827" s="78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72"/>
      <c r="B828" s="782"/>
      <c r="C828" s="782"/>
      <c r="D828" s="782"/>
      <c r="E828" s="782"/>
      <c r="F828" s="78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72"/>
      <c r="B829" s="782"/>
      <c r="C829" s="782"/>
      <c r="D829" s="782"/>
      <c r="E829" s="782"/>
      <c r="F829" s="78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customHeight="1" x14ac:dyDescent="0.2">
      <c r="A830" s="572"/>
      <c r="B830" s="782"/>
      <c r="C830" s="782"/>
      <c r="D830" s="782"/>
      <c r="E830" s="782"/>
      <c r="F830" s="783"/>
      <c r="G830" s="416" t="s">
        <v>20</v>
      </c>
      <c r="H830" s="417"/>
      <c r="I830" s="417"/>
      <c r="J830" s="417"/>
      <c r="K830" s="417"/>
      <c r="L830" s="418"/>
      <c r="M830" s="419"/>
      <c r="N830" s="419"/>
      <c r="O830" s="419"/>
      <c r="P830" s="419"/>
      <c r="Q830" s="419"/>
      <c r="R830" s="419"/>
      <c r="S830" s="419"/>
      <c r="T830" s="419"/>
      <c r="U830" s="419"/>
      <c r="V830" s="419"/>
      <c r="W830" s="419"/>
      <c r="X830" s="420"/>
      <c r="Y830" s="421">
        <f>SUM(Y820:AB829)</f>
        <v>29</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5">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4" t="s">
        <v>463</v>
      </c>
      <c r="AM831" s="975"/>
      <c r="AN831" s="975"/>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3"/>
      <c r="B836" s="353"/>
      <c r="C836" s="353" t="s">
        <v>26</v>
      </c>
      <c r="D836" s="353"/>
      <c r="E836" s="353"/>
      <c r="F836" s="353"/>
      <c r="G836" s="353"/>
      <c r="H836" s="353"/>
      <c r="I836" s="353"/>
      <c r="J836" s="277" t="s">
        <v>418</v>
      </c>
      <c r="K836" s="101"/>
      <c r="L836" s="101"/>
      <c r="M836" s="101"/>
      <c r="N836" s="101"/>
      <c r="O836" s="101"/>
      <c r="P836" s="354" t="s">
        <v>366</v>
      </c>
      <c r="Q836" s="354"/>
      <c r="R836" s="354"/>
      <c r="S836" s="354"/>
      <c r="T836" s="354"/>
      <c r="U836" s="354"/>
      <c r="V836" s="354"/>
      <c r="W836" s="354"/>
      <c r="X836" s="354"/>
      <c r="Y836" s="351" t="s">
        <v>416</v>
      </c>
      <c r="Z836" s="352"/>
      <c r="AA836" s="352"/>
      <c r="AB836" s="352"/>
      <c r="AC836" s="277" t="s">
        <v>457</v>
      </c>
      <c r="AD836" s="277"/>
      <c r="AE836" s="277"/>
      <c r="AF836" s="277"/>
      <c r="AG836" s="277"/>
      <c r="AH836" s="351" t="s">
        <v>487</v>
      </c>
      <c r="AI836" s="353"/>
      <c r="AJ836" s="353"/>
      <c r="AK836" s="353"/>
      <c r="AL836" s="353" t="s">
        <v>21</v>
      </c>
      <c r="AM836" s="353"/>
      <c r="AN836" s="353"/>
      <c r="AO836" s="432"/>
      <c r="AP836" s="433" t="s">
        <v>419</v>
      </c>
      <c r="AQ836" s="433"/>
      <c r="AR836" s="433"/>
      <c r="AS836" s="433"/>
      <c r="AT836" s="433"/>
      <c r="AU836" s="433"/>
      <c r="AV836" s="433"/>
      <c r="AW836" s="433"/>
      <c r="AX836" s="433"/>
    </row>
    <row r="837" spans="1:50" ht="30" customHeight="1" x14ac:dyDescent="0.2">
      <c r="A837" s="411">
        <v>1</v>
      </c>
      <c r="B837" s="411">
        <v>1</v>
      </c>
      <c r="C837" s="430" t="s">
        <v>625</v>
      </c>
      <c r="D837" s="425"/>
      <c r="E837" s="425"/>
      <c r="F837" s="425"/>
      <c r="G837" s="425"/>
      <c r="H837" s="425"/>
      <c r="I837" s="425"/>
      <c r="J837" s="426">
        <v>1250001005253</v>
      </c>
      <c r="K837" s="427"/>
      <c r="L837" s="427"/>
      <c r="M837" s="427"/>
      <c r="N837" s="427"/>
      <c r="O837" s="427"/>
      <c r="P837" s="320" t="s">
        <v>586</v>
      </c>
      <c r="Q837" s="321"/>
      <c r="R837" s="321"/>
      <c r="S837" s="321"/>
      <c r="T837" s="321"/>
      <c r="U837" s="321"/>
      <c r="V837" s="321"/>
      <c r="W837" s="321"/>
      <c r="X837" s="321"/>
      <c r="Y837" s="322">
        <v>13.9</v>
      </c>
      <c r="Z837" s="323"/>
      <c r="AA837" s="323"/>
      <c r="AB837" s="324"/>
      <c r="AC837" s="332" t="s">
        <v>492</v>
      </c>
      <c r="AD837" s="431"/>
      <c r="AE837" s="431"/>
      <c r="AF837" s="431"/>
      <c r="AG837" s="431"/>
      <c r="AH837" s="428">
        <v>2</v>
      </c>
      <c r="AI837" s="429"/>
      <c r="AJ837" s="429"/>
      <c r="AK837" s="429"/>
      <c r="AL837" s="329">
        <v>87</v>
      </c>
      <c r="AM837" s="330"/>
      <c r="AN837" s="330"/>
      <c r="AO837" s="331"/>
      <c r="AP837" s="325" t="s">
        <v>694</v>
      </c>
      <c r="AQ837" s="325"/>
      <c r="AR837" s="325"/>
      <c r="AS837" s="325"/>
      <c r="AT837" s="325"/>
      <c r="AU837" s="325"/>
      <c r="AV837" s="325"/>
      <c r="AW837" s="325"/>
      <c r="AX837" s="325"/>
    </row>
    <row r="838" spans="1:50" ht="30" customHeight="1" x14ac:dyDescent="0.2">
      <c r="A838" s="411">
        <v>2</v>
      </c>
      <c r="B838" s="411">
        <v>1</v>
      </c>
      <c r="C838" s="430" t="s">
        <v>627</v>
      </c>
      <c r="D838" s="425"/>
      <c r="E838" s="425"/>
      <c r="F838" s="425"/>
      <c r="G838" s="425"/>
      <c r="H838" s="425"/>
      <c r="I838" s="425"/>
      <c r="J838" s="426">
        <v>9010001120746</v>
      </c>
      <c r="K838" s="427"/>
      <c r="L838" s="427"/>
      <c r="M838" s="427"/>
      <c r="N838" s="427"/>
      <c r="O838" s="427"/>
      <c r="P838" s="320" t="s">
        <v>626</v>
      </c>
      <c r="Q838" s="321"/>
      <c r="R838" s="321"/>
      <c r="S838" s="321"/>
      <c r="T838" s="321"/>
      <c r="U838" s="321"/>
      <c r="V838" s="321"/>
      <c r="W838" s="321"/>
      <c r="X838" s="321"/>
      <c r="Y838" s="322">
        <v>4.2</v>
      </c>
      <c r="Z838" s="323"/>
      <c r="AA838" s="323"/>
      <c r="AB838" s="324"/>
      <c r="AC838" s="332" t="s">
        <v>492</v>
      </c>
      <c r="AD838" s="332"/>
      <c r="AE838" s="332"/>
      <c r="AF838" s="332"/>
      <c r="AG838" s="332"/>
      <c r="AH838" s="428">
        <v>1</v>
      </c>
      <c r="AI838" s="429"/>
      <c r="AJ838" s="429"/>
      <c r="AK838" s="429"/>
      <c r="AL838" s="329">
        <v>84</v>
      </c>
      <c r="AM838" s="330"/>
      <c r="AN838" s="330"/>
      <c r="AO838" s="331"/>
      <c r="AP838" s="325" t="s">
        <v>694</v>
      </c>
      <c r="AQ838" s="325"/>
      <c r="AR838" s="325"/>
      <c r="AS838" s="325"/>
      <c r="AT838" s="325"/>
      <c r="AU838" s="325"/>
      <c r="AV838" s="325"/>
      <c r="AW838" s="325"/>
      <c r="AX838" s="325"/>
    </row>
    <row r="839" spans="1:50" ht="30" customHeight="1" x14ac:dyDescent="0.2">
      <c r="A839" s="411">
        <v>3</v>
      </c>
      <c r="B839" s="411">
        <v>1</v>
      </c>
      <c r="C839" s="430" t="s">
        <v>628</v>
      </c>
      <c r="D839" s="425"/>
      <c r="E839" s="425"/>
      <c r="F839" s="425"/>
      <c r="G839" s="425"/>
      <c r="H839" s="425"/>
      <c r="I839" s="425"/>
      <c r="J839" s="426">
        <v>3120001091321</v>
      </c>
      <c r="K839" s="427"/>
      <c r="L839" s="427"/>
      <c r="M839" s="427"/>
      <c r="N839" s="427"/>
      <c r="O839" s="427"/>
      <c r="P839" s="320" t="s">
        <v>586</v>
      </c>
      <c r="Q839" s="321"/>
      <c r="R839" s="321"/>
      <c r="S839" s="321"/>
      <c r="T839" s="321"/>
      <c r="U839" s="321"/>
      <c r="V839" s="321"/>
      <c r="W839" s="321"/>
      <c r="X839" s="321"/>
      <c r="Y839" s="322">
        <v>3.2</v>
      </c>
      <c r="Z839" s="323"/>
      <c r="AA839" s="323"/>
      <c r="AB839" s="324"/>
      <c r="AC839" s="332" t="s">
        <v>492</v>
      </c>
      <c r="AD839" s="332"/>
      <c r="AE839" s="332"/>
      <c r="AF839" s="332"/>
      <c r="AG839" s="332"/>
      <c r="AH839" s="327">
        <v>2</v>
      </c>
      <c r="AI839" s="328"/>
      <c r="AJ839" s="328"/>
      <c r="AK839" s="328"/>
      <c r="AL839" s="329">
        <v>97</v>
      </c>
      <c r="AM839" s="330"/>
      <c r="AN839" s="330"/>
      <c r="AO839" s="331"/>
      <c r="AP839" s="325" t="s">
        <v>694</v>
      </c>
      <c r="AQ839" s="325"/>
      <c r="AR839" s="325"/>
      <c r="AS839" s="325"/>
      <c r="AT839" s="325"/>
      <c r="AU839" s="325"/>
      <c r="AV839" s="325"/>
      <c r="AW839" s="325"/>
      <c r="AX839" s="325"/>
    </row>
    <row r="840" spans="1:50" ht="31.5" customHeight="1" x14ac:dyDescent="0.2">
      <c r="A840" s="411">
        <v>4</v>
      </c>
      <c r="B840" s="411">
        <v>1</v>
      </c>
      <c r="C840" s="430" t="s">
        <v>629</v>
      </c>
      <c r="D840" s="425"/>
      <c r="E840" s="425"/>
      <c r="F840" s="425"/>
      <c r="G840" s="425"/>
      <c r="H840" s="425"/>
      <c r="I840" s="425"/>
      <c r="J840" s="426">
        <v>4010601041033</v>
      </c>
      <c r="K840" s="427"/>
      <c r="L840" s="427"/>
      <c r="M840" s="427"/>
      <c r="N840" s="427"/>
      <c r="O840" s="427"/>
      <c r="P840" s="320" t="s">
        <v>630</v>
      </c>
      <c r="Q840" s="321"/>
      <c r="R840" s="321"/>
      <c r="S840" s="321"/>
      <c r="T840" s="321"/>
      <c r="U840" s="321"/>
      <c r="V840" s="321"/>
      <c r="W840" s="321"/>
      <c r="X840" s="321"/>
      <c r="Y840" s="322">
        <v>1.8</v>
      </c>
      <c r="Z840" s="323"/>
      <c r="AA840" s="323"/>
      <c r="AB840" s="324"/>
      <c r="AC840" s="332" t="s">
        <v>492</v>
      </c>
      <c r="AD840" s="332"/>
      <c r="AE840" s="332"/>
      <c r="AF840" s="332"/>
      <c r="AG840" s="332"/>
      <c r="AH840" s="327">
        <v>1</v>
      </c>
      <c r="AI840" s="328"/>
      <c r="AJ840" s="328"/>
      <c r="AK840" s="328"/>
      <c r="AL840" s="329">
        <v>99</v>
      </c>
      <c r="AM840" s="330"/>
      <c r="AN840" s="330"/>
      <c r="AO840" s="331"/>
      <c r="AP840" s="325" t="s">
        <v>694</v>
      </c>
      <c r="AQ840" s="325"/>
      <c r="AR840" s="325"/>
      <c r="AS840" s="325"/>
      <c r="AT840" s="325"/>
      <c r="AU840" s="325"/>
      <c r="AV840" s="325"/>
      <c r="AW840" s="325"/>
      <c r="AX840" s="325"/>
    </row>
    <row r="841" spans="1:50" ht="30" customHeight="1" x14ac:dyDescent="0.2">
      <c r="A841" s="411">
        <v>5</v>
      </c>
      <c r="B841" s="411">
        <v>1</v>
      </c>
      <c r="C841" s="430" t="s">
        <v>667</v>
      </c>
      <c r="D841" s="425"/>
      <c r="E841" s="425"/>
      <c r="F841" s="425"/>
      <c r="G841" s="425"/>
      <c r="H841" s="425"/>
      <c r="I841" s="425"/>
      <c r="J841" s="426">
        <v>40106010420469</v>
      </c>
      <c r="K841" s="427"/>
      <c r="L841" s="427"/>
      <c r="M841" s="427"/>
      <c r="N841" s="427"/>
      <c r="O841" s="427"/>
      <c r="P841" s="320" t="s">
        <v>653</v>
      </c>
      <c r="Q841" s="321"/>
      <c r="R841" s="321"/>
      <c r="S841" s="321"/>
      <c r="T841" s="321"/>
      <c r="U841" s="321"/>
      <c r="V841" s="321"/>
      <c r="W841" s="321"/>
      <c r="X841" s="321"/>
      <c r="Y841" s="322">
        <v>2</v>
      </c>
      <c r="Z841" s="323"/>
      <c r="AA841" s="323"/>
      <c r="AB841" s="324"/>
      <c r="AC841" s="326" t="s">
        <v>492</v>
      </c>
      <c r="AD841" s="326"/>
      <c r="AE841" s="326"/>
      <c r="AF841" s="326"/>
      <c r="AG841" s="326"/>
      <c r="AH841" s="327">
        <v>3</v>
      </c>
      <c r="AI841" s="328"/>
      <c r="AJ841" s="328"/>
      <c r="AK841" s="328"/>
      <c r="AL841" s="329">
        <v>85</v>
      </c>
      <c r="AM841" s="330"/>
      <c r="AN841" s="330"/>
      <c r="AO841" s="331"/>
      <c r="AP841" s="325" t="s">
        <v>694</v>
      </c>
      <c r="AQ841" s="325"/>
      <c r="AR841" s="325"/>
      <c r="AS841" s="325"/>
      <c r="AT841" s="325"/>
      <c r="AU841" s="325"/>
      <c r="AV841" s="325"/>
      <c r="AW841" s="325"/>
      <c r="AX841" s="325"/>
    </row>
    <row r="842" spans="1:50" ht="30" customHeight="1" x14ac:dyDescent="0.2">
      <c r="A842" s="411">
        <v>6</v>
      </c>
      <c r="B842" s="411">
        <v>1</v>
      </c>
      <c r="C842" s="430" t="s">
        <v>667</v>
      </c>
      <c r="D842" s="425"/>
      <c r="E842" s="425"/>
      <c r="F842" s="425"/>
      <c r="G842" s="425"/>
      <c r="H842" s="425"/>
      <c r="I842" s="425"/>
      <c r="J842" s="426">
        <v>40106010420469</v>
      </c>
      <c r="K842" s="427"/>
      <c r="L842" s="427"/>
      <c r="M842" s="427"/>
      <c r="N842" s="427"/>
      <c r="O842" s="427"/>
      <c r="P842" s="320" t="s">
        <v>654</v>
      </c>
      <c r="Q842" s="321"/>
      <c r="R842" s="321"/>
      <c r="S842" s="321"/>
      <c r="T842" s="321"/>
      <c r="U842" s="321"/>
      <c r="V842" s="321"/>
      <c r="W842" s="321"/>
      <c r="X842" s="321"/>
      <c r="Y842" s="322">
        <v>2</v>
      </c>
      <c r="Z842" s="323"/>
      <c r="AA842" s="323"/>
      <c r="AB842" s="324"/>
      <c r="AC842" s="326" t="s">
        <v>492</v>
      </c>
      <c r="AD842" s="326"/>
      <c r="AE842" s="326"/>
      <c r="AF842" s="326"/>
      <c r="AG842" s="326"/>
      <c r="AH842" s="327">
        <v>3</v>
      </c>
      <c r="AI842" s="328"/>
      <c r="AJ842" s="328"/>
      <c r="AK842" s="328"/>
      <c r="AL842" s="329">
        <v>85</v>
      </c>
      <c r="AM842" s="330"/>
      <c r="AN842" s="330"/>
      <c r="AO842" s="331"/>
      <c r="AP842" s="325" t="s">
        <v>694</v>
      </c>
      <c r="AQ842" s="325"/>
      <c r="AR842" s="325"/>
      <c r="AS842" s="325"/>
      <c r="AT842" s="325"/>
      <c r="AU842" s="325"/>
      <c r="AV842" s="325"/>
      <c r="AW842" s="325"/>
      <c r="AX842" s="325"/>
    </row>
    <row r="843" spans="1:50" ht="30" customHeight="1" x14ac:dyDescent="0.2">
      <c r="A843" s="411">
        <v>7</v>
      </c>
      <c r="B843" s="411">
        <v>1</v>
      </c>
      <c r="C843" s="430" t="s">
        <v>667</v>
      </c>
      <c r="D843" s="425"/>
      <c r="E843" s="425"/>
      <c r="F843" s="425"/>
      <c r="G843" s="425"/>
      <c r="H843" s="425"/>
      <c r="I843" s="425"/>
      <c r="J843" s="426">
        <v>40106010420469</v>
      </c>
      <c r="K843" s="427"/>
      <c r="L843" s="427"/>
      <c r="M843" s="427"/>
      <c r="N843" s="427"/>
      <c r="O843" s="427"/>
      <c r="P843" s="317" t="s">
        <v>654</v>
      </c>
      <c r="Q843" s="318"/>
      <c r="R843" s="318"/>
      <c r="S843" s="318"/>
      <c r="T843" s="318"/>
      <c r="U843" s="318"/>
      <c r="V843" s="318"/>
      <c r="W843" s="318"/>
      <c r="X843" s="319"/>
      <c r="Y843" s="322">
        <v>2</v>
      </c>
      <c r="Z843" s="323"/>
      <c r="AA843" s="323"/>
      <c r="AB843" s="324"/>
      <c r="AC843" s="597" t="s">
        <v>492</v>
      </c>
      <c r="AD843" s="598"/>
      <c r="AE843" s="598"/>
      <c r="AF843" s="598"/>
      <c r="AG843" s="599"/>
      <c r="AH843" s="333">
        <v>3</v>
      </c>
      <c r="AI843" s="334"/>
      <c r="AJ843" s="334"/>
      <c r="AK843" s="335"/>
      <c r="AL843" s="329">
        <v>85</v>
      </c>
      <c r="AM843" s="330"/>
      <c r="AN843" s="330"/>
      <c r="AO843" s="331"/>
      <c r="AP843" s="325" t="s">
        <v>694</v>
      </c>
      <c r="AQ843" s="325"/>
      <c r="AR843" s="325"/>
      <c r="AS843" s="325"/>
      <c r="AT843" s="325"/>
      <c r="AU843" s="325"/>
      <c r="AV843" s="325"/>
      <c r="AW843" s="325"/>
      <c r="AX843" s="325"/>
    </row>
    <row r="844" spans="1:50" ht="30" customHeight="1" x14ac:dyDescent="0.2">
      <c r="A844" s="411">
        <v>8</v>
      </c>
      <c r="B844" s="411">
        <v>1</v>
      </c>
      <c r="C844" s="430" t="s">
        <v>663</v>
      </c>
      <c r="D844" s="425"/>
      <c r="E844" s="425"/>
      <c r="F844" s="425"/>
      <c r="G844" s="425"/>
      <c r="H844" s="425"/>
      <c r="I844" s="425"/>
      <c r="J844" s="426">
        <v>9011501016302</v>
      </c>
      <c r="K844" s="427"/>
      <c r="L844" s="427"/>
      <c r="M844" s="427"/>
      <c r="N844" s="427"/>
      <c r="O844" s="427"/>
      <c r="P844" s="320" t="s">
        <v>641</v>
      </c>
      <c r="Q844" s="321"/>
      <c r="R844" s="321"/>
      <c r="S844" s="321"/>
      <c r="T844" s="321"/>
      <c r="U844" s="321"/>
      <c r="V844" s="321"/>
      <c r="W844" s="321"/>
      <c r="X844" s="321"/>
      <c r="Y844" s="322">
        <v>2</v>
      </c>
      <c r="Z844" s="323"/>
      <c r="AA844" s="323"/>
      <c r="AB844" s="324"/>
      <c r="AC844" s="326" t="s">
        <v>492</v>
      </c>
      <c r="AD844" s="326"/>
      <c r="AE844" s="326"/>
      <c r="AF844" s="326"/>
      <c r="AG844" s="326"/>
      <c r="AH844" s="327">
        <v>1</v>
      </c>
      <c r="AI844" s="328"/>
      <c r="AJ844" s="328"/>
      <c r="AK844" s="328"/>
      <c r="AL844" s="329">
        <v>97</v>
      </c>
      <c r="AM844" s="330"/>
      <c r="AN844" s="330"/>
      <c r="AO844" s="331"/>
      <c r="AP844" s="325" t="s">
        <v>694</v>
      </c>
      <c r="AQ844" s="325"/>
      <c r="AR844" s="325"/>
      <c r="AS844" s="325"/>
      <c r="AT844" s="325"/>
      <c r="AU844" s="325"/>
      <c r="AV844" s="325"/>
      <c r="AW844" s="325"/>
      <c r="AX844" s="325"/>
    </row>
    <row r="845" spans="1:50" ht="30" customHeight="1" x14ac:dyDescent="0.2">
      <c r="A845" s="411">
        <v>9</v>
      </c>
      <c r="B845" s="411">
        <v>1</v>
      </c>
      <c r="C845" s="430" t="s">
        <v>664</v>
      </c>
      <c r="D845" s="425"/>
      <c r="E845" s="425"/>
      <c r="F845" s="425"/>
      <c r="G845" s="425"/>
      <c r="H845" s="425"/>
      <c r="I845" s="425"/>
      <c r="J845" s="426">
        <v>1010001058564</v>
      </c>
      <c r="K845" s="427"/>
      <c r="L845" s="427"/>
      <c r="M845" s="427"/>
      <c r="N845" s="427"/>
      <c r="O845" s="427"/>
      <c r="P845" s="320" t="s">
        <v>586</v>
      </c>
      <c r="Q845" s="321"/>
      <c r="R845" s="321"/>
      <c r="S845" s="321"/>
      <c r="T845" s="321"/>
      <c r="U845" s="321"/>
      <c r="V845" s="321"/>
      <c r="W845" s="321"/>
      <c r="X845" s="321"/>
      <c r="Y845" s="322">
        <v>1.5</v>
      </c>
      <c r="Z845" s="323"/>
      <c r="AA845" s="323"/>
      <c r="AB845" s="324"/>
      <c r="AC845" s="326" t="s">
        <v>492</v>
      </c>
      <c r="AD845" s="326"/>
      <c r="AE845" s="326"/>
      <c r="AF845" s="326"/>
      <c r="AG845" s="326"/>
      <c r="AH845" s="327">
        <v>2</v>
      </c>
      <c r="AI845" s="328"/>
      <c r="AJ845" s="328"/>
      <c r="AK845" s="328"/>
      <c r="AL845" s="329">
        <v>86</v>
      </c>
      <c r="AM845" s="330"/>
      <c r="AN845" s="330"/>
      <c r="AO845" s="331"/>
      <c r="AP845" s="325" t="s">
        <v>694</v>
      </c>
      <c r="AQ845" s="325"/>
      <c r="AR845" s="325"/>
      <c r="AS845" s="325"/>
      <c r="AT845" s="325"/>
      <c r="AU845" s="325"/>
      <c r="AV845" s="325"/>
      <c r="AW845" s="325"/>
      <c r="AX845" s="325"/>
    </row>
    <row r="846" spans="1:50" ht="30" hidden="1" customHeight="1" x14ac:dyDescent="0.2">
      <c r="A846" s="411">
        <v>10</v>
      </c>
      <c r="B846" s="411">
        <v>1</v>
      </c>
      <c r="C846" s="430"/>
      <c r="D846" s="425"/>
      <c r="E846" s="425"/>
      <c r="F846" s="425"/>
      <c r="G846" s="425"/>
      <c r="H846" s="425"/>
      <c r="I846" s="425"/>
      <c r="J846" s="426"/>
      <c r="K846" s="427"/>
      <c r="L846" s="427"/>
      <c r="M846" s="427"/>
      <c r="N846" s="427"/>
      <c r="O846" s="427"/>
      <c r="P846" s="320"/>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2">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2">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3"/>
      <c r="B869" s="353"/>
      <c r="C869" s="353" t="s">
        <v>26</v>
      </c>
      <c r="D869" s="353"/>
      <c r="E869" s="353"/>
      <c r="F869" s="353"/>
      <c r="G869" s="353"/>
      <c r="H869" s="353"/>
      <c r="I869" s="353"/>
      <c r="J869" s="277" t="s">
        <v>418</v>
      </c>
      <c r="K869" s="101"/>
      <c r="L869" s="101"/>
      <c r="M869" s="101"/>
      <c r="N869" s="101"/>
      <c r="O869" s="101"/>
      <c r="P869" s="354" t="s">
        <v>366</v>
      </c>
      <c r="Q869" s="354"/>
      <c r="R869" s="354"/>
      <c r="S869" s="354"/>
      <c r="T869" s="354"/>
      <c r="U869" s="354"/>
      <c r="V869" s="354"/>
      <c r="W869" s="354"/>
      <c r="X869" s="354"/>
      <c r="Y869" s="351" t="s">
        <v>416</v>
      </c>
      <c r="Z869" s="352"/>
      <c r="AA869" s="352"/>
      <c r="AB869" s="352"/>
      <c r="AC869" s="277" t="s">
        <v>457</v>
      </c>
      <c r="AD869" s="277"/>
      <c r="AE869" s="277"/>
      <c r="AF869" s="277"/>
      <c r="AG869" s="277"/>
      <c r="AH869" s="351" t="s">
        <v>487</v>
      </c>
      <c r="AI869" s="353"/>
      <c r="AJ869" s="353"/>
      <c r="AK869" s="353"/>
      <c r="AL869" s="353" t="s">
        <v>21</v>
      </c>
      <c r="AM869" s="353"/>
      <c r="AN869" s="353"/>
      <c r="AO869" s="432"/>
      <c r="AP869" s="433" t="s">
        <v>419</v>
      </c>
      <c r="AQ869" s="433"/>
      <c r="AR869" s="433"/>
      <c r="AS869" s="433"/>
      <c r="AT869" s="433"/>
      <c r="AU869" s="433"/>
      <c r="AV869" s="433"/>
      <c r="AW869" s="433"/>
      <c r="AX869" s="433"/>
    </row>
    <row r="870" spans="1:50" ht="30" customHeight="1" x14ac:dyDescent="0.2">
      <c r="A870" s="411">
        <v>1</v>
      </c>
      <c r="B870" s="411">
        <v>1</v>
      </c>
      <c r="C870" s="430" t="s">
        <v>657</v>
      </c>
      <c r="D870" s="425"/>
      <c r="E870" s="425"/>
      <c r="F870" s="425"/>
      <c r="G870" s="425"/>
      <c r="H870" s="425"/>
      <c r="I870" s="425"/>
      <c r="J870" s="426">
        <v>1011101074682</v>
      </c>
      <c r="K870" s="427"/>
      <c r="L870" s="427"/>
      <c r="M870" s="427"/>
      <c r="N870" s="427"/>
      <c r="O870" s="427"/>
      <c r="P870" s="320" t="s">
        <v>658</v>
      </c>
      <c r="Q870" s="321"/>
      <c r="R870" s="321"/>
      <c r="S870" s="321"/>
      <c r="T870" s="321"/>
      <c r="U870" s="321"/>
      <c r="V870" s="321"/>
      <c r="W870" s="321"/>
      <c r="X870" s="321"/>
      <c r="Y870" s="322">
        <v>0.5</v>
      </c>
      <c r="Z870" s="323"/>
      <c r="AA870" s="323"/>
      <c r="AB870" s="324"/>
      <c r="AC870" s="332" t="s">
        <v>498</v>
      </c>
      <c r="AD870" s="431"/>
      <c r="AE870" s="431"/>
      <c r="AF870" s="431"/>
      <c r="AG870" s="431"/>
      <c r="AH870" s="428">
        <v>2</v>
      </c>
      <c r="AI870" s="429"/>
      <c r="AJ870" s="429"/>
      <c r="AK870" s="429"/>
      <c r="AL870" s="329">
        <v>99</v>
      </c>
      <c r="AM870" s="330"/>
      <c r="AN870" s="330"/>
      <c r="AO870" s="331"/>
      <c r="AP870" s="325" t="s">
        <v>695</v>
      </c>
      <c r="AQ870" s="325"/>
      <c r="AR870" s="325"/>
      <c r="AS870" s="325"/>
      <c r="AT870" s="325"/>
      <c r="AU870" s="325"/>
      <c r="AV870" s="325"/>
      <c r="AW870" s="325"/>
      <c r="AX870" s="325"/>
    </row>
    <row r="871" spans="1:50" ht="30" customHeight="1" x14ac:dyDescent="0.2">
      <c r="A871" s="411">
        <v>2</v>
      </c>
      <c r="B871" s="411">
        <v>1</v>
      </c>
      <c r="C871" s="430" t="s">
        <v>659</v>
      </c>
      <c r="D871" s="425"/>
      <c r="E871" s="425"/>
      <c r="F871" s="425"/>
      <c r="G871" s="425"/>
      <c r="H871" s="425"/>
      <c r="I871" s="425"/>
      <c r="J871" s="426">
        <v>4010001031477</v>
      </c>
      <c r="K871" s="427"/>
      <c r="L871" s="427"/>
      <c r="M871" s="427"/>
      <c r="N871" s="427"/>
      <c r="O871" s="427"/>
      <c r="P871" s="320" t="s">
        <v>660</v>
      </c>
      <c r="Q871" s="321"/>
      <c r="R871" s="321"/>
      <c r="S871" s="321"/>
      <c r="T871" s="321"/>
      <c r="U871" s="321"/>
      <c r="V871" s="321"/>
      <c r="W871" s="321"/>
      <c r="X871" s="321"/>
      <c r="Y871" s="322">
        <v>0.4</v>
      </c>
      <c r="Z871" s="323"/>
      <c r="AA871" s="323"/>
      <c r="AB871" s="324"/>
      <c r="AC871" s="332" t="s">
        <v>498</v>
      </c>
      <c r="AD871" s="332"/>
      <c r="AE871" s="332"/>
      <c r="AF871" s="332"/>
      <c r="AG871" s="332"/>
      <c r="AH871" s="428">
        <v>2</v>
      </c>
      <c r="AI871" s="429"/>
      <c r="AJ871" s="429"/>
      <c r="AK871" s="429"/>
      <c r="AL871" s="329">
        <v>100</v>
      </c>
      <c r="AM871" s="330"/>
      <c r="AN871" s="330"/>
      <c r="AO871" s="331"/>
      <c r="AP871" s="325" t="s">
        <v>561</v>
      </c>
      <c r="AQ871" s="325"/>
      <c r="AR871" s="325"/>
      <c r="AS871" s="325"/>
      <c r="AT871" s="325"/>
      <c r="AU871" s="325"/>
      <c r="AV871" s="325"/>
      <c r="AW871" s="325"/>
      <c r="AX871" s="325"/>
    </row>
    <row r="872" spans="1:50" ht="30" customHeight="1" x14ac:dyDescent="0.2">
      <c r="A872" s="411">
        <v>3</v>
      </c>
      <c r="B872" s="411">
        <v>1</v>
      </c>
      <c r="C872" s="430" t="s">
        <v>655</v>
      </c>
      <c r="D872" s="425"/>
      <c r="E872" s="425"/>
      <c r="F872" s="425"/>
      <c r="G872" s="425"/>
      <c r="H872" s="425"/>
      <c r="I872" s="425"/>
      <c r="J872" s="426">
        <v>5011001003003</v>
      </c>
      <c r="K872" s="427"/>
      <c r="L872" s="427"/>
      <c r="M872" s="427"/>
      <c r="N872" s="427"/>
      <c r="O872" s="427"/>
      <c r="P872" s="320" t="s">
        <v>631</v>
      </c>
      <c r="Q872" s="321"/>
      <c r="R872" s="321"/>
      <c r="S872" s="321"/>
      <c r="T872" s="321"/>
      <c r="U872" s="321"/>
      <c r="V872" s="321"/>
      <c r="W872" s="321"/>
      <c r="X872" s="321"/>
      <c r="Y872" s="322">
        <v>0.2</v>
      </c>
      <c r="Z872" s="323"/>
      <c r="AA872" s="323"/>
      <c r="AB872" s="324"/>
      <c r="AC872" s="332" t="s">
        <v>498</v>
      </c>
      <c r="AD872" s="332"/>
      <c r="AE872" s="332"/>
      <c r="AF872" s="332"/>
      <c r="AG872" s="332"/>
      <c r="AH872" s="327">
        <v>2</v>
      </c>
      <c r="AI872" s="328"/>
      <c r="AJ872" s="328"/>
      <c r="AK872" s="328"/>
      <c r="AL872" s="329">
        <v>100</v>
      </c>
      <c r="AM872" s="330"/>
      <c r="AN872" s="330"/>
      <c r="AO872" s="331"/>
      <c r="AP872" s="325" t="s">
        <v>561</v>
      </c>
      <c r="AQ872" s="325"/>
      <c r="AR872" s="325"/>
      <c r="AS872" s="325"/>
      <c r="AT872" s="325"/>
      <c r="AU872" s="325"/>
      <c r="AV872" s="325"/>
      <c r="AW872" s="325"/>
      <c r="AX872" s="325"/>
    </row>
    <row r="873" spans="1:50" ht="30" customHeight="1" x14ac:dyDescent="0.2">
      <c r="A873" s="411">
        <v>4</v>
      </c>
      <c r="B873" s="411">
        <v>1</v>
      </c>
      <c r="C873" s="430" t="s">
        <v>661</v>
      </c>
      <c r="D873" s="425"/>
      <c r="E873" s="425"/>
      <c r="F873" s="425"/>
      <c r="G873" s="425"/>
      <c r="H873" s="425"/>
      <c r="I873" s="425"/>
      <c r="J873" s="426">
        <v>6010005002712</v>
      </c>
      <c r="K873" s="427"/>
      <c r="L873" s="427"/>
      <c r="M873" s="427"/>
      <c r="N873" s="427"/>
      <c r="O873" s="427"/>
      <c r="P873" s="320" t="s">
        <v>662</v>
      </c>
      <c r="Q873" s="321"/>
      <c r="R873" s="321"/>
      <c r="S873" s="321"/>
      <c r="T873" s="321"/>
      <c r="U873" s="321"/>
      <c r="V873" s="321"/>
      <c r="W873" s="321"/>
      <c r="X873" s="321"/>
      <c r="Y873" s="322">
        <v>0.1</v>
      </c>
      <c r="Z873" s="323"/>
      <c r="AA873" s="323"/>
      <c r="AB873" s="324"/>
      <c r="AC873" s="332" t="s">
        <v>498</v>
      </c>
      <c r="AD873" s="332"/>
      <c r="AE873" s="332"/>
      <c r="AF873" s="332"/>
      <c r="AG873" s="332"/>
      <c r="AH873" s="327">
        <v>1</v>
      </c>
      <c r="AI873" s="328"/>
      <c r="AJ873" s="328"/>
      <c r="AK873" s="328"/>
      <c r="AL873" s="329">
        <v>100</v>
      </c>
      <c r="AM873" s="330"/>
      <c r="AN873" s="330"/>
      <c r="AO873" s="331"/>
      <c r="AP873" s="325" t="s">
        <v>561</v>
      </c>
      <c r="AQ873" s="325"/>
      <c r="AR873" s="325"/>
      <c r="AS873" s="325"/>
      <c r="AT873" s="325"/>
      <c r="AU873" s="325"/>
      <c r="AV873" s="325"/>
      <c r="AW873" s="325"/>
      <c r="AX873" s="325"/>
    </row>
    <row r="874" spans="1:50" ht="30" hidden="1" customHeight="1" x14ac:dyDescent="0.2">
      <c r="A874" s="411">
        <v>5</v>
      </c>
      <c r="B874" s="411">
        <v>1</v>
      </c>
      <c r="C874" s="430"/>
      <c r="D874" s="425"/>
      <c r="E874" s="425"/>
      <c r="F874" s="425"/>
      <c r="G874" s="425"/>
      <c r="H874" s="425"/>
      <c r="I874" s="425"/>
      <c r="J874" s="426"/>
      <c r="K874" s="427"/>
      <c r="L874" s="427"/>
      <c r="M874" s="427"/>
      <c r="N874" s="427"/>
      <c r="O874" s="427"/>
      <c r="P874" s="320"/>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2">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2">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3"/>
      <c r="B902" s="353"/>
      <c r="C902" s="353" t="s">
        <v>26</v>
      </c>
      <c r="D902" s="353"/>
      <c r="E902" s="353"/>
      <c r="F902" s="353"/>
      <c r="G902" s="353"/>
      <c r="H902" s="353"/>
      <c r="I902" s="353"/>
      <c r="J902" s="277" t="s">
        <v>418</v>
      </c>
      <c r="K902" s="101"/>
      <c r="L902" s="101"/>
      <c r="M902" s="101"/>
      <c r="N902" s="101"/>
      <c r="O902" s="101"/>
      <c r="P902" s="354" t="s">
        <v>366</v>
      </c>
      <c r="Q902" s="354"/>
      <c r="R902" s="354"/>
      <c r="S902" s="354"/>
      <c r="T902" s="354"/>
      <c r="U902" s="354"/>
      <c r="V902" s="354"/>
      <c r="W902" s="354"/>
      <c r="X902" s="354"/>
      <c r="Y902" s="351" t="s">
        <v>416</v>
      </c>
      <c r="Z902" s="352"/>
      <c r="AA902" s="352"/>
      <c r="AB902" s="352"/>
      <c r="AC902" s="277" t="s">
        <v>457</v>
      </c>
      <c r="AD902" s="277"/>
      <c r="AE902" s="277"/>
      <c r="AF902" s="277"/>
      <c r="AG902" s="277"/>
      <c r="AH902" s="351" t="s">
        <v>487</v>
      </c>
      <c r="AI902" s="353"/>
      <c r="AJ902" s="353"/>
      <c r="AK902" s="353"/>
      <c r="AL902" s="353" t="s">
        <v>21</v>
      </c>
      <c r="AM902" s="353"/>
      <c r="AN902" s="353"/>
      <c r="AO902" s="432"/>
      <c r="AP902" s="433" t="s">
        <v>419</v>
      </c>
      <c r="AQ902" s="433"/>
      <c r="AR902" s="433"/>
      <c r="AS902" s="433"/>
      <c r="AT902" s="433"/>
      <c r="AU902" s="433"/>
      <c r="AV902" s="433"/>
      <c r="AW902" s="433"/>
      <c r="AX902" s="433"/>
    </row>
    <row r="903" spans="1:50" ht="30" customHeight="1" x14ac:dyDescent="0.2">
      <c r="A903" s="411">
        <v>1</v>
      </c>
      <c r="B903" s="411">
        <v>1</v>
      </c>
      <c r="C903" s="430" t="s">
        <v>632</v>
      </c>
      <c r="D903" s="425"/>
      <c r="E903" s="425"/>
      <c r="F903" s="425"/>
      <c r="G903" s="425"/>
      <c r="H903" s="425"/>
      <c r="I903" s="425"/>
      <c r="J903" s="426">
        <v>9020005011172</v>
      </c>
      <c r="K903" s="427"/>
      <c r="L903" s="427"/>
      <c r="M903" s="427"/>
      <c r="N903" s="427"/>
      <c r="O903" s="427"/>
      <c r="P903" s="320" t="s">
        <v>612</v>
      </c>
      <c r="Q903" s="321"/>
      <c r="R903" s="321"/>
      <c r="S903" s="321"/>
      <c r="T903" s="321"/>
      <c r="U903" s="321"/>
      <c r="V903" s="321"/>
      <c r="W903" s="321"/>
      <c r="X903" s="321"/>
      <c r="Y903" s="322">
        <v>2.4</v>
      </c>
      <c r="Z903" s="323"/>
      <c r="AA903" s="323"/>
      <c r="AB903" s="324"/>
      <c r="AC903" s="332" t="s">
        <v>492</v>
      </c>
      <c r="AD903" s="431"/>
      <c r="AE903" s="431"/>
      <c r="AF903" s="431"/>
      <c r="AG903" s="431"/>
      <c r="AH903" s="428">
        <v>1</v>
      </c>
      <c r="AI903" s="429"/>
      <c r="AJ903" s="429"/>
      <c r="AK903" s="429"/>
      <c r="AL903" s="329">
        <v>100</v>
      </c>
      <c r="AM903" s="330"/>
      <c r="AN903" s="330"/>
      <c r="AO903" s="331"/>
      <c r="AP903" s="325" t="s">
        <v>694</v>
      </c>
      <c r="AQ903" s="325"/>
      <c r="AR903" s="325"/>
      <c r="AS903" s="325"/>
      <c r="AT903" s="325"/>
      <c r="AU903" s="325"/>
      <c r="AV903" s="325"/>
      <c r="AW903" s="325"/>
      <c r="AX903" s="325"/>
    </row>
    <row r="904" spans="1:50" ht="30" customHeight="1" x14ac:dyDescent="0.2">
      <c r="A904" s="411">
        <v>2</v>
      </c>
      <c r="B904" s="411">
        <v>1</v>
      </c>
      <c r="C904" s="430" t="s">
        <v>632</v>
      </c>
      <c r="D904" s="425"/>
      <c r="E904" s="425"/>
      <c r="F904" s="425"/>
      <c r="G904" s="425"/>
      <c r="H904" s="425"/>
      <c r="I904" s="425"/>
      <c r="J904" s="426">
        <v>9020005011172</v>
      </c>
      <c r="K904" s="427"/>
      <c r="L904" s="427"/>
      <c r="M904" s="427"/>
      <c r="N904" s="427"/>
      <c r="O904" s="427"/>
      <c r="P904" s="320" t="s">
        <v>612</v>
      </c>
      <c r="Q904" s="321"/>
      <c r="R904" s="321"/>
      <c r="S904" s="321"/>
      <c r="T904" s="321"/>
      <c r="U904" s="321"/>
      <c r="V904" s="321"/>
      <c r="W904" s="321"/>
      <c r="X904" s="321"/>
      <c r="Y904" s="322">
        <v>1.8</v>
      </c>
      <c r="Z904" s="323"/>
      <c r="AA904" s="323"/>
      <c r="AB904" s="324"/>
      <c r="AC904" s="332" t="s">
        <v>498</v>
      </c>
      <c r="AD904" s="332"/>
      <c r="AE904" s="332"/>
      <c r="AF904" s="332"/>
      <c r="AG904" s="332"/>
      <c r="AH904" s="428" t="s">
        <v>583</v>
      </c>
      <c r="AI904" s="429"/>
      <c r="AJ904" s="429"/>
      <c r="AK904" s="429"/>
      <c r="AL904" s="329">
        <v>100</v>
      </c>
      <c r="AM904" s="330"/>
      <c r="AN904" s="330"/>
      <c r="AO904" s="331"/>
      <c r="AP904" s="325" t="s">
        <v>694</v>
      </c>
      <c r="AQ904" s="325"/>
      <c r="AR904" s="325"/>
      <c r="AS904" s="325"/>
      <c r="AT904" s="325"/>
      <c r="AU904" s="325"/>
      <c r="AV904" s="325"/>
      <c r="AW904" s="325"/>
      <c r="AX904" s="325"/>
    </row>
    <row r="905" spans="1:50" ht="30" hidden="1" customHeight="1" x14ac:dyDescent="0.2">
      <c r="A905" s="411">
        <v>3</v>
      </c>
      <c r="B905" s="411">
        <v>1</v>
      </c>
      <c r="C905" s="430"/>
      <c r="D905" s="425"/>
      <c r="E905" s="425"/>
      <c r="F905" s="425"/>
      <c r="G905" s="425"/>
      <c r="H905" s="425"/>
      <c r="I905" s="425"/>
      <c r="J905" s="426"/>
      <c r="K905" s="427"/>
      <c r="L905" s="427"/>
      <c r="M905" s="427"/>
      <c r="N905" s="427"/>
      <c r="O905" s="427"/>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2">
      <c r="A906" s="411">
        <v>4</v>
      </c>
      <c r="B906" s="411">
        <v>1</v>
      </c>
      <c r="C906" s="430"/>
      <c r="D906" s="425"/>
      <c r="E906" s="425"/>
      <c r="F906" s="425"/>
      <c r="G906" s="425"/>
      <c r="H906" s="425"/>
      <c r="I906" s="425"/>
      <c r="J906" s="426"/>
      <c r="K906" s="427"/>
      <c r="L906" s="427"/>
      <c r="M906" s="427"/>
      <c r="N906" s="427"/>
      <c r="O906" s="427"/>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2">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2">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3"/>
      <c r="B935" s="353"/>
      <c r="C935" s="353" t="s">
        <v>26</v>
      </c>
      <c r="D935" s="353"/>
      <c r="E935" s="353"/>
      <c r="F935" s="353"/>
      <c r="G935" s="353"/>
      <c r="H935" s="353"/>
      <c r="I935" s="353"/>
      <c r="J935" s="277" t="s">
        <v>418</v>
      </c>
      <c r="K935" s="101"/>
      <c r="L935" s="101"/>
      <c r="M935" s="101"/>
      <c r="N935" s="101"/>
      <c r="O935" s="101"/>
      <c r="P935" s="354" t="s">
        <v>366</v>
      </c>
      <c r="Q935" s="354"/>
      <c r="R935" s="354"/>
      <c r="S935" s="354"/>
      <c r="T935" s="354"/>
      <c r="U935" s="354"/>
      <c r="V935" s="354"/>
      <c r="W935" s="354"/>
      <c r="X935" s="354"/>
      <c r="Y935" s="351" t="s">
        <v>416</v>
      </c>
      <c r="Z935" s="352"/>
      <c r="AA935" s="352"/>
      <c r="AB935" s="352"/>
      <c r="AC935" s="277" t="s">
        <v>457</v>
      </c>
      <c r="AD935" s="277"/>
      <c r="AE935" s="277"/>
      <c r="AF935" s="277"/>
      <c r="AG935" s="277"/>
      <c r="AH935" s="351" t="s">
        <v>487</v>
      </c>
      <c r="AI935" s="353"/>
      <c r="AJ935" s="353"/>
      <c r="AK935" s="353"/>
      <c r="AL935" s="353" t="s">
        <v>21</v>
      </c>
      <c r="AM935" s="353"/>
      <c r="AN935" s="353"/>
      <c r="AO935" s="432"/>
      <c r="AP935" s="433" t="s">
        <v>419</v>
      </c>
      <c r="AQ935" s="433"/>
      <c r="AR935" s="433"/>
      <c r="AS935" s="433"/>
      <c r="AT935" s="433"/>
      <c r="AU935" s="433"/>
      <c r="AV935" s="433"/>
      <c r="AW935" s="433"/>
      <c r="AX935" s="433"/>
    </row>
    <row r="936" spans="1:50" ht="30" customHeight="1" x14ac:dyDescent="0.2">
      <c r="A936" s="411">
        <v>1</v>
      </c>
      <c r="B936" s="411">
        <v>1</v>
      </c>
      <c r="C936" s="430" t="s">
        <v>633</v>
      </c>
      <c r="D936" s="425"/>
      <c r="E936" s="425"/>
      <c r="F936" s="425"/>
      <c r="G936" s="425"/>
      <c r="H936" s="425"/>
      <c r="I936" s="425"/>
      <c r="J936" s="426">
        <v>4010401034575</v>
      </c>
      <c r="K936" s="427"/>
      <c r="L936" s="427"/>
      <c r="M936" s="427"/>
      <c r="N936" s="427"/>
      <c r="O936" s="427"/>
      <c r="P936" s="320" t="s">
        <v>586</v>
      </c>
      <c r="Q936" s="321"/>
      <c r="R936" s="321"/>
      <c r="S936" s="321"/>
      <c r="T936" s="321"/>
      <c r="U936" s="321"/>
      <c r="V936" s="321"/>
      <c r="W936" s="321"/>
      <c r="X936" s="321"/>
      <c r="Y936" s="322">
        <v>13.5</v>
      </c>
      <c r="Z936" s="323"/>
      <c r="AA936" s="323"/>
      <c r="AB936" s="324"/>
      <c r="AC936" s="332" t="s">
        <v>492</v>
      </c>
      <c r="AD936" s="431"/>
      <c r="AE936" s="431"/>
      <c r="AF936" s="431"/>
      <c r="AG936" s="431"/>
      <c r="AH936" s="428">
        <v>1</v>
      </c>
      <c r="AI936" s="429"/>
      <c r="AJ936" s="429"/>
      <c r="AK936" s="429"/>
      <c r="AL936" s="329">
        <v>97</v>
      </c>
      <c r="AM936" s="330"/>
      <c r="AN936" s="330"/>
      <c r="AO936" s="331"/>
      <c r="AP936" s="325" t="s">
        <v>694</v>
      </c>
      <c r="AQ936" s="325"/>
      <c r="AR936" s="325"/>
      <c r="AS936" s="325"/>
      <c r="AT936" s="325"/>
      <c r="AU936" s="325"/>
      <c r="AV936" s="325"/>
      <c r="AW936" s="325"/>
      <c r="AX936" s="325"/>
    </row>
    <row r="937" spans="1:50" ht="30" customHeight="1" x14ac:dyDescent="0.2">
      <c r="A937" s="411">
        <v>2</v>
      </c>
      <c r="B937" s="411">
        <v>1</v>
      </c>
      <c r="C937" s="430" t="s">
        <v>634</v>
      </c>
      <c r="D937" s="425"/>
      <c r="E937" s="425"/>
      <c r="F937" s="425"/>
      <c r="G937" s="425"/>
      <c r="H937" s="425"/>
      <c r="I937" s="425"/>
      <c r="J937" s="426">
        <v>1011101073429</v>
      </c>
      <c r="K937" s="427"/>
      <c r="L937" s="427"/>
      <c r="M937" s="427"/>
      <c r="N937" s="427"/>
      <c r="O937" s="427"/>
      <c r="P937" s="320" t="s">
        <v>586</v>
      </c>
      <c r="Q937" s="321"/>
      <c r="R937" s="321"/>
      <c r="S937" s="321"/>
      <c r="T937" s="321"/>
      <c r="U937" s="321"/>
      <c r="V937" s="321"/>
      <c r="W937" s="321"/>
      <c r="X937" s="321"/>
      <c r="Y937" s="322">
        <v>6.9</v>
      </c>
      <c r="Z937" s="323"/>
      <c r="AA937" s="323"/>
      <c r="AB937" s="324"/>
      <c r="AC937" s="332" t="s">
        <v>492</v>
      </c>
      <c r="AD937" s="332"/>
      <c r="AE937" s="332"/>
      <c r="AF937" s="332"/>
      <c r="AG937" s="332"/>
      <c r="AH937" s="428">
        <v>2</v>
      </c>
      <c r="AI937" s="429"/>
      <c r="AJ937" s="429"/>
      <c r="AK937" s="429"/>
      <c r="AL937" s="329">
        <v>99</v>
      </c>
      <c r="AM937" s="330"/>
      <c r="AN937" s="330"/>
      <c r="AO937" s="331"/>
      <c r="AP937" s="325" t="s">
        <v>694</v>
      </c>
      <c r="AQ937" s="325"/>
      <c r="AR937" s="325"/>
      <c r="AS937" s="325"/>
      <c r="AT937" s="325"/>
      <c r="AU937" s="325"/>
      <c r="AV937" s="325"/>
      <c r="AW937" s="325"/>
      <c r="AX937" s="325"/>
    </row>
    <row r="938" spans="1:50" ht="30" customHeight="1" x14ac:dyDescent="0.2">
      <c r="A938" s="411">
        <v>3</v>
      </c>
      <c r="B938" s="411">
        <v>1</v>
      </c>
      <c r="C938" s="430" t="s">
        <v>635</v>
      </c>
      <c r="D938" s="425"/>
      <c r="E938" s="425"/>
      <c r="F938" s="425"/>
      <c r="G938" s="425"/>
      <c r="H938" s="425"/>
      <c r="I938" s="425"/>
      <c r="J938" s="426">
        <v>9340001000931</v>
      </c>
      <c r="K938" s="427"/>
      <c r="L938" s="427"/>
      <c r="M938" s="427"/>
      <c r="N938" s="427"/>
      <c r="O938" s="427"/>
      <c r="P938" s="320" t="s">
        <v>586</v>
      </c>
      <c r="Q938" s="321"/>
      <c r="R938" s="321"/>
      <c r="S938" s="321"/>
      <c r="T938" s="321"/>
      <c r="U938" s="321"/>
      <c r="V938" s="321"/>
      <c r="W938" s="321"/>
      <c r="X938" s="321"/>
      <c r="Y938" s="322">
        <v>2.5</v>
      </c>
      <c r="Z938" s="323"/>
      <c r="AA938" s="323"/>
      <c r="AB938" s="324"/>
      <c r="AC938" s="332" t="s">
        <v>492</v>
      </c>
      <c r="AD938" s="332"/>
      <c r="AE938" s="332"/>
      <c r="AF938" s="332"/>
      <c r="AG938" s="332"/>
      <c r="AH938" s="327">
        <v>2</v>
      </c>
      <c r="AI938" s="328"/>
      <c r="AJ938" s="328"/>
      <c r="AK938" s="328"/>
      <c r="AL938" s="329">
        <v>86</v>
      </c>
      <c r="AM938" s="330"/>
      <c r="AN938" s="330"/>
      <c r="AO938" s="331"/>
      <c r="AP938" s="325" t="s">
        <v>694</v>
      </c>
      <c r="AQ938" s="325"/>
      <c r="AR938" s="325"/>
      <c r="AS938" s="325"/>
      <c r="AT938" s="325"/>
      <c r="AU938" s="325"/>
      <c r="AV938" s="325"/>
      <c r="AW938" s="325"/>
      <c r="AX938" s="325"/>
    </row>
    <row r="939" spans="1:50" ht="30" customHeight="1" x14ac:dyDescent="0.2">
      <c r="A939" s="411">
        <v>4</v>
      </c>
      <c r="B939" s="411">
        <v>1</v>
      </c>
      <c r="C939" s="430" t="s">
        <v>636</v>
      </c>
      <c r="D939" s="425"/>
      <c r="E939" s="425"/>
      <c r="F939" s="425"/>
      <c r="G939" s="425"/>
      <c r="H939" s="425"/>
      <c r="I939" s="425"/>
      <c r="J939" s="426">
        <v>7370001011168</v>
      </c>
      <c r="K939" s="427"/>
      <c r="L939" s="427"/>
      <c r="M939" s="427"/>
      <c r="N939" s="427"/>
      <c r="O939" s="427"/>
      <c r="P939" s="320" t="s">
        <v>637</v>
      </c>
      <c r="Q939" s="321"/>
      <c r="R939" s="321"/>
      <c r="S939" s="321"/>
      <c r="T939" s="321"/>
      <c r="U939" s="321"/>
      <c r="V939" s="321"/>
      <c r="W939" s="321"/>
      <c r="X939" s="321"/>
      <c r="Y939" s="322">
        <v>0.1</v>
      </c>
      <c r="Z939" s="323"/>
      <c r="AA939" s="323"/>
      <c r="AB939" s="324"/>
      <c r="AC939" s="332" t="s">
        <v>492</v>
      </c>
      <c r="AD939" s="332"/>
      <c r="AE939" s="332"/>
      <c r="AF939" s="332"/>
      <c r="AG939" s="332"/>
      <c r="AH939" s="327">
        <v>3</v>
      </c>
      <c r="AI939" s="328"/>
      <c r="AJ939" s="328"/>
      <c r="AK939" s="328"/>
      <c r="AL939" s="329" t="s">
        <v>694</v>
      </c>
      <c r="AM939" s="330"/>
      <c r="AN939" s="330"/>
      <c r="AO939" s="331"/>
      <c r="AP939" s="325" t="s">
        <v>694</v>
      </c>
      <c r="AQ939" s="325"/>
      <c r="AR939" s="325"/>
      <c r="AS939" s="325"/>
      <c r="AT939" s="325"/>
      <c r="AU939" s="325"/>
      <c r="AV939" s="325"/>
      <c r="AW939" s="325"/>
      <c r="AX939" s="325"/>
    </row>
    <row r="940" spans="1:50" ht="49.5" customHeight="1" x14ac:dyDescent="0.2">
      <c r="A940" s="411">
        <v>5</v>
      </c>
      <c r="B940" s="411">
        <v>1</v>
      </c>
      <c r="C940" s="430" t="s">
        <v>638</v>
      </c>
      <c r="D940" s="425"/>
      <c r="E940" s="425"/>
      <c r="F940" s="425"/>
      <c r="G940" s="425"/>
      <c r="H940" s="425"/>
      <c r="I940" s="425"/>
      <c r="J940" s="426">
        <v>1340001003009</v>
      </c>
      <c r="K940" s="427"/>
      <c r="L940" s="427"/>
      <c r="M940" s="427"/>
      <c r="N940" s="427"/>
      <c r="O940" s="427"/>
      <c r="P940" s="320" t="s">
        <v>637</v>
      </c>
      <c r="Q940" s="321"/>
      <c r="R940" s="321"/>
      <c r="S940" s="321"/>
      <c r="T940" s="321"/>
      <c r="U940" s="321"/>
      <c r="V940" s="321"/>
      <c r="W940" s="321"/>
      <c r="X940" s="321"/>
      <c r="Y940" s="322">
        <v>0.1</v>
      </c>
      <c r="Z940" s="323"/>
      <c r="AA940" s="323"/>
      <c r="AB940" s="324"/>
      <c r="AC940" s="326" t="s">
        <v>492</v>
      </c>
      <c r="AD940" s="326"/>
      <c r="AE940" s="326"/>
      <c r="AF940" s="326"/>
      <c r="AG940" s="326"/>
      <c r="AH940" s="327">
        <v>1</v>
      </c>
      <c r="AI940" s="328"/>
      <c r="AJ940" s="328"/>
      <c r="AK940" s="328"/>
      <c r="AL940" s="329">
        <v>99</v>
      </c>
      <c r="AM940" s="330"/>
      <c r="AN940" s="330"/>
      <c r="AO940" s="331"/>
      <c r="AP940" s="325" t="s">
        <v>694</v>
      </c>
      <c r="AQ940" s="325"/>
      <c r="AR940" s="325"/>
      <c r="AS940" s="325"/>
      <c r="AT940" s="325"/>
      <c r="AU940" s="325"/>
      <c r="AV940" s="325"/>
      <c r="AW940" s="325"/>
      <c r="AX940" s="325"/>
    </row>
    <row r="941" spans="1:50" ht="41.25" customHeight="1" x14ac:dyDescent="0.2">
      <c r="A941" s="411">
        <v>6</v>
      </c>
      <c r="B941" s="411">
        <v>1</v>
      </c>
      <c r="C941" s="430" t="s">
        <v>690</v>
      </c>
      <c r="D941" s="425"/>
      <c r="E941" s="425"/>
      <c r="F941" s="425"/>
      <c r="G941" s="425"/>
      <c r="H941" s="425"/>
      <c r="I941" s="425"/>
      <c r="J941" s="426">
        <v>7240001015520</v>
      </c>
      <c r="K941" s="427"/>
      <c r="L941" s="427"/>
      <c r="M941" s="427"/>
      <c r="N941" s="427"/>
      <c r="O941" s="427"/>
      <c r="P941" s="320" t="s">
        <v>637</v>
      </c>
      <c r="Q941" s="321"/>
      <c r="R941" s="321"/>
      <c r="S941" s="321"/>
      <c r="T941" s="321"/>
      <c r="U941" s="321"/>
      <c r="V941" s="321"/>
      <c r="W941" s="321"/>
      <c r="X941" s="321"/>
      <c r="Y941" s="322">
        <v>0.1</v>
      </c>
      <c r="Z941" s="323"/>
      <c r="AA941" s="323"/>
      <c r="AB941" s="324"/>
      <c r="AC941" s="326" t="s">
        <v>492</v>
      </c>
      <c r="AD941" s="326"/>
      <c r="AE941" s="326"/>
      <c r="AF941" s="326"/>
      <c r="AG941" s="326"/>
      <c r="AH941" s="327">
        <v>2</v>
      </c>
      <c r="AI941" s="328"/>
      <c r="AJ941" s="328"/>
      <c r="AK941" s="328"/>
      <c r="AL941" s="329" t="s">
        <v>694</v>
      </c>
      <c r="AM941" s="330"/>
      <c r="AN941" s="330"/>
      <c r="AO941" s="331"/>
      <c r="AP941" s="325" t="s">
        <v>694</v>
      </c>
      <c r="AQ941" s="325"/>
      <c r="AR941" s="325"/>
      <c r="AS941" s="325"/>
      <c r="AT941" s="325"/>
      <c r="AU941" s="325"/>
      <c r="AV941" s="325"/>
      <c r="AW941" s="325"/>
      <c r="AX941" s="325"/>
    </row>
    <row r="942" spans="1:50" ht="30" customHeight="1" x14ac:dyDescent="0.2">
      <c r="A942" s="411">
        <v>7</v>
      </c>
      <c r="B942" s="411">
        <v>1</v>
      </c>
      <c r="C942" s="430" t="s">
        <v>639</v>
      </c>
      <c r="D942" s="425"/>
      <c r="E942" s="425"/>
      <c r="F942" s="425"/>
      <c r="G942" s="425"/>
      <c r="H942" s="425"/>
      <c r="I942" s="425"/>
      <c r="J942" s="426">
        <v>4040001013404</v>
      </c>
      <c r="K942" s="427"/>
      <c r="L942" s="427"/>
      <c r="M942" s="427"/>
      <c r="N942" s="427"/>
      <c r="O942" s="427"/>
      <c r="P942" s="320" t="s">
        <v>637</v>
      </c>
      <c r="Q942" s="321"/>
      <c r="R942" s="321"/>
      <c r="S942" s="321"/>
      <c r="T942" s="321"/>
      <c r="U942" s="321"/>
      <c r="V942" s="321"/>
      <c r="W942" s="321"/>
      <c r="X942" s="321"/>
      <c r="Y942" s="322">
        <v>0.1</v>
      </c>
      <c r="Z942" s="323"/>
      <c r="AA942" s="323"/>
      <c r="AB942" s="324"/>
      <c r="AC942" s="326" t="s">
        <v>492</v>
      </c>
      <c r="AD942" s="326"/>
      <c r="AE942" s="326"/>
      <c r="AF942" s="326"/>
      <c r="AG942" s="326"/>
      <c r="AH942" s="327">
        <v>1</v>
      </c>
      <c r="AI942" s="328"/>
      <c r="AJ942" s="328"/>
      <c r="AK942" s="328"/>
      <c r="AL942" s="329" t="s">
        <v>694</v>
      </c>
      <c r="AM942" s="330"/>
      <c r="AN942" s="330"/>
      <c r="AO942" s="331"/>
      <c r="AP942" s="325" t="s">
        <v>694</v>
      </c>
      <c r="AQ942" s="325"/>
      <c r="AR942" s="325"/>
      <c r="AS942" s="325"/>
      <c r="AT942" s="325"/>
      <c r="AU942" s="325"/>
      <c r="AV942" s="325"/>
      <c r="AW942" s="325"/>
      <c r="AX942" s="325"/>
    </row>
    <row r="943" spans="1:50" ht="30" customHeight="1" x14ac:dyDescent="0.2">
      <c r="A943" s="411">
        <v>8</v>
      </c>
      <c r="B943" s="411">
        <v>1</v>
      </c>
      <c r="C943" s="430" t="s">
        <v>640</v>
      </c>
      <c r="D943" s="425"/>
      <c r="E943" s="425"/>
      <c r="F943" s="425"/>
      <c r="G943" s="425"/>
      <c r="H943" s="425"/>
      <c r="I943" s="425"/>
      <c r="J943" s="426">
        <v>1010601001766</v>
      </c>
      <c r="K943" s="427"/>
      <c r="L943" s="427"/>
      <c r="M943" s="427"/>
      <c r="N943" s="427"/>
      <c r="O943" s="427"/>
      <c r="P943" s="320" t="s">
        <v>641</v>
      </c>
      <c r="Q943" s="321"/>
      <c r="R943" s="321"/>
      <c r="S943" s="321"/>
      <c r="T943" s="321"/>
      <c r="U943" s="321"/>
      <c r="V943" s="321"/>
      <c r="W943" s="321"/>
      <c r="X943" s="321"/>
      <c r="Y943" s="322">
        <v>0.1</v>
      </c>
      <c r="Z943" s="323"/>
      <c r="AA943" s="323"/>
      <c r="AB943" s="324"/>
      <c r="AC943" s="326" t="s">
        <v>492</v>
      </c>
      <c r="AD943" s="326"/>
      <c r="AE943" s="326"/>
      <c r="AF943" s="326"/>
      <c r="AG943" s="326"/>
      <c r="AH943" s="327">
        <v>2</v>
      </c>
      <c r="AI943" s="328"/>
      <c r="AJ943" s="328"/>
      <c r="AK943" s="328"/>
      <c r="AL943" s="329">
        <v>99</v>
      </c>
      <c r="AM943" s="330"/>
      <c r="AN943" s="330"/>
      <c r="AO943" s="331"/>
      <c r="AP943" s="325" t="s">
        <v>694</v>
      </c>
      <c r="AQ943" s="325"/>
      <c r="AR943" s="325"/>
      <c r="AS943" s="325"/>
      <c r="AT943" s="325"/>
      <c r="AU943" s="325"/>
      <c r="AV943" s="325"/>
      <c r="AW943" s="325"/>
      <c r="AX943" s="325"/>
    </row>
    <row r="944" spans="1:50" ht="42.75" customHeight="1" x14ac:dyDescent="0.2">
      <c r="A944" s="411">
        <v>9</v>
      </c>
      <c r="B944" s="411">
        <v>1</v>
      </c>
      <c r="C944" s="430" t="s">
        <v>691</v>
      </c>
      <c r="D944" s="425"/>
      <c r="E944" s="425"/>
      <c r="F944" s="425"/>
      <c r="G944" s="425"/>
      <c r="H944" s="425"/>
      <c r="I944" s="425"/>
      <c r="J944" s="426">
        <v>4130001044112</v>
      </c>
      <c r="K944" s="427"/>
      <c r="L944" s="427"/>
      <c r="M944" s="427"/>
      <c r="N944" s="427"/>
      <c r="O944" s="427"/>
      <c r="P944" s="320" t="s">
        <v>637</v>
      </c>
      <c r="Q944" s="321"/>
      <c r="R944" s="321"/>
      <c r="S944" s="321"/>
      <c r="T944" s="321"/>
      <c r="U944" s="321"/>
      <c r="V944" s="321"/>
      <c r="W944" s="321"/>
      <c r="X944" s="321"/>
      <c r="Y944" s="322">
        <v>0.1</v>
      </c>
      <c r="Z944" s="323"/>
      <c r="AA944" s="323"/>
      <c r="AB944" s="324"/>
      <c r="AC944" s="326" t="s">
        <v>492</v>
      </c>
      <c r="AD944" s="326"/>
      <c r="AE944" s="326"/>
      <c r="AF944" s="326"/>
      <c r="AG944" s="326"/>
      <c r="AH944" s="327">
        <v>3</v>
      </c>
      <c r="AI944" s="328"/>
      <c r="AJ944" s="328"/>
      <c r="AK944" s="328"/>
      <c r="AL944" s="329" t="s">
        <v>694</v>
      </c>
      <c r="AM944" s="330"/>
      <c r="AN944" s="330"/>
      <c r="AO944" s="331"/>
      <c r="AP944" s="325" t="s">
        <v>694</v>
      </c>
      <c r="AQ944" s="325"/>
      <c r="AR944" s="325"/>
      <c r="AS944" s="325"/>
      <c r="AT944" s="325"/>
      <c r="AU944" s="325"/>
      <c r="AV944" s="325"/>
      <c r="AW944" s="325"/>
      <c r="AX944" s="325"/>
    </row>
    <row r="945" spans="1:50" ht="30" customHeight="1" x14ac:dyDescent="0.2">
      <c r="A945" s="411">
        <v>10</v>
      </c>
      <c r="B945" s="411">
        <v>1</v>
      </c>
      <c r="C945" s="430" t="s">
        <v>692</v>
      </c>
      <c r="D945" s="425"/>
      <c r="E945" s="425"/>
      <c r="F945" s="425"/>
      <c r="G945" s="425"/>
      <c r="H945" s="425"/>
      <c r="I945" s="425"/>
      <c r="J945" s="426">
        <v>7010401056220</v>
      </c>
      <c r="K945" s="427"/>
      <c r="L945" s="427"/>
      <c r="M945" s="427"/>
      <c r="N945" s="427"/>
      <c r="O945" s="427"/>
      <c r="P945" s="320" t="s">
        <v>637</v>
      </c>
      <c r="Q945" s="321"/>
      <c r="R945" s="321"/>
      <c r="S945" s="321"/>
      <c r="T945" s="321"/>
      <c r="U945" s="321"/>
      <c r="V945" s="321"/>
      <c r="W945" s="321"/>
      <c r="X945" s="321"/>
      <c r="Y945" s="322">
        <v>0.1</v>
      </c>
      <c r="Z945" s="323"/>
      <c r="AA945" s="323"/>
      <c r="AB945" s="324"/>
      <c r="AC945" s="326" t="s">
        <v>492</v>
      </c>
      <c r="AD945" s="326"/>
      <c r="AE945" s="326"/>
      <c r="AF945" s="326"/>
      <c r="AG945" s="326"/>
      <c r="AH945" s="327">
        <v>2</v>
      </c>
      <c r="AI945" s="328"/>
      <c r="AJ945" s="328"/>
      <c r="AK945" s="328"/>
      <c r="AL945" s="329" t="s">
        <v>694</v>
      </c>
      <c r="AM945" s="330"/>
      <c r="AN945" s="330"/>
      <c r="AO945" s="331"/>
      <c r="AP945" s="325" t="s">
        <v>694</v>
      </c>
      <c r="AQ945" s="325"/>
      <c r="AR945" s="325"/>
      <c r="AS945" s="325"/>
      <c r="AT945" s="325"/>
      <c r="AU945" s="325"/>
      <c r="AV945" s="325"/>
      <c r="AW945" s="325"/>
      <c r="AX945" s="325"/>
    </row>
    <row r="946" spans="1:50" ht="30" hidden="1" customHeight="1" x14ac:dyDescent="0.2">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2">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2">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3"/>
      <c r="B968" s="353"/>
      <c r="C968" s="353" t="s">
        <v>26</v>
      </c>
      <c r="D968" s="353"/>
      <c r="E968" s="353"/>
      <c r="F968" s="353"/>
      <c r="G968" s="353"/>
      <c r="H968" s="353"/>
      <c r="I968" s="353"/>
      <c r="J968" s="277" t="s">
        <v>418</v>
      </c>
      <c r="K968" s="101"/>
      <c r="L968" s="101"/>
      <c r="M968" s="101"/>
      <c r="N968" s="101"/>
      <c r="O968" s="101"/>
      <c r="P968" s="354" t="s">
        <v>366</v>
      </c>
      <c r="Q968" s="354"/>
      <c r="R968" s="354"/>
      <c r="S968" s="354"/>
      <c r="T968" s="354"/>
      <c r="U968" s="354"/>
      <c r="V968" s="354"/>
      <c r="W968" s="354"/>
      <c r="X968" s="354"/>
      <c r="Y968" s="351" t="s">
        <v>416</v>
      </c>
      <c r="Z968" s="352"/>
      <c r="AA968" s="352"/>
      <c r="AB968" s="352"/>
      <c r="AC968" s="277" t="s">
        <v>457</v>
      </c>
      <c r="AD968" s="277"/>
      <c r="AE968" s="277"/>
      <c r="AF968" s="277"/>
      <c r="AG968" s="277"/>
      <c r="AH968" s="351" t="s">
        <v>487</v>
      </c>
      <c r="AI968" s="353"/>
      <c r="AJ968" s="353"/>
      <c r="AK968" s="353"/>
      <c r="AL968" s="353" t="s">
        <v>21</v>
      </c>
      <c r="AM968" s="353"/>
      <c r="AN968" s="353"/>
      <c r="AO968" s="432"/>
      <c r="AP968" s="433" t="s">
        <v>419</v>
      </c>
      <c r="AQ968" s="433"/>
      <c r="AR968" s="433"/>
      <c r="AS968" s="433"/>
      <c r="AT968" s="433"/>
      <c r="AU968" s="433"/>
      <c r="AV968" s="433"/>
      <c r="AW968" s="433"/>
      <c r="AX968" s="433"/>
    </row>
    <row r="969" spans="1:50" ht="30" customHeight="1" x14ac:dyDescent="0.2">
      <c r="A969" s="411">
        <v>1</v>
      </c>
      <c r="B969" s="411">
        <v>1</v>
      </c>
      <c r="C969" s="430" t="s">
        <v>642</v>
      </c>
      <c r="D969" s="425"/>
      <c r="E969" s="425"/>
      <c r="F969" s="425"/>
      <c r="G969" s="425"/>
      <c r="H969" s="425"/>
      <c r="I969" s="425"/>
      <c r="J969" s="426">
        <v>1490001006277</v>
      </c>
      <c r="K969" s="427"/>
      <c r="L969" s="427"/>
      <c r="M969" s="427"/>
      <c r="N969" s="427"/>
      <c r="O969" s="427"/>
      <c r="P969" s="320" t="s">
        <v>586</v>
      </c>
      <c r="Q969" s="321"/>
      <c r="R969" s="321"/>
      <c r="S969" s="321"/>
      <c r="T969" s="321"/>
      <c r="U969" s="321"/>
      <c r="V969" s="321"/>
      <c r="W969" s="321"/>
      <c r="X969" s="321"/>
      <c r="Y969" s="322">
        <v>1.6</v>
      </c>
      <c r="Z969" s="323"/>
      <c r="AA969" s="323"/>
      <c r="AB969" s="324"/>
      <c r="AC969" s="332" t="s">
        <v>498</v>
      </c>
      <c r="AD969" s="431"/>
      <c r="AE969" s="431"/>
      <c r="AF969" s="431"/>
      <c r="AG969" s="431"/>
      <c r="AH969" s="428">
        <v>2</v>
      </c>
      <c r="AI969" s="429"/>
      <c r="AJ969" s="429"/>
      <c r="AK969" s="429"/>
      <c r="AL969" s="329">
        <v>100</v>
      </c>
      <c r="AM969" s="330"/>
      <c r="AN969" s="330"/>
      <c r="AO969" s="331"/>
      <c r="AP969" s="325" t="s">
        <v>694</v>
      </c>
      <c r="AQ969" s="325"/>
      <c r="AR969" s="325"/>
      <c r="AS969" s="325"/>
      <c r="AT969" s="325"/>
      <c r="AU969" s="325"/>
      <c r="AV969" s="325"/>
      <c r="AW969" s="325"/>
      <c r="AX969" s="325"/>
    </row>
    <row r="970" spans="1:50" ht="30" customHeight="1" x14ac:dyDescent="0.2">
      <c r="A970" s="411">
        <v>2</v>
      </c>
      <c r="B970" s="411">
        <v>1</v>
      </c>
      <c r="C970" s="430" t="s">
        <v>643</v>
      </c>
      <c r="D970" s="425"/>
      <c r="E970" s="425"/>
      <c r="F970" s="425"/>
      <c r="G970" s="425"/>
      <c r="H970" s="425"/>
      <c r="I970" s="425"/>
      <c r="J970" s="426">
        <v>9210001001471</v>
      </c>
      <c r="K970" s="427"/>
      <c r="L970" s="427"/>
      <c r="M970" s="427"/>
      <c r="N970" s="427"/>
      <c r="O970" s="427"/>
      <c r="P970" s="320" t="s">
        <v>631</v>
      </c>
      <c r="Q970" s="321"/>
      <c r="R970" s="321"/>
      <c r="S970" s="321"/>
      <c r="T970" s="321"/>
      <c r="U970" s="321"/>
      <c r="V970" s="321"/>
      <c r="W970" s="321"/>
      <c r="X970" s="321"/>
      <c r="Y970" s="322">
        <v>1.3</v>
      </c>
      <c r="Z970" s="323"/>
      <c r="AA970" s="323"/>
      <c r="AB970" s="324"/>
      <c r="AC970" s="332" t="s">
        <v>498</v>
      </c>
      <c r="AD970" s="332"/>
      <c r="AE970" s="332"/>
      <c r="AF970" s="332"/>
      <c r="AG970" s="332"/>
      <c r="AH970" s="428">
        <v>1</v>
      </c>
      <c r="AI970" s="429"/>
      <c r="AJ970" s="429"/>
      <c r="AK970" s="429"/>
      <c r="AL970" s="329">
        <v>100</v>
      </c>
      <c r="AM970" s="330"/>
      <c r="AN970" s="330"/>
      <c r="AO970" s="331"/>
      <c r="AP970" s="325" t="s">
        <v>694</v>
      </c>
      <c r="AQ970" s="325"/>
      <c r="AR970" s="325"/>
      <c r="AS970" s="325"/>
      <c r="AT970" s="325"/>
      <c r="AU970" s="325"/>
      <c r="AV970" s="325"/>
      <c r="AW970" s="325"/>
      <c r="AX970" s="325"/>
    </row>
    <row r="971" spans="1:50" ht="30" customHeight="1" x14ac:dyDescent="0.2">
      <c r="A971" s="411">
        <v>3</v>
      </c>
      <c r="B971" s="411">
        <v>1</v>
      </c>
      <c r="C971" s="430" t="s">
        <v>644</v>
      </c>
      <c r="D971" s="425"/>
      <c r="E971" s="425"/>
      <c r="F971" s="425"/>
      <c r="G971" s="425"/>
      <c r="H971" s="425"/>
      <c r="I971" s="425"/>
      <c r="J971" s="426">
        <v>3120001054889</v>
      </c>
      <c r="K971" s="427"/>
      <c r="L971" s="427"/>
      <c r="M971" s="427"/>
      <c r="N971" s="427"/>
      <c r="O971" s="427"/>
      <c r="P971" s="320" t="s">
        <v>586</v>
      </c>
      <c r="Q971" s="321"/>
      <c r="R971" s="321"/>
      <c r="S971" s="321"/>
      <c r="T971" s="321"/>
      <c r="U971" s="321"/>
      <c r="V971" s="321"/>
      <c r="W971" s="321"/>
      <c r="X971" s="321"/>
      <c r="Y971" s="322">
        <v>1.3</v>
      </c>
      <c r="Z971" s="323"/>
      <c r="AA971" s="323"/>
      <c r="AB971" s="324"/>
      <c r="AC971" s="332" t="s">
        <v>498</v>
      </c>
      <c r="AD971" s="332"/>
      <c r="AE971" s="332"/>
      <c r="AF971" s="332"/>
      <c r="AG971" s="332"/>
      <c r="AH971" s="327">
        <v>1</v>
      </c>
      <c r="AI971" s="328"/>
      <c r="AJ971" s="328"/>
      <c r="AK971" s="328"/>
      <c r="AL971" s="329">
        <v>100</v>
      </c>
      <c r="AM971" s="330"/>
      <c r="AN971" s="330"/>
      <c r="AO971" s="331"/>
      <c r="AP971" s="325" t="s">
        <v>694</v>
      </c>
      <c r="AQ971" s="325"/>
      <c r="AR971" s="325"/>
      <c r="AS971" s="325"/>
      <c r="AT971" s="325"/>
      <c r="AU971" s="325"/>
      <c r="AV971" s="325"/>
      <c r="AW971" s="325"/>
      <c r="AX971" s="325"/>
    </row>
    <row r="972" spans="1:50" ht="30" customHeight="1" x14ac:dyDescent="0.2">
      <c r="A972" s="411">
        <v>4</v>
      </c>
      <c r="B972" s="411">
        <v>1</v>
      </c>
      <c r="C972" s="430" t="s">
        <v>624</v>
      </c>
      <c r="D972" s="425"/>
      <c r="E972" s="425"/>
      <c r="F972" s="425"/>
      <c r="G972" s="425"/>
      <c r="H972" s="425"/>
      <c r="I972" s="425"/>
      <c r="J972" s="426">
        <v>1010401007261</v>
      </c>
      <c r="K972" s="427"/>
      <c r="L972" s="427"/>
      <c r="M972" s="427"/>
      <c r="N972" s="427"/>
      <c r="O972" s="427"/>
      <c r="P972" s="320" t="s">
        <v>586</v>
      </c>
      <c r="Q972" s="321"/>
      <c r="R972" s="321"/>
      <c r="S972" s="321"/>
      <c r="T972" s="321"/>
      <c r="U972" s="321"/>
      <c r="V972" s="321"/>
      <c r="W972" s="321"/>
      <c r="X972" s="321"/>
      <c r="Y972" s="322">
        <v>1.3</v>
      </c>
      <c r="Z972" s="323"/>
      <c r="AA972" s="323"/>
      <c r="AB972" s="324"/>
      <c r="AC972" s="332" t="s">
        <v>498</v>
      </c>
      <c r="AD972" s="332"/>
      <c r="AE972" s="332"/>
      <c r="AF972" s="332"/>
      <c r="AG972" s="332"/>
      <c r="AH972" s="327" t="s">
        <v>694</v>
      </c>
      <c r="AI972" s="328"/>
      <c r="AJ972" s="328"/>
      <c r="AK972" s="328"/>
      <c r="AL972" s="329">
        <v>100</v>
      </c>
      <c r="AM972" s="330"/>
      <c r="AN972" s="330"/>
      <c r="AO972" s="331"/>
      <c r="AP972" s="325" t="s">
        <v>694</v>
      </c>
      <c r="AQ972" s="325"/>
      <c r="AR972" s="325"/>
      <c r="AS972" s="325"/>
      <c r="AT972" s="325"/>
      <c r="AU972" s="325"/>
      <c r="AV972" s="325"/>
      <c r="AW972" s="325"/>
      <c r="AX972" s="325"/>
    </row>
    <row r="973" spans="1:50" ht="30" customHeight="1" x14ac:dyDescent="0.2">
      <c r="A973" s="411">
        <v>5</v>
      </c>
      <c r="B973" s="411">
        <v>1</v>
      </c>
      <c r="C973" s="430" t="s">
        <v>645</v>
      </c>
      <c r="D973" s="425"/>
      <c r="E973" s="425"/>
      <c r="F973" s="425"/>
      <c r="G973" s="425"/>
      <c r="H973" s="425"/>
      <c r="I973" s="425"/>
      <c r="J973" s="426">
        <v>3120101053691</v>
      </c>
      <c r="K973" s="427"/>
      <c r="L973" s="427"/>
      <c r="M973" s="427"/>
      <c r="N973" s="427"/>
      <c r="O973" s="427"/>
      <c r="P973" s="320" t="s">
        <v>586</v>
      </c>
      <c r="Q973" s="321"/>
      <c r="R973" s="321"/>
      <c r="S973" s="321"/>
      <c r="T973" s="321"/>
      <c r="U973" s="321"/>
      <c r="V973" s="321"/>
      <c r="W973" s="321"/>
      <c r="X973" s="321"/>
      <c r="Y973" s="322">
        <v>1.3</v>
      </c>
      <c r="Z973" s="323"/>
      <c r="AA973" s="323"/>
      <c r="AB973" s="324"/>
      <c r="AC973" s="332" t="s">
        <v>498</v>
      </c>
      <c r="AD973" s="332"/>
      <c r="AE973" s="332"/>
      <c r="AF973" s="332"/>
      <c r="AG973" s="332"/>
      <c r="AH973" s="327" t="s">
        <v>694</v>
      </c>
      <c r="AI973" s="328"/>
      <c r="AJ973" s="328"/>
      <c r="AK973" s="328"/>
      <c r="AL973" s="329">
        <v>100</v>
      </c>
      <c r="AM973" s="330"/>
      <c r="AN973" s="330"/>
      <c r="AO973" s="331"/>
      <c r="AP973" s="325" t="s">
        <v>694</v>
      </c>
      <c r="AQ973" s="325"/>
      <c r="AR973" s="325"/>
      <c r="AS973" s="325"/>
      <c r="AT973" s="325"/>
      <c r="AU973" s="325"/>
      <c r="AV973" s="325"/>
      <c r="AW973" s="325"/>
      <c r="AX973" s="325"/>
    </row>
    <row r="974" spans="1:50" ht="30" customHeight="1" x14ac:dyDescent="0.2">
      <c r="A974" s="411">
        <v>6</v>
      </c>
      <c r="B974" s="411">
        <v>1</v>
      </c>
      <c r="C974" s="430" t="s">
        <v>646</v>
      </c>
      <c r="D974" s="425"/>
      <c r="E974" s="425"/>
      <c r="F974" s="425"/>
      <c r="G974" s="425"/>
      <c r="H974" s="425"/>
      <c r="I974" s="425"/>
      <c r="J974" s="426">
        <v>5360001000116</v>
      </c>
      <c r="K974" s="427"/>
      <c r="L974" s="427"/>
      <c r="M974" s="427"/>
      <c r="N974" s="427"/>
      <c r="O974" s="427"/>
      <c r="P974" s="320" t="s">
        <v>586</v>
      </c>
      <c r="Q974" s="321"/>
      <c r="R974" s="321"/>
      <c r="S974" s="321"/>
      <c r="T974" s="321"/>
      <c r="U974" s="321"/>
      <c r="V974" s="321"/>
      <c r="W974" s="321"/>
      <c r="X974" s="321"/>
      <c r="Y974" s="322">
        <v>1.2</v>
      </c>
      <c r="Z974" s="323"/>
      <c r="AA974" s="323"/>
      <c r="AB974" s="324"/>
      <c r="AC974" s="332" t="s">
        <v>498</v>
      </c>
      <c r="AD974" s="332"/>
      <c r="AE974" s="332"/>
      <c r="AF974" s="332"/>
      <c r="AG974" s="332"/>
      <c r="AH974" s="327" t="s">
        <v>694</v>
      </c>
      <c r="AI974" s="328"/>
      <c r="AJ974" s="328"/>
      <c r="AK974" s="328"/>
      <c r="AL974" s="329">
        <v>100</v>
      </c>
      <c r="AM974" s="330"/>
      <c r="AN974" s="330"/>
      <c r="AO974" s="331"/>
      <c r="AP974" s="325" t="s">
        <v>694</v>
      </c>
      <c r="AQ974" s="325"/>
      <c r="AR974" s="325"/>
      <c r="AS974" s="325"/>
      <c r="AT974" s="325"/>
      <c r="AU974" s="325"/>
      <c r="AV974" s="325"/>
      <c r="AW974" s="325"/>
      <c r="AX974" s="325"/>
    </row>
    <row r="975" spans="1:50" ht="30" customHeight="1" x14ac:dyDescent="0.2">
      <c r="A975" s="411">
        <v>7</v>
      </c>
      <c r="B975" s="411">
        <v>1</v>
      </c>
      <c r="C975" s="434" t="s">
        <v>647</v>
      </c>
      <c r="D975" s="435"/>
      <c r="E975" s="435"/>
      <c r="F975" s="435"/>
      <c r="G975" s="435"/>
      <c r="H975" s="435"/>
      <c r="I975" s="436"/>
      <c r="J975" s="437">
        <v>4010401034575</v>
      </c>
      <c r="K975" s="438"/>
      <c r="L975" s="438"/>
      <c r="M975" s="438"/>
      <c r="N975" s="438"/>
      <c r="O975" s="439"/>
      <c r="P975" s="317" t="s">
        <v>586</v>
      </c>
      <c r="Q975" s="440"/>
      <c r="R975" s="440"/>
      <c r="S975" s="440"/>
      <c r="T975" s="440"/>
      <c r="U975" s="440"/>
      <c r="V975" s="440"/>
      <c r="W975" s="440"/>
      <c r="X975" s="441"/>
      <c r="Y975" s="322">
        <v>1.1000000000000001</v>
      </c>
      <c r="Z975" s="323"/>
      <c r="AA975" s="323"/>
      <c r="AB975" s="324"/>
      <c r="AC975" s="266" t="s">
        <v>498</v>
      </c>
      <c r="AD975" s="442"/>
      <c r="AE975" s="442"/>
      <c r="AF975" s="442"/>
      <c r="AG975" s="443"/>
      <c r="AH975" s="333">
        <v>1</v>
      </c>
      <c r="AI975" s="334"/>
      <c r="AJ975" s="334"/>
      <c r="AK975" s="335"/>
      <c r="AL975" s="329">
        <v>100</v>
      </c>
      <c r="AM975" s="330"/>
      <c r="AN975" s="330"/>
      <c r="AO975" s="331"/>
      <c r="AP975" s="325" t="s">
        <v>694</v>
      </c>
      <c r="AQ975" s="325"/>
      <c r="AR975" s="325"/>
      <c r="AS975" s="325"/>
      <c r="AT975" s="325"/>
      <c r="AU975" s="325"/>
      <c r="AV975" s="325"/>
      <c r="AW975" s="325"/>
      <c r="AX975" s="325"/>
    </row>
    <row r="976" spans="1:50" ht="30" customHeight="1" x14ac:dyDescent="0.2">
      <c r="A976" s="411">
        <v>8</v>
      </c>
      <c r="B976" s="411">
        <v>1</v>
      </c>
      <c r="C976" s="434" t="s">
        <v>648</v>
      </c>
      <c r="D976" s="435"/>
      <c r="E976" s="435"/>
      <c r="F976" s="435"/>
      <c r="G976" s="435"/>
      <c r="H976" s="435"/>
      <c r="I976" s="436"/>
      <c r="J976" s="437">
        <v>1250001005591</v>
      </c>
      <c r="K976" s="438"/>
      <c r="L976" s="438"/>
      <c r="M976" s="438"/>
      <c r="N976" s="438"/>
      <c r="O976" s="439"/>
      <c r="P976" s="317" t="s">
        <v>641</v>
      </c>
      <c r="Q976" s="440"/>
      <c r="R976" s="440"/>
      <c r="S976" s="440"/>
      <c r="T976" s="440"/>
      <c r="U976" s="440"/>
      <c r="V976" s="440"/>
      <c r="W976" s="440"/>
      <c r="X976" s="441"/>
      <c r="Y976" s="322">
        <v>1.1000000000000001</v>
      </c>
      <c r="Z976" s="323"/>
      <c r="AA976" s="323"/>
      <c r="AB976" s="324"/>
      <c r="AC976" s="266" t="s">
        <v>498</v>
      </c>
      <c r="AD976" s="442"/>
      <c r="AE976" s="442"/>
      <c r="AF976" s="442"/>
      <c r="AG976" s="443"/>
      <c r="AH976" s="333" t="s">
        <v>694</v>
      </c>
      <c r="AI976" s="334"/>
      <c r="AJ976" s="334"/>
      <c r="AK976" s="335"/>
      <c r="AL976" s="329">
        <v>100</v>
      </c>
      <c r="AM976" s="330"/>
      <c r="AN976" s="330"/>
      <c r="AO976" s="331"/>
      <c r="AP976" s="325" t="s">
        <v>694</v>
      </c>
      <c r="AQ976" s="325"/>
      <c r="AR976" s="325"/>
      <c r="AS976" s="325"/>
      <c r="AT976" s="325"/>
      <c r="AU976" s="325"/>
      <c r="AV976" s="325"/>
      <c r="AW976" s="325"/>
      <c r="AX976" s="325"/>
    </row>
    <row r="977" spans="1:50" ht="30" customHeight="1" x14ac:dyDescent="0.2">
      <c r="A977" s="411">
        <v>9</v>
      </c>
      <c r="B977" s="411">
        <v>1</v>
      </c>
      <c r="C977" s="430" t="s">
        <v>649</v>
      </c>
      <c r="D977" s="425"/>
      <c r="E977" s="425"/>
      <c r="F977" s="425"/>
      <c r="G977" s="425"/>
      <c r="H977" s="425"/>
      <c r="I977" s="425"/>
      <c r="J977" s="426">
        <v>7140001034927</v>
      </c>
      <c r="K977" s="427"/>
      <c r="L977" s="427"/>
      <c r="M977" s="427"/>
      <c r="N977" s="427"/>
      <c r="O977" s="427"/>
      <c r="P977" s="320" t="s">
        <v>641</v>
      </c>
      <c r="Q977" s="321"/>
      <c r="R977" s="321"/>
      <c r="S977" s="321"/>
      <c r="T977" s="321"/>
      <c r="U977" s="321"/>
      <c r="V977" s="321"/>
      <c r="W977" s="321"/>
      <c r="X977" s="321"/>
      <c r="Y977" s="322">
        <v>1</v>
      </c>
      <c r="Z977" s="323"/>
      <c r="AA977" s="323"/>
      <c r="AB977" s="324"/>
      <c r="AC977" s="332" t="s">
        <v>498</v>
      </c>
      <c r="AD977" s="332"/>
      <c r="AE977" s="332"/>
      <c r="AF977" s="332"/>
      <c r="AG977" s="332"/>
      <c r="AH977" s="327">
        <v>2</v>
      </c>
      <c r="AI977" s="328"/>
      <c r="AJ977" s="328"/>
      <c r="AK977" s="328"/>
      <c r="AL977" s="329">
        <v>100</v>
      </c>
      <c r="AM977" s="330"/>
      <c r="AN977" s="330"/>
      <c r="AO977" s="331"/>
      <c r="AP977" s="325" t="s">
        <v>694</v>
      </c>
      <c r="AQ977" s="325"/>
      <c r="AR977" s="325"/>
      <c r="AS977" s="325"/>
      <c r="AT977" s="325"/>
      <c r="AU977" s="325"/>
      <c r="AV977" s="325"/>
      <c r="AW977" s="325"/>
      <c r="AX977" s="325"/>
    </row>
    <row r="978" spans="1:50" ht="30" customHeight="1" x14ac:dyDescent="0.2">
      <c r="A978" s="411">
        <v>10</v>
      </c>
      <c r="B978" s="411">
        <v>1</v>
      </c>
      <c r="C978" s="430" t="s">
        <v>656</v>
      </c>
      <c r="D978" s="425"/>
      <c r="E978" s="425"/>
      <c r="F978" s="425"/>
      <c r="G978" s="425"/>
      <c r="H978" s="425"/>
      <c r="I978" s="425"/>
      <c r="J978" s="426">
        <v>1110001004574</v>
      </c>
      <c r="K978" s="427"/>
      <c r="L978" s="427"/>
      <c r="M978" s="427"/>
      <c r="N978" s="427"/>
      <c r="O978" s="427"/>
      <c r="P978" s="320" t="s">
        <v>631</v>
      </c>
      <c r="Q978" s="321"/>
      <c r="R978" s="321"/>
      <c r="S978" s="321"/>
      <c r="T978" s="321"/>
      <c r="U978" s="321"/>
      <c r="V978" s="321"/>
      <c r="W978" s="321"/>
      <c r="X978" s="321"/>
      <c r="Y978" s="322">
        <v>0.9</v>
      </c>
      <c r="Z978" s="323"/>
      <c r="AA978" s="323"/>
      <c r="AB978" s="324"/>
      <c r="AC978" s="332" t="s">
        <v>498</v>
      </c>
      <c r="AD978" s="332"/>
      <c r="AE978" s="332"/>
      <c r="AF978" s="332"/>
      <c r="AG978" s="332"/>
      <c r="AH978" s="327" t="s">
        <v>694</v>
      </c>
      <c r="AI978" s="328"/>
      <c r="AJ978" s="328"/>
      <c r="AK978" s="328"/>
      <c r="AL978" s="329">
        <v>100</v>
      </c>
      <c r="AM978" s="330"/>
      <c r="AN978" s="330"/>
      <c r="AO978" s="331"/>
      <c r="AP978" s="325" t="s">
        <v>694</v>
      </c>
      <c r="AQ978" s="325"/>
      <c r="AR978" s="325"/>
      <c r="AS978" s="325"/>
      <c r="AT978" s="325"/>
      <c r="AU978" s="325"/>
      <c r="AV978" s="325"/>
      <c r="AW978" s="325"/>
      <c r="AX978" s="325"/>
    </row>
    <row r="979" spans="1:50" ht="30" hidden="1" customHeight="1" x14ac:dyDescent="0.2">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11">
        <v>12</v>
      </c>
      <c r="B980" s="411">
        <v>1</v>
      </c>
      <c r="C980" s="430"/>
      <c r="D980" s="425"/>
      <c r="E980" s="425"/>
      <c r="F980" s="425"/>
      <c r="G980" s="425"/>
      <c r="H980" s="425"/>
      <c r="I980" s="425"/>
      <c r="J980" s="426"/>
      <c r="K980" s="427"/>
      <c r="L980" s="427"/>
      <c r="M980" s="427"/>
      <c r="N980" s="427"/>
      <c r="O980" s="427"/>
      <c r="P980" s="320"/>
      <c r="Q980" s="321"/>
      <c r="R980" s="321"/>
      <c r="S980" s="321"/>
      <c r="T980" s="321"/>
      <c r="U980" s="321"/>
      <c r="V980" s="321"/>
      <c r="W980" s="321"/>
      <c r="X980" s="321"/>
      <c r="Y980" s="322"/>
      <c r="Z980" s="323"/>
      <c r="AA980" s="323"/>
      <c r="AB980" s="324"/>
      <c r="AC980" s="332"/>
      <c r="AD980" s="332"/>
      <c r="AE980" s="332"/>
      <c r="AF980" s="332"/>
      <c r="AG980" s="332"/>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2">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2">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3"/>
      <c r="B1001" s="353"/>
      <c r="C1001" s="353" t="s">
        <v>26</v>
      </c>
      <c r="D1001" s="353"/>
      <c r="E1001" s="353"/>
      <c r="F1001" s="353"/>
      <c r="G1001" s="353"/>
      <c r="H1001" s="353"/>
      <c r="I1001" s="353"/>
      <c r="J1001" s="277" t="s">
        <v>418</v>
      </c>
      <c r="K1001" s="101"/>
      <c r="L1001" s="101"/>
      <c r="M1001" s="101"/>
      <c r="N1001" s="101"/>
      <c r="O1001" s="101"/>
      <c r="P1001" s="354" t="s">
        <v>366</v>
      </c>
      <c r="Q1001" s="354"/>
      <c r="R1001" s="354"/>
      <c r="S1001" s="354"/>
      <c r="T1001" s="354"/>
      <c r="U1001" s="354"/>
      <c r="V1001" s="354"/>
      <c r="W1001" s="354"/>
      <c r="X1001" s="354"/>
      <c r="Y1001" s="351" t="s">
        <v>416</v>
      </c>
      <c r="Z1001" s="352"/>
      <c r="AA1001" s="352"/>
      <c r="AB1001" s="352"/>
      <c r="AC1001" s="277" t="s">
        <v>457</v>
      </c>
      <c r="AD1001" s="277"/>
      <c r="AE1001" s="277"/>
      <c r="AF1001" s="277"/>
      <c r="AG1001" s="277"/>
      <c r="AH1001" s="351" t="s">
        <v>487</v>
      </c>
      <c r="AI1001" s="353"/>
      <c r="AJ1001" s="353"/>
      <c r="AK1001" s="353"/>
      <c r="AL1001" s="353" t="s">
        <v>21</v>
      </c>
      <c r="AM1001" s="353"/>
      <c r="AN1001" s="353"/>
      <c r="AO1001" s="432"/>
      <c r="AP1001" s="433" t="s">
        <v>419</v>
      </c>
      <c r="AQ1001" s="433"/>
      <c r="AR1001" s="433"/>
      <c r="AS1001" s="433"/>
      <c r="AT1001" s="433"/>
      <c r="AU1001" s="433"/>
      <c r="AV1001" s="433"/>
      <c r="AW1001" s="433"/>
      <c r="AX1001" s="433"/>
    </row>
    <row r="1002" spans="1:50" ht="30" customHeight="1" x14ac:dyDescent="0.2">
      <c r="A1002" s="411">
        <v>1</v>
      </c>
      <c r="B1002" s="411">
        <v>1</v>
      </c>
      <c r="C1002" s="430" t="s">
        <v>614</v>
      </c>
      <c r="D1002" s="425"/>
      <c r="E1002" s="425"/>
      <c r="F1002" s="425"/>
      <c r="G1002" s="425"/>
      <c r="H1002" s="425"/>
      <c r="I1002" s="425"/>
      <c r="J1002" s="426" t="s">
        <v>583</v>
      </c>
      <c r="K1002" s="427"/>
      <c r="L1002" s="427"/>
      <c r="M1002" s="427"/>
      <c r="N1002" s="427"/>
      <c r="O1002" s="427"/>
      <c r="P1002" s="320" t="s">
        <v>615</v>
      </c>
      <c r="Q1002" s="321"/>
      <c r="R1002" s="321"/>
      <c r="S1002" s="321"/>
      <c r="T1002" s="321"/>
      <c r="U1002" s="321"/>
      <c r="V1002" s="321"/>
      <c r="W1002" s="321"/>
      <c r="X1002" s="321"/>
      <c r="Y1002" s="322">
        <v>0.7</v>
      </c>
      <c r="Z1002" s="323"/>
      <c r="AA1002" s="323"/>
      <c r="AB1002" s="324"/>
      <c r="AC1002" s="332" t="s">
        <v>196</v>
      </c>
      <c r="AD1002" s="431"/>
      <c r="AE1002" s="431"/>
      <c r="AF1002" s="431"/>
      <c r="AG1002" s="431"/>
      <c r="AH1002" s="428" t="s">
        <v>583</v>
      </c>
      <c r="AI1002" s="429"/>
      <c r="AJ1002" s="429"/>
      <c r="AK1002" s="429"/>
      <c r="AL1002" s="329" t="s">
        <v>583</v>
      </c>
      <c r="AM1002" s="330"/>
      <c r="AN1002" s="330"/>
      <c r="AO1002" s="331"/>
      <c r="AP1002" s="325" t="s">
        <v>694</v>
      </c>
      <c r="AQ1002" s="325"/>
      <c r="AR1002" s="325"/>
      <c r="AS1002" s="325"/>
      <c r="AT1002" s="325"/>
      <c r="AU1002" s="325"/>
      <c r="AV1002" s="325"/>
      <c r="AW1002" s="325"/>
      <c r="AX1002" s="325"/>
    </row>
    <row r="1003" spans="1:50" ht="30" customHeight="1" x14ac:dyDescent="0.2">
      <c r="A1003" s="411">
        <v>2</v>
      </c>
      <c r="B1003" s="411">
        <v>1</v>
      </c>
      <c r="C1003" s="430" t="s">
        <v>616</v>
      </c>
      <c r="D1003" s="425"/>
      <c r="E1003" s="425"/>
      <c r="F1003" s="425"/>
      <c r="G1003" s="425"/>
      <c r="H1003" s="425"/>
      <c r="I1003" s="425"/>
      <c r="J1003" s="426" t="s">
        <v>583</v>
      </c>
      <c r="K1003" s="427"/>
      <c r="L1003" s="427"/>
      <c r="M1003" s="427"/>
      <c r="N1003" s="427"/>
      <c r="O1003" s="427"/>
      <c r="P1003" s="320" t="s">
        <v>615</v>
      </c>
      <c r="Q1003" s="321"/>
      <c r="R1003" s="321"/>
      <c r="S1003" s="321"/>
      <c r="T1003" s="321"/>
      <c r="U1003" s="321"/>
      <c r="V1003" s="321"/>
      <c r="W1003" s="321"/>
      <c r="X1003" s="321"/>
      <c r="Y1003" s="322">
        <v>0.6</v>
      </c>
      <c r="Z1003" s="323"/>
      <c r="AA1003" s="323"/>
      <c r="AB1003" s="324"/>
      <c r="AC1003" s="332" t="s">
        <v>196</v>
      </c>
      <c r="AD1003" s="332"/>
      <c r="AE1003" s="332"/>
      <c r="AF1003" s="332"/>
      <c r="AG1003" s="332"/>
      <c r="AH1003" s="428" t="s">
        <v>583</v>
      </c>
      <c r="AI1003" s="429"/>
      <c r="AJ1003" s="429"/>
      <c r="AK1003" s="429"/>
      <c r="AL1003" s="329" t="s">
        <v>583</v>
      </c>
      <c r="AM1003" s="330"/>
      <c r="AN1003" s="330"/>
      <c r="AO1003" s="331"/>
      <c r="AP1003" s="325" t="s">
        <v>694</v>
      </c>
      <c r="AQ1003" s="325"/>
      <c r="AR1003" s="325"/>
      <c r="AS1003" s="325"/>
      <c r="AT1003" s="325"/>
      <c r="AU1003" s="325"/>
      <c r="AV1003" s="325"/>
      <c r="AW1003" s="325"/>
      <c r="AX1003" s="325"/>
    </row>
    <row r="1004" spans="1:50" ht="30" customHeight="1" x14ac:dyDescent="0.2">
      <c r="A1004" s="411">
        <v>3</v>
      </c>
      <c r="B1004" s="411">
        <v>1</v>
      </c>
      <c r="C1004" s="430" t="s">
        <v>617</v>
      </c>
      <c r="D1004" s="425"/>
      <c r="E1004" s="425"/>
      <c r="F1004" s="425"/>
      <c r="G1004" s="425"/>
      <c r="H1004" s="425"/>
      <c r="I1004" s="425"/>
      <c r="J1004" s="426" t="s">
        <v>583</v>
      </c>
      <c r="K1004" s="427"/>
      <c r="L1004" s="427"/>
      <c r="M1004" s="427"/>
      <c r="N1004" s="427"/>
      <c r="O1004" s="427"/>
      <c r="P1004" s="320" t="s">
        <v>615</v>
      </c>
      <c r="Q1004" s="321"/>
      <c r="R1004" s="321"/>
      <c r="S1004" s="321"/>
      <c r="T1004" s="321"/>
      <c r="U1004" s="321"/>
      <c r="V1004" s="321"/>
      <c r="W1004" s="321"/>
      <c r="X1004" s="321"/>
      <c r="Y1004" s="322">
        <v>0.6</v>
      </c>
      <c r="Z1004" s="323"/>
      <c r="AA1004" s="323"/>
      <c r="AB1004" s="324"/>
      <c r="AC1004" s="332" t="s">
        <v>196</v>
      </c>
      <c r="AD1004" s="332"/>
      <c r="AE1004" s="332"/>
      <c r="AF1004" s="332"/>
      <c r="AG1004" s="332"/>
      <c r="AH1004" s="327" t="s">
        <v>583</v>
      </c>
      <c r="AI1004" s="328"/>
      <c r="AJ1004" s="328"/>
      <c r="AK1004" s="328"/>
      <c r="AL1004" s="329" t="s">
        <v>583</v>
      </c>
      <c r="AM1004" s="330"/>
      <c r="AN1004" s="330"/>
      <c r="AO1004" s="331"/>
      <c r="AP1004" s="325" t="s">
        <v>694</v>
      </c>
      <c r="AQ1004" s="325"/>
      <c r="AR1004" s="325"/>
      <c r="AS1004" s="325"/>
      <c r="AT1004" s="325"/>
      <c r="AU1004" s="325"/>
      <c r="AV1004" s="325"/>
      <c r="AW1004" s="325"/>
      <c r="AX1004" s="325"/>
    </row>
    <row r="1005" spans="1:50" ht="30" customHeight="1" x14ac:dyDescent="0.2">
      <c r="A1005" s="411">
        <v>4</v>
      </c>
      <c r="B1005" s="411">
        <v>1</v>
      </c>
      <c r="C1005" s="430" t="s">
        <v>618</v>
      </c>
      <c r="D1005" s="425"/>
      <c r="E1005" s="425"/>
      <c r="F1005" s="425"/>
      <c r="G1005" s="425"/>
      <c r="H1005" s="425"/>
      <c r="I1005" s="425"/>
      <c r="J1005" s="426" t="s">
        <v>583</v>
      </c>
      <c r="K1005" s="427"/>
      <c r="L1005" s="427"/>
      <c r="M1005" s="427"/>
      <c r="N1005" s="427"/>
      <c r="O1005" s="427"/>
      <c r="P1005" s="320" t="s">
        <v>615</v>
      </c>
      <c r="Q1005" s="321"/>
      <c r="R1005" s="321"/>
      <c r="S1005" s="321"/>
      <c r="T1005" s="321"/>
      <c r="U1005" s="321"/>
      <c r="V1005" s="321"/>
      <c r="W1005" s="321"/>
      <c r="X1005" s="321"/>
      <c r="Y1005" s="322">
        <v>0.5</v>
      </c>
      <c r="Z1005" s="323"/>
      <c r="AA1005" s="323"/>
      <c r="AB1005" s="324"/>
      <c r="AC1005" s="332" t="s">
        <v>196</v>
      </c>
      <c r="AD1005" s="332"/>
      <c r="AE1005" s="332"/>
      <c r="AF1005" s="332"/>
      <c r="AG1005" s="332"/>
      <c r="AH1005" s="327" t="s">
        <v>583</v>
      </c>
      <c r="AI1005" s="328"/>
      <c r="AJ1005" s="328"/>
      <c r="AK1005" s="328"/>
      <c r="AL1005" s="329" t="s">
        <v>583</v>
      </c>
      <c r="AM1005" s="330"/>
      <c r="AN1005" s="330"/>
      <c r="AO1005" s="331"/>
      <c r="AP1005" s="325" t="s">
        <v>694</v>
      </c>
      <c r="AQ1005" s="325"/>
      <c r="AR1005" s="325"/>
      <c r="AS1005" s="325"/>
      <c r="AT1005" s="325"/>
      <c r="AU1005" s="325"/>
      <c r="AV1005" s="325"/>
      <c r="AW1005" s="325"/>
      <c r="AX1005" s="325"/>
    </row>
    <row r="1006" spans="1:50" ht="30" customHeight="1" x14ac:dyDescent="0.2">
      <c r="A1006" s="411">
        <v>5</v>
      </c>
      <c r="B1006" s="411">
        <v>1</v>
      </c>
      <c r="C1006" s="430" t="s">
        <v>619</v>
      </c>
      <c r="D1006" s="425"/>
      <c r="E1006" s="425"/>
      <c r="F1006" s="425"/>
      <c r="G1006" s="425"/>
      <c r="H1006" s="425"/>
      <c r="I1006" s="425"/>
      <c r="J1006" s="426" t="s">
        <v>583</v>
      </c>
      <c r="K1006" s="427"/>
      <c r="L1006" s="427"/>
      <c r="M1006" s="427"/>
      <c r="N1006" s="427"/>
      <c r="O1006" s="427"/>
      <c r="P1006" s="320" t="s">
        <v>615</v>
      </c>
      <c r="Q1006" s="321"/>
      <c r="R1006" s="321"/>
      <c r="S1006" s="321"/>
      <c r="T1006" s="321"/>
      <c r="U1006" s="321"/>
      <c r="V1006" s="321"/>
      <c r="W1006" s="321"/>
      <c r="X1006" s="321"/>
      <c r="Y1006" s="322">
        <v>0.5</v>
      </c>
      <c r="Z1006" s="323"/>
      <c r="AA1006" s="323"/>
      <c r="AB1006" s="324"/>
      <c r="AC1006" s="326" t="s">
        <v>196</v>
      </c>
      <c r="AD1006" s="326"/>
      <c r="AE1006" s="326"/>
      <c r="AF1006" s="326"/>
      <c r="AG1006" s="326"/>
      <c r="AH1006" s="327" t="s">
        <v>583</v>
      </c>
      <c r="AI1006" s="328"/>
      <c r="AJ1006" s="328"/>
      <c r="AK1006" s="328"/>
      <c r="AL1006" s="329" t="s">
        <v>583</v>
      </c>
      <c r="AM1006" s="330"/>
      <c r="AN1006" s="330"/>
      <c r="AO1006" s="331"/>
      <c r="AP1006" s="325" t="s">
        <v>694</v>
      </c>
      <c r="AQ1006" s="325"/>
      <c r="AR1006" s="325"/>
      <c r="AS1006" s="325"/>
      <c r="AT1006" s="325"/>
      <c r="AU1006" s="325"/>
      <c r="AV1006" s="325"/>
      <c r="AW1006" s="325"/>
      <c r="AX1006" s="325"/>
    </row>
    <row r="1007" spans="1:50" ht="30" customHeight="1" x14ac:dyDescent="0.2">
      <c r="A1007" s="411">
        <v>6</v>
      </c>
      <c r="B1007" s="411">
        <v>1</v>
      </c>
      <c r="C1007" s="430" t="s">
        <v>620</v>
      </c>
      <c r="D1007" s="425"/>
      <c r="E1007" s="425"/>
      <c r="F1007" s="425"/>
      <c r="G1007" s="425"/>
      <c r="H1007" s="425"/>
      <c r="I1007" s="425"/>
      <c r="J1007" s="426" t="s">
        <v>583</v>
      </c>
      <c r="K1007" s="427"/>
      <c r="L1007" s="427"/>
      <c r="M1007" s="427"/>
      <c r="N1007" s="427"/>
      <c r="O1007" s="427"/>
      <c r="P1007" s="320" t="s">
        <v>615</v>
      </c>
      <c r="Q1007" s="321"/>
      <c r="R1007" s="321"/>
      <c r="S1007" s="321"/>
      <c r="T1007" s="321"/>
      <c r="U1007" s="321"/>
      <c r="V1007" s="321"/>
      <c r="W1007" s="321"/>
      <c r="X1007" s="321"/>
      <c r="Y1007" s="322">
        <v>0.5</v>
      </c>
      <c r="Z1007" s="323"/>
      <c r="AA1007" s="323"/>
      <c r="AB1007" s="324"/>
      <c r="AC1007" s="326" t="s">
        <v>196</v>
      </c>
      <c r="AD1007" s="326"/>
      <c r="AE1007" s="326"/>
      <c r="AF1007" s="326"/>
      <c r="AG1007" s="326"/>
      <c r="AH1007" s="327" t="s">
        <v>583</v>
      </c>
      <c r="AI1007" s="328"/>
      <c r="AJ1007" s="328"/>
      <c r="AK1007" s="328"/>
      <c r="AL1007" s="329" t="s">
        <v>583</v>
      </c>
      <c r="AM1007" s="330"/>
      <c r="AN1007" s="330"/>
      <c r="AO1007" s="331"/>
      <c r="AP1007" s="325" t="s">
        <v>694</v>
      </c>
      <c r="AQ1007" s="325"/>
      <c r="AR1007" s="325"/>
      <c r="AS1007" s="325"/>
      <c r="AT1007" s="325"/>
      <c r="AU1007" s="325"/>
      <c r="AV1007" s="325"/>
      <c r="AW1007" s="325"/>
      <c r="AX1007" s="325"/>
    </row>
    <row r="1008" spans="1:50" ht="30" customHeight="1" x14ac:dyDescent="0.2">
      <c r="A1008" s="411">
        <v>7</v>
      </c>
      <c r="B1008" s="411">
        <v>1</v>
      </c>
      <c r="C1008" s="430" t="s">
        <v>621</v>
      </c>
      <c r="D1008" s="425"/>
      <c r="E1008" s="425"/>
      <c r="F1008" s="425"/>
      <c r="G1008" s="425"/>
      <c r="H1008" s="425"/>
      <c r="I1008" s="425"/>
      <c r="J1008" s="426" t="s">
        <v>583</v>
      </c>
      <c r="K1008" s="427"/>
      <c r="L1008" s="427"/>
      <c r="M1008" s="427"/>
      <c r="N1008" s="427"/>
      <c r="O1008" s="427"/>
      <c r="P1008" s="320" t="s">
        <v>615</v>
      </c>
      <c r="Q1008" s="321"/>
      <c r="R1008" s="321"/>
      <c r="S1008" s="321"/>
      <c r="T1008" s="321"/>
      <c r="U1008" s="321"/>
      <c r="V1008" s="321"/>
      <c r="W1008" s="321"/>
      <c r="X1008" s="321"/>
      <c r="Y1008" s="322">
        <v>0.4</v>
      </c>
      <c r="Z1008" s="323"/>
      <c r="AA1008" s="323"/>
      <c r="AB1008" s="324"/>
      <c r="AC1008" s="326" t="s">
        <v>196</v>
      </c>
      <c r="AD1008" s="326"/>
      <c r="AE1008" s="326"/>
      <c r="AF1008" s="326"/>
      <c r="AG1008" s="326"/>
      <c r="AH1008" s="327" t="s">
        <v>583</v>
      </c>
      <c r="AI1008" s="328"/>
      <c r="AJ1008" s="328"/>
      <c r="AK1008" s="328"/>
      <c r="AL1008" s="329" t="s">
        <v>583</v>
      </c>
      <c r="AM1008" s="330"/>
      <c r="AN1008" s="330"/>
      <c r="AO1008" s="331"/>
      <c r="AP1008" s="325" t="s">
        <v>694</v>
      </c>
      <c r="AQ1008" s="325"/>
      <c r="AR1008" s="325"/>
      <c r="AS1008" s="325"/>
      <c r="AT1008" s="325"/>
      <c r="AU1008" s="325"/>
      <c r="AV1008" s="325"/>
      <c r="AW1008" s="325"/>
      <c r="AX1008" s="325"/>
    </row>
    <row r="1009" spans="1:50" ht="30" customHeight="1" x14ac:dyDescent="0.2">
      <c r="A1009" s="411">
        <v>8</v>
      </c>
      <c r="B1009" s="411">
        <v>1</v>
      </c>
      <c r="C1009" s="430" t="s">
        <v>622</v>
      </c>
      <c r="D1009" s="425"/>
      <c r="E1009" s="425"/>
      <c r="F1009" s="425"/>
      <c r="G1009" s="425"/>
      <c r="H1009" s="425"/>
      <c r="I1009" s="425"/>
      <c r="J1009" s="426" t="s">
        <v>583</v>
      </c>
      <c r="K1009" s="427"/>
      <c r="L1009" s="427"/>
      <c r="M1009" s="427"/>
      <c r="N1009" s="427"/>
      <c r="O1009" s="427"/>
      <c r="P1009" s="320" t="s">
        <v>615</v>
      </c>
      <c r="Q1009" s="321"/>
      <c r="R1009" s="321"/>
      <c r="S1009" s="321"/>
      <c r="T1009" s="321"/>
      <c r="U1009" s="321"/>
      <c r="V1009" s="321"/>
      <c r="W1009" s="321"/>
      <c r="X1009" s="321"/>
      <c r="Y1009" s="322">
        <v>0.4</v>
      </c>
      <c r="Z1009" s="323"/>
      <c r="AA1009" s="323"/>
      <c r="AB1009" s="324"/>
      <c r="AC1009" s="326" t="s">
        <v>196</v>
      </c>
      <c r="AD1009" s="326"/>
      <c r="AE1009" s="326"/>
      <c r="AF1009" s="326"/>
      <c r="AG1009" s="326"/>
      <c r="AH1009" s="327" t="s">
        <v>583</v>
      </c>
      <c r="AI1009" s="328"/>
      <c r="AJ1009" s="328"/>
      <c r="AK1009" s="328"/>
      <c r="AL1009" s="329" t="s">
        <v>583</v>
      </c>
      <c r="AM1009" s="330"/>
      <c r="AN1009" s="330"/>
      <c r="AO1009" s="331"/>
      <c r="AP1009" s="325" t="s">
        <v>694</v>
      </c>
      <c r="AQ1009" s="325"/>
      <c r="AR1009" s="325"/>
      <c r="AS1009" s="325"/>
      <c r="AT1009" s="325"/>
      <c r="AU1009" s="325"/>
      <c r="AV1009" s="325"/>
      <c r="AW1009" s="325"/>
      <c r="AX1009" s="325"/>
    </row>
    <row r="1010" spans="1:50" ht="30" customHeight="1" x14ac:dyDescent="0.2">
      <c r="A1010" s="411">
        <v>9</v>
      </c>
      <c r="B1010" s="411">
        <v>1</v>
      </c>
      <c r="C1010" s="430" t="s">
        <v>613</v>
      </c>
      <c r="D1010" s="425"/>
      <c r="E1010" s="425"/>
      <c r="F1010" s="425"/>
      <c r="G1010" s="425"/>
      <c r="H1010" s="425"/>
      <c r="I1010" s="425"/>
      <c r="J1010" s="426" t="s">
        <v>583</v>
      </c>
      <c r="K1010" s="427"/>
      <c r="L1010" s="427"/>
      <c r="M1010" s="427"/>
      <c r="N1010" s="427"/>
      <c r="O1010" s="427"/>
      <c r="P1010" s="320" t="s">
        <v>615</v>
      </c>
      <c r="Q1010" s="321"/>
      <c r="R1010" s="321"/>
      <c r="S1010" s="321"/>
      <c r="T1010" s="321"/>
      <c r="U1010" s="321"/>
      <c r="V1010" s="321"/>
      <c r="W1010" s="321"/>
      <c r="X1010" s="321"/>
      <c r="Y1010" s="322">
        <v>0.3</v>
      </c>
      <c r="Z1010" s="323"/>
      <c r="AA1010" s="323"/>
      <c r="AB1010" s="324"/>
      <c r="AC1010" s="326" t="s">
        <v>196</v>
      </c>
      <c r="AD1010" s="326"/>
      <c r="AE1010" s="326"/>
      <c r="AF1010" s="326"/>
      <c r="AG1010" s="326"/>
      <c r="AH1010" s="327" t="s">
        <v>583</v>
      </c>
      <c r="AI1010" s="328"/>
      <c r="AJ1010" s="328"/>
      <c r="AK1010" s="328"/>
      <c r="AL1010" s="329" t="s">
        <v>583</v>
      </c>
      <c r="AM1010" s="330"/>
      <c r="AN1010" s="330"/>
      <c r="AO1010" s="331"/>
      <c r="AP1010" s="325" t="s">
        <v>694</v>
      </c>
      <c r="AQ1010" s="325"/>
      <c r="AR1010" s="325"/>
      <c r="AS1010" s="325"/>
      <c r="AT1010" s="325"/>
      <c r="AU1010" s="325"/>
      <c r="AV1010" s="325"/>
      <c r="AW1010" s="325"/>
      <c r="AX1010" s="325"/>
    </row>
    <row r="1011" spans="1:50" ht="30" customHeight="1" x14ac:dyDescent="0.2">
      <c r="A1011" s="411">
        <v>10</v>
      </c>
      <c r="B1011" s="411">
        <v>1</v>
      </c>
      <c r="C1011" s="430" t="s">
        <v>623</v>
      </c>
      <c r="D1011" s="425"/>
      <c r="E1011" s="425"/>
      <c r="F1011" s="425"/>
      <c r="G1011" s="425"/>
      <c r="H1011" s="425"/>
      <c r="I1011" s="425"/>
      <c r="J1011" s="426" t="s">
        <v>583</v>
      </c>
      <c r="K1011" s="427"/>
      <c r="L1011" s="427"/>
      <c r="M1011" s="427"/>
      <c r="N1011" s="427"/>
      <c r="O1011" s="427"/>
      <c r="P1011" s="320" t="s">
        <v>615</v>
      </c>
      <c r="Q1011" s="321"/>
      <c r="R1011" s="321"/>
      <c r="S1011" s="321"/>
      <c r="T1011" s="321"/>
      <c r="U1011" s="321"/>
      <c r="V1011" s="321"/>
      <c r="W1011" s="321"/>
      <c r="X1011" s="321"/>
      <c r="Y1011" s="322">
        <v>0.3</v>
      </c>
      <c r="Z1011" s="323"/>
      <c r="AA1011" s="323"/>
      <c r="AB1011" s="324"/>
      <c r="AC1011" s="326" t="s">
        <v>196</v>
      </c>
      <c r="AD1011" s="326"/>
      <c r="AE1011" s="326"/>
      <c r="AF1011" s="326"/>
      <c r="AG1011" s="326"/>
      <c r="AH1011" s="327" t="s">
        <v>583</v>
      </c>
      <c r="AI1011" s="328"/>
      <c r="AJ1011" s="328"/>
      <c r="AK1011" s="328"/>
      <c r="AL1011" s="329" t="s">
        <v>583</v>
      </c>
      <c r="AM1011" s="330"/>
      <c r="AN1011" s="330"/>
      <c r="AO1011" s="331"/>
      <c r="AP1011" s="325" t="s">
        <v>694</v>
      </c>
      <c r="AQ1011" s="325"/>
      <c r="AR1011" s="325"/>
      <c r="AS1011" s="325"/>
      <c r="AT1011" s="325"/>
      <c r="AU1011" s="325"/>
      <c r="AV1011" s="325"/>
      <c r="AW1011" s="325"/>
      <c r="AX1011" s="325"/>
    </row>
    <row r="1012" spans="1:50" ht="30" hidden="1" customHeight="1" x14ac:dyDescent="0.2">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11">
        <v>13</v>
      </c>
      <c r="B1014" s="411">
        <v>1</v>
      </c>
      <c r="C1014" s="430"/>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2">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2">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3"/>
      <c r="B1034" s="353"/>
      <c r="C1034" s="353" t="s">
        <v>26</v>
      </c>
      <c r="D1034" s="353"/>
      <c r="E1034" s="353"/>
      <c r="F1034" s="353"/>
      <c r="G1034" s="353"/>
      <c r="H1034" s="353"/>
      <c r="I1034" s="353"/>
      <c r="J1034" s="277" t="s">
        <v>418</v>
      </c>
      <c r="K1034" s="101"/>
      <c r="L1034" s="101"/>
      <c r="M1034" s="101"/>
      <c r="N1034" s="101"/>
      <c r="O1034" s="101"/>
      <c r="P1034" s="354" t="s">
        <v>366</v>
      </c>
      <c r="Q1034" s="354"/>
      <c r="R1034" s="354"/>
      <c r="S1034" s="354"/>
      <c r="T1034" s="354"/>
      <c r="U1034" s="354"/>
      <c r="V1034" s="354"/>
      <c r="W1034" s="354"/>
      <c r="X1034" s="354"/>
      <c r="Y1034" s="351" t="s">
        <v>416</v>
      </c>
      <c r="Z1034" s="352"/>
      <c r="AA1034" s="352"/>
      <c r="AB1034" s="352"/>
      <c r="AC1034" s="277" t="s">
        <v>457</v>
      </c>
      <c r="AD1034" s="277"/>
      <c r="AE1034" s="277"/>
      <c r="AF1034" s="277"/>
      <c r="AG1034" s="277"/>
      <c r="AH1034" s="351" t="s">
        <v>487</v>
      </c>
      <c r="AI1034" s="353"/>
      <c r="AJ1034" s="353"/>
      <c r="AK1034" s="353"/>
      <c r="AL1034" s="353" t="s">
        <v>21</v>
      </c>
      <c r="AM1034" s="353"/>
      <c r="AN1034" s="353"/>
      <c r="AO1034" s="432"/>
      <c r="AP1034" s="433" t="s">
        <v>419</v>
      </c>
      <c r="AQ1034" s="433"/>
      <c r="AR1034" s="433"/>
      <c r="AS1034" s="433"/>
      <c r="AT1034" s="433"/>
      <c r="AU1034" s="433"/>
      <c r="AV1034" s="433"/>
      <c r="AW1034" s="433"/>
      <c r="AX1034" s="433"/>
    </row>
    <row r="1035" spans="1:50" ht="30" customHeight="1" x14ac:dyDescent="0.2">
      <c r="A1035" s="411">
        <v>1</v>
      </c>
      <c r="B1035" s="411">
        <v>1</v>
      </c>
      <c r="C1035" s="430" t="s">
        <v>617</v>
      </c>
      <c r="D1035" s="425"/>
      <c r="E1035" s="425"/>
      <c r="F1035" s="425"/>
      <c r="G1035" s="425"/>
      <c r="H1035" s="425"/>
      <c r="I1035" s="425"/>
      <c r="J1035" s="426" t="s">
        <v>583</v>
      </c>
      <c r="K1035" s="427"/>
      <c r="L1035" s="427"/>
      <c r="M1035" s="427"/>
      <c r="N1035" s="427"/>
      <c r="O1035" s="427"/>
      <c r="P1035" s="320" t="s">
        <v>671</v>
      </c>
      <c r="Q1035" s="321"/>
      <c r="R1035" s="321"/>
      <c r="S1035" s="321"/>
      <c r="T1035" s="321"/>
      <c r="U1035" s="321"/>
      <c r="V1035" s="321"/>
      <c r="W1035" s="321"/>
      <c r="X1035" s="321"/>
      <c r="Y1035" s="322">
        <v>29</v>
      </c>
      <c r="Z1035" s="323"/>
      <c r="AA1035" s="323"/>
      <c r="AB1035" s="324"/>
      <c r="AC1035" s="332"/>
      <c r="AD1035" s="431"/>
      <c r="AE1035" s="431"/>
      <c r="AF1035" s="431"/>
      <c r="AG1035" s="431"/>
      <c r="AH1035" s="428" t="s">
        <v>694</v>
      </c>
      <c r="AI1035" s="429"/>
      <c r="AJ1035" s="429"/>
      <c r="AK1035" s="429"/>
      <c r="AL1035" s="329" t="s">
        <v>678</v>
      </c>
      <c r="AM1035" s="330"/>
      <c r="AN1035" s="330"/>
      <c r="AO1035" s="331"/>
      <c r="AP1035" s="325" t="s">
        <v>668</v>
      </c>
      <c r="AQ1035" s="325"/>
      <c r="AR1035" s="325"/>
      <c r="AS1035" s="325"/>
      <c r="AT1035" s="325"/>
      <c r="AU1035" s="325"/>
      <c r="AV1035" s="325"/>
      <c r="AW1035" s="325"/>
      <c r="AX1035" s="325"/>
    </row>
    <row r="1036" spans="1:50" ht="30" customHeight="1" x14ac:dyDescent="0.2">
      <c r="A1036" s="411">
        <v>2</v>
      </c>
      <c r="B1036" s="411">
        <v>1</v>
      </c>
      <c r="C1036" s="430" t="s">
        <v>621</v>
      </c>
      <c r="D1036" s="425"/>
      <c r="E1036" s="425"/>
      <c r="F1036" s="425"/>
      <c r="G1036" s="425"/>
      <c r="H1036" s="425"/>
      <c r="I1036" s="425"/>
      <c r="J1036" s="426" t="s">
        <v>583</v>
      </c>
      <c r="K1036" s="427"/>
      <c r="L1036" s="427"/>
      <c r="M1036" s="427"/>
      <c r="N1036" s="427"/>
      <c r="O1036" s="427"/>
      <c r="P1036" s="320" t="s">
        <v>671</v>
      </c>
      <c r="Q1036" s="321"/>
      <c r="R1036" s="321"/>
      <c r="S1036" s="321"/>
      <c r="T1036" s="321"/>
      <c r="U1036" s="321"/>
      <c r="V1036" s="321"/>
      <c r="W1036" s="321"/>
      <c r="X1036" s="321"/>
      <c r="Y1036" s="322">
        <v>16</v>
      </c>
      <c r="Z1036" s="323"/>
      <c r="AA1036" s="323"/>
      <c r="AB1036" s="324"/>
      <c r="AC1036" s="332"/>
      <c r="AD1036" s="332"/>
      <c r="AE1036" s="332"/>
      <c r="AF1036" s="332"/>
      <c r="AG1036" s="332"/>
      <c r="AH1036" s="428" t="s">
        <v>694</v>
      </c>
      <c r="AI1036" s="429"/>
      <c r="AJ1036" s="429"/>
      <c r="AK1036" s="429"/>
      <c r="AL1036" s="329" t="s">
        <v>678</v>
      </c>
      <c r="AM1036" s="330"/>
      <c r="AN1036" s="330"/>
      <c r="AO1036" s="331"/>
      <c r="AP1036" s="325" t="s">
        <v>676</v>
      </c>
      <c r="AQ1036" s="325"/>
      <c r="AR1036" s="325"/>
      <c r="AS1036" s="325"/>
      <c r="AT1036" s="325"/>
      <c r="AU1036" s="325"/>
      <c r="AV1036" s="325"/>
      <c r="AW1036" s="325"/>
      <c r="AX1036" s="325"/>
    </row>
    <row r="1037" spans="1:50" ht="30" customHeight="1" x14ac:dyDescent="0.2">
      <c r="A1037" s="411">
        <v>3</v>
      </c>
      <c r="B1037" s="411">
        <v>1</v>
      </c>
      <c r="C1037" s="430" t="s">
        <v>614</v>
      </c>
      <c r="D1037" s="425"/>
      <c r="E1037" s="425"/>
      <c r="F1037" s="425"/>
      <c r="G1037" s="425"/>
      <c r="H1037" s="425"/>
      <c r="I1037" s="425"/>
      <c r="J1037" s="426" t="s">
        <v>583</v>
      </c>
      <c r="K1037" s="427"/>
      <c r="L1037" s="427"/>
      <c r="M1037" s="427"/>
      <c r="N1037" s="427"/>
      <c r="O1037" s="427"/>
      <c r="P1037" s="320" t="s">
        <v>671</v>
      </c>
      <c r="Q1037" s="321"/>
      <c r="R1037" s="321"/>
      <c r="S1037" s="321"/>
      <c r="T1037" s="321"/>
      <c r="U1037" s="321"/>
      <c r="V1037" s="321"/>
      <c r="W1037" s="321"/>
      <c r="X1037" s="321"/>
      <c r="Y1037" s="322">
        <v>14</v>
      </c>
      <c r="Z1037" s="323"/>
      <c r="AA1037" s="323"/>
      <c r="AB1037" s="324"/>
      <c r="AC1037" s="332"/>
      <c r="AD1037" s="332"/>
      <c r="AE1037" s="332"/>
      <c r="AF1037" s="332"/>
      <c r="AG1037" s="332"/>
      <c r="AH1037" s="327" t="s">
        <v>694</v>
      </c>
      <c r="AI1037" s="328"/>
      <c r="AJ1037" s="328"/>
      <c r="AK1037" s="328"/>
      <c r="AL1037" s="329" t="s">
        <v>678</v>
      </c>
      <c r="AM1037" s="330"/>
      <c r="AN1037" s="330"/>
      <c r="AO1037" s="331"/>
      <c r="AP1037" s="325" t="s">
        <v>668</v>
      </c>
      <c r="AQ1037" s="325"/>
      <c r="AR1037" s="325"/>
      <c r="AS1037" s="325"/>
      <c r="AT1037" s="325"/>
      <c r="AU1037" s="325"/>
      <c r="AV1037" s="325"/>
      <c r="AW1037" s="325"/>
      <c r="AX1037" s="325"/>
    </row>
    <row r="1038" spans="1:50" ht="30" customHeight="1" x14ac:dyDescent="0.2">
      <c r="A1038" s="411">
        <v>4</v>
      </c>
      <c r="B1038" s="411">
        <v>1</v>
      </c>
      <c r="C1038" s="430" t="s">
        <v>619</v>
      </c>
      <c r="D1038" s="425"/>
      <c r="E1038" s="425"/>
      <c r="F1038" s="425"/>
      <c r="G1038" s="425"/>
      <c r="H1038" s="425"/>
      <c r="I1038" s="425"/>
      <c r="J1038" s="426" t="s">
        <v>583</v>
      </c>
      <c r="K1038" s="427"/>
      <c r="L1038" s="427"/>
      <c r="M1038" s="427"/>
      <c r="N1038" s="427"/>
      <c r="O1038" s="427"/>
      <c r="P1038" s="320" t="s">
        <v>671</v>
      </c>
      <c r="Q1038" s="321"/>
      <c r="R1038" s="321"/>
      <c r="S1038" s="321"/>
      <c r="T1038" s="321"/>
      <c r="U1038" s="321"/>
      <c r="V1038" s="321"/>
      <c r="W1038" s="321"/>
      <c r="X1038" s="321"/>
      <c r="Y1038" s="322">
        <v>13</v>
      </c>
      <c r="Z1038" s="323"/>
      <c r="AA1038" s="323"/>
      <c r="AB1038" s="324"/>
      <c r="AC1038" s="332"/>
      <c r="AD1038" s="332"/>
      <c r="AE1038" s="332"/>
      <c r="AF1038" s="332"/>
      <c r="AG1038" s="332"/>
      <c r="AH1038" s="327" t="s">
        <v>694</v>
      </c>
      <c r="AI1038" s="328"/>
      <c r="AJ1038" s="328"/>
      <c r="AK1038" s="328"/>
      <c r="AL1038" s="329" t="s">
        <v>678</v>
      </c>
      <c r="AM1038" s="330"/>
      <c r="AN1038" s="330"/>
      <c r="AO1038" s="331"/>
      <c r="AP1038" s="325" t="s">
        <v>668</v>
      </c>
      <c r="AQ1038" s="325"/>
      <c r="AR1038" s="325"/>
      <c r="AS1038" s="325"/>
      <c r="AT1038" s="325"/>
      <c r="AU1038" s="325"/>
      <c r="AV1038" s="325"/>
      <c r="AW1038" s="325"/>
      <c r="AX1038" s="325"/>
    </row>
    <row r="1039" spans="1:50" ht="30" customHeight="1" x14ac:dyDescent="0.2">
      <c r="A1039" s="411">
        <v>5</v>
      </c>
      <c r="B1039" s="411">
        <v>1</v>
      </c>
      <c r="C1039" s="430" t="s">
        <v>622</v>
      </c>
      <c r="D1039" s="425"/>
      <c r="E1039" s="425"/>
      <c r="F1039" s="425"/>
      <c r="G1039" s="425"/>
      <c r="H1039" s="425"/>
      <c r="I1039" s="425"/>
      <c r="J1039" s="426" t="s">
        <v>583</v>
      </c>
      <c r="K1039" s="427"/>
      <c r="L1039" s="427"/>
      <c r="M1039" s="427"/>
      <c r="N1039" s="427"/>
      <c r="O1039" s="427"/>
      <c r="P1039" s="320" t="s">
        <v>671</v>
      </c>
      <c r="Q1039" s="321"/>
      <c r="R1039" s="321"/>
      <c r="S1039" s="321"/>
      <c r="T1039" s="321"/>
      <c r="U1039" s="321"/>
      <c r="V1039" s="321"/>
      <c r="W1039" s="321"/>
      <c r="X1039" s="321"/>
      <c r="Y1039" s="322">
        <v>13</v>
      </c>
      <c r="Z1039" s="323"/>
      <c r="AA1039" s="323"/>
      <c r="AB1039" s="324"/>
      <c r="AC1039" s="326"/>
      <c r="AD1039" s="326"/>
      <c r="AE1039" s="326"/>
      <c r="AF1039" s="326"/>
      <c r="AG1039" s="326"/>
      <c r="AH1039" s="327" t="s">
        <v>694</v>
      </c>
      <c r="AI1039" s="328"/>
      <c r="AJ1039" s="328"/>
      <c r="AK1039" s="328"/>
      <c r="AL1039" s="329" t="s">
        <v>678</v>
      </c>
      <c r="AM1039" s="330"/>
      <c r="AN1039" s="330"/>
      <c r="AO1039" s="331"/>
      <c r="AP1039" s="325" t="s">
        <v>668</v>
      </c>
      <c r="AQ1039" s="325"/>
      <c r="AR1039" s="325"/>
      <c r="AS1039" s="325"/>
      <c r="AT1039" s="325"/>
      <c r="AU1039" s="325"/>
      <c r="AV1039" s="325"/>
      <c r="AW1039" s="325"/>
      <c r="AX1039" s="325"/>
    </row>
    <row r="1040" spans="1:50" ht="30" customHeight="1" x14ac:dyDescent="0.2">
      <c r="A1040" s="411">
        <v>6</v>
      </c>
      <c r="B1040" s="411">
        <v>1</v>
      </c>
      <c r="C1040" s="430" t="s">
        <v>672</v>
      </c>
      <c r="D1040" s="425"/>
      <c r="E1040" s="425"/>
      <c r="F1040" s="425"/>
      <c r="G1040" s="425"/>
      <c r="H1040" s="425"/>
      <c r="I1040" s="425"/>
      <c r="J1040" s="426" t="s">
        <v>583</v>
      </c>
      <c r="K1040" s="427"/>
      <c r="L1040" s="427"/>
      <c r="M1040" s="427"/>
      <c r="N1040" s="427"/>
      <c r="O1040" s="427"/>
      <c r="P1040" s="320" t="s">
        <v>671</v>
      </c>
      <c r="Q1040" s="321"/>
      <c r="R1040" s="321"/>
      <c r="S1040" s="321"/>
      <c r="T1040" s="321"/>
      <c r="U1040" s="321"/>
      <c r="V1040" s="321"/>
      <c r="W1040" s="321"/>
      <c r="X1040" s="321"/>
      <c r="Y1040" s="322">
        <v>12</v>
      </c>
      <c r="Z1040" s="323"/>
      <c r="AA1040" s="323"/>
      <c r="AB1040" s="324"/>
      <c r="AC1040" s="326"/>
      <c r="AD1040" s="326"/>
      <c r="AE1040" s="326"/>
      <c r="AF1040" s="326"/>
      <c r="AG1040" s="326"/>
      <c r="AH1040" s="327" t="s">
        <v>694</v>
      </c>
      <c r="AI1040" s="328"/>
      <c r="AJ1040" s="328"/>
      <c r="AK1040" s="328"/>
      <c r="AL1040" s="329" t="s">
        <v>678</v>
      </c>
      <c r="AM1040" s="330"/>
      <c r="AN1040" s="330"/>
      <c r="AO1040" s="331"/>
      <c r="AP1040" s="325" t="s">
        <v>668</v>
      </c>
      <c r="AQ1040" s="325"/>
      <c r="AR1040" s="325"/>
      <c r="AS1040" s="325"/>
      <c r="AT1040" s="325"/>
      <c r="AU1040" s="325"/>
      <c r="AV1040" s="325"/>
      <c r="AW1040" s="325"/>
      <c r="AX1040" s="325"/>
    </row>
    <row r="1041" spans="1:50" ht="30" customHeight="1" x14ac:dyDescent="0.2">
      <c r="A1041" s="411">
        <v>7</v>
      </c>
      <c r="B1041" s="411">
        <v>1</v>
      </c>
      <c r="C1041" s="430" t="s">
        <v>623</v>
      </c>
      <c r="D1041" s="425"/>
      <c r="E1041" s="425"/>
      <c r="F1041" s="425"/>
      <c r="G1041" s="425"/>
      <c r="H1041" s="425"/>
      <c r="I1041" s="425"/>
      <c r="J1041" s="426" t="s">
        <v>583</v>
      </c>
      <c r="K1041" s="427"/>
      <c r="L1041" s="427"/>
      <c r="M1041" s="427"/>
      <c r="N1041" s="427"/>
      <c r="O1041" s="427"/>
      <c r="P1041" s="320" t="s">
        <v>671</v>
      </c>
      <c r="Q1041" s="321"/>
      <c r="R1041" s="321"/>
      <c r="S1041" s="321"/>
      <c r="T1041" s="321"/>
      <c r="U1041" s="321"/>
      <c r="V1041" s="321"/>
      <c r="W1041" s="321"/>
      <c r="X1041" s="321"/>
      <c r="Y1041" s="322">
        <v>10</v>
      </c>
      <c r="Z1041" s="323"/>
      <c r="AA1041" s="323"/>
      <c r="AB1041" s="324"/>
      <c r="AC1041" s="326"/>
      <c r="AD1041" s="326"/>
      <c r="AE1041" s="326"/>
      <c r="AF1041" s="326"/>
      <c r="AG1041" s="326"/>
      <c r="AH1041" s="327" t="s">
        <v>694</v>
      </c>
      <c r="AI1041" s="328"/>
      <c r="AJ1041" s="328"/>
      <c r="AK1041" s="328"/>
      <c r="AL1041" s="329" t="s">
        <v>678</v>
      </c>
      <c r="AM1041" s="330"/>
      <c r="AN1041" s="330"/>
      <c r="AO1041" s="331"/>
      <c r="AP1041" s="325" t="s">
        <v>668</v>
      </c>
      <c r="AQ1041" s="325"/>
      <c r="AR1041" s="325"/>
      <c r="AS1041" s="325"/>
      <c r="AT1041" s="325"/>
      <c r="AU1041" s="325"/>
      <c r="AV1041" s="325"/>
      <c r="AW1041" s="325"/>
      <c r="AX1041" s="325"/>
    </row>
    <row r="1042" spans="1:50" ht="30" customHeight="1" x14ac:dyDescent="0.2">
      <c r="A1042" s="411">
        <v>8</v>
      </c>
      <c r="B1042" s="411">
        <v>1</v>
      </c>
      <c r="C1042" s="430" t="s">
        <v>673</v>
      </c>
      <c r="D1042" s="425"/>
      <c r="E1042" s="425"/>
      <c r="F1042" s="425"/>
      <c r="G1042" s="425"/>
      <c r="H1042" s="425"/>
      <c r="I1042" s="425"/>
      <c r="J1042" s="426" t="s">
        <v>583</v>
      </c>
      <c r="K1042" s="427"/>
      <c r="L1042" s="427"/>
      <c r="M1042" s="427"/>
      <c r="N1042" s="427"/>
      <c r="O1042" s="427"/>
      <c r="P1042" s="320" t="s">
        <v>671</v>
      </c>
      <c r="Q1042" s="321"/>
      <c r="R1042" s="321"/>
      <c r="S1042" s="321"/>
      <c r="T1042" s="321"/>
      <c r="U1042" s="321"/>
      <c r="V1042" s="321"/>
      <c r="W1042" s="321"/>
      <c r="X1042" s="321"/>
      <c r="Y1042" s="322">
        <v>10</v>
      </c>
      <c r="Z1042" s="323"/>
      <c r="AA1042" s="323"/>
      <c r="AB1042" s="324"/>
      <c r="AC1042" s="326"/>
      <c r="AD1042" s="326"/>
      <c r="AE1042" s="326"/>
      <c r="AF1042" s="326"/>
      <c r="AG1042" s="326"/>
      <c r="AH1042" s="327" t="s">
        <v>694</v>
      </c>
      <c r="AI1042" s="328"/>
      <c r="AJ1042" s="328"/>
      <c r="AK1042" s="328"/>
      <c r="AL1042" s="329" t="s">
        <v>678</v>
      </c>
      <c r="AM1042" s="330"/>
      <c r="AN1042" s="330"/>
      <c r="AO1042" s="331"/>
      <c r="AP1042" s="325" t="s">
        <v>677</v>
      </c>
      <c r="AQ1042" s="325"/>
      <c r="AR1042" s="325"/>
      <c r="AS1042" s="325"/>
      <c r="AT1042" s="325"/>
      <c r="AU1042" s="325"/>
      <c r="AV1042" s="325"/>
      <c r="AW1042" s="325"/>
      <c r="AX1042" s="325"/>
    </row>
    <row r="1043" spans="1:50" ht="30" customHeight="1" x14ac:dyDescent="0.2">
      <c r="A1043" s="411">
        <v>9</v>
      </c>
      <c r="B1043" s="411">
        <v>1</v>
      </c>
      <c r="C1043" s="430" t="s">
        <v>674</v>
      </c>
      <c r="D1043" s="425"/>
      <c r="E1043" s="425"/>
      <c r="F1043" s="425"/>
      <c r="G1043" s="425"/>
      <c r="H1043" s="425"/>
      <c r="I1043" s="425"/>
      <c r="J1043" s="426" t="s">
        <v>583</v>
      </c>
      <c r="K1043" s="427"/>
      <c r="L1043" s="427"/>
      <c r="M1043" s="427"/>
      <c r="N1043" s="427"/>
      <c r="O1043" s="427"/>
      <c r="P1043" s="320" t="s">
        <v>671</v>
      </c>
      <c r="Q1043" s="321"/>
      <c r="R1043" s="321"/>
      <c r="S1043" s="321"/>
      <c r="T1043" s="321"/>
      <c r="U1043" s="321"/>
      <c r="V1043" s="321"/>
      <c r="W1043" s="321"/>
      <c r="X1043" s="321"/>
      <c r="Y1043" s="322">
        <v>8.4</v>
      </c>
      <c r="Z1043" s="323"/>
      <c r="AA1043" s="323"/>
      <c r="AB1043" s="324"/>
      <c r="AC1043" s="326"/>
      <c r="AD1043" s="326"/>
      <c r="AE1043" s="326"/>
      <c r="AF1043" s="326"/>
      <c r="AG1043" s="326"/>
      <c r="AH1043" s="327" t="s">
        <v>694</v>
      </c>
      <c r="AI1043" s="328"/>
      <c r="AJ1043" s="328"/>
      <c r="AK1043" s="328"/>
      <c r="AL1043" s="329" t="s">
        <v>678</v>
      </c>
      <c r="AM1043" s="330"/>
      <c r="AN1043" s="330"/>
      <c r="AO1043" s="331"/>
      <c r="AP1043" s="325" t="s">
        <v>668</v>
      </c>
      <c r="AQ1043" s="325"/>
      <c r="AR1043" s="325"/>
      <c r="AS1043" s="325"/>
      <c r="AT1043" s="325"/>
      <c r="AU1043" s="325"/>
      <c r="AV1043" s="325"/>
      <c r="AW1043" s="325"/>
      <c r="AX1043" s="325"/>
    </row>
    <row r="1044" spans="1:50" ht="30" customHeight="1" x14ac:dyDescent="0.2">
      <c r="A1044" s="411">
        <v>10</v>
      </c>
      <c r="B1044" s="411">
        <v>1</v>
      </c>
      <c r="C1044" s="430" t="s">
        <v>675</v>
      </c>
      <c r="D1044" s="425"/>
      <c r="E1044" s="425"/>
      <c r="F1044" s="425"/>
      <c r="G1044" s="425"/>
      <c r="H1044" s="425"/>
      <c r="I1044" s="425"/>
      <c r="J1044" s="426" t="s">
        <v>668</v>
      </c>
      <c r="K1044" s="427"/>
      <c r="L1044" s="427"/>
      <c r="M1044" s="427"/>
      <c r="N1044" s="427"/>
      <c r="O1044" s="427"/>
      <c r="P1044" s="320" t="s">
        <v>671</v>
      </c>
      <c r="Q1044" s="321"/>
      <c r="R1044" s="321"/>
      <c r="S1044" s="321"/>
      <c r="T1044" s="321"/>
      <c r="U1044" s="321"/>
      <c r="V1044" s="321"/>
      <c r="W1044" s="321"/>
      <c r="X1044" s="321"/>
      <c r="Y1044" s="322">
        <v>8</v>
      </c>
      <c r="Z1044" s="323"/>
      <c r="AA1044" s="323"/>
      <c r="AB1044" s="324"/>
      <c r="AC1044" s="326"/>
      <c r="AD1044" s="326"/>
      <c r="AE1044" s="326"/>
      <c r="AF1044" s="326"/>
      <c r="AG1044" s="326"/>
      <c r="AH1044" s="327" t="s">
        <v>694</v>
      </c>
      <c r="AI1044" s="328"/>
      <c r="AJ1044" s="328"/>
      <c r="AK1044" s="328"/>
      <c r="AL1044" s="329" t="s">
        <v>678</v>
      </c>
      <c r="AM1044" s="330"/>
      <c r="AN1044" s="330"/>
      <c r="AO1044" s="331"/>
      <c r="AP1044" s="325" t="s">
        <v>677</v>
      </c>
      <c r="AQ1044" s="325"/>
      <c r="AR1044" s="325"/>
      <c r="AS1044" s="325"/>
      <c r="AT1044" s="325"/>
      <c r="AU1044" s="325"/>
      <c r="AV1044" s="325"/>
      <c r="AW1044" s="325"/>
      <c r="AX1044" s="325"/>
    </row>
    <row r="1045" spans="1:50" ht="30" hidden="1" customHeight="1" x14ac:dyDescent="0.2">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2">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2">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3"/>
      <c r="B1067" s="353"/>
      <c r="C1067" s="353" t="s">
        <v>26</v>
      </c>
      <c r="D1067" s="353"/>
      <c r="E1067" s="353"/>
      <c r="F1067" s="353"/>
      <c r="G1067" s="353"/>
      <c r="H1067" s="353"/>
      <c r="I1067" s="353"/>
      <c r="J1067" s="277" t="s">
        <v>418</v>
      </c>
      <c r="K1067" s="101"/>
      <c r="L1067" s="101"/>
      <c r="M1067" s="101"/>
      <c r="N1067" s="101"/>
      <c r="O1067" s="101"/>
      <c r="P1067" s="354" t="s">
        <v>366</v>
      </c>
      <c r="Q1067" s="354"/>
      <c r="R1067" s="354"/>
      <c r="S1067" s="354"/>
      <c r="T1067" s="354"/>
      <c r="U1067" s="354"/>
      <c r="V1067" s="354"/>
      <c r="W1067" s="354"/>
      <c r="X1067" s="354"/>
      <c r="Y1067" s="351" t="s">
        <v>416</v>
      </c>
      <c r="Z1067" s="352"/>
      <c r="AA1067" s="352"/>
      <c r="AB1067" s="352"/>
      <c r="AC1067" s="277" t="s">
        <v>457</v>
      </c>
      <c r="AD1067" s="277"/>
      <c r="AE1067" s="277"/>
      <c r="AF1067" s="277"/>
      <c r="AG1067" s="277"/>
      <c r="AH1067" s="351" t="s">
        <v>487</v>
      </c>
      <c r="AI1067" s="353"/>
      <c r="AJ1067" s="353"/>
      <c r="AK1067" s="353"/>
      <c r="AL1067" s="353" t="s">
        <v>21</v>
      </c>
      <c r="AM1067" s="353"/>
      <c r="AN1067" s="353"/>
      <c r="AO1067" s="432"/>
      <c r="AP1067" s="433" t="s">
        <v>419</v>
      </c>
      <c r="AQ1067" s="433"/>
      <c r="AR1067" s="433"/>
      <c r="AS1067" s="433"/>
      <c r="AT1067" s="433"/>
      <c r="AU1067" s="433"/>
      <c r="AV1067" s="433"/>
      <c r="AW1067" s="433"/>
      <c r="AX1067" s="433"/>
    </row>
    <row r="1068" spans="1:50" ht="30" hidden="1" customHeight="1" x14ac:dyDescent="0.2">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431"/>
      <c r="AE1068" s="431"/>
      <c r="AF1068" s="431"/>
      <c r="AG1068" s="431"/>
      <c r="AH1068" s="428"/>
      <c r="AI1068" s="429"/>
      <c r="AJ1068" s="429"/>
      <c r="AK1068" s="429"/>
      <c r="AL1068" s="329"/>
      <c r="AM1068" s="330"/>
      <c r="AN1068" s="330"/>
      <c r="AO1068" s="331"/>
      <c r="AP1068" s="325"/>
      <c r="AQ1068" s="325"/>
      <c r="AR1068" s="325"/>
      <c r="AS1068" s="325"/>
      <c r="AT1068" s="325"/>
      <c r="AU1068" s="325"/>
      <c r="AV1068" s="325"/>
      <c r="AW1068" s="325"/>
      <c r="AX1068" s="325"/>
    </row>
    <row r="1069" spans="1:50" ht="30" hidden="1" customHeight="1" x14ac:dyDescent="0.2">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2">
      <c r="A1070" s="411">
        <v>3</v>
      </c>
      <c r="B1070" s="411">
        <v>1</v>
      </c>
      <c r="C1070" s="430"/>
      <c r="D1070" s="425"/>
      <c r="E1070" s="425"/>
      <c r="F1070" s="425"/>
      <c r="G1070" s="425"/>
      <c r="H1070" s="425"/>
      <c r="I1070" s="425"/>
      <c r="J1070" s="426"/>
      <c r="K1070" s="427"/>
      <c r="L1070" s="427"/>
      <c r="M1070" s="427"/>
      <c r="N1070" s="427"/>
      <c r="O1070" s="427"/>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2">
      <c r="A1071" s="411">
        <v>4</v>
      </c>
      <c r="B1071" s="411">
        <v>1</v>
      </c>
      <c r="C1071" s="430"/>
      <c r="D1071" s="425"/>
      <c r="E1071" s="425"/>
      <c r="F1071" s="425"/>
      <c r="G1071" s="425"/>
      <c r="H1071" s="425"/>
      <c r="I1071" s="425"/>
      <c r="J1071" s="426"/>
      <c r="K1071" s="427"/>
      <c r="L1071" s="427"/>
      <c r="M1071" s="427"/>
      <c r="N1071" s="427"/>
      <c r="O1071" s="427"/>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2">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2">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2">
      <c r="A1098" s="907" t="s">
        <v>447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463</v>
      </c>
      <c r="AM1098" s="977"/>
      <c r="AN1098" s="9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11"/>
      <c r="B1101" s="411"/>
      <c r="C1101" s="277" t="s">
        <v>385</v>
      </c>
      <c r="D1101" s="910"/>
      <c r="E1101" s="277" t="s">
        <v>384</v>
      </c>
      <c r="F1101" s="910"/>
      <c r="G1101" s="910"/>
      <c r="H1101" s="910"/>
      <c r="I1101" s="910"/>
      <c r="J1101" s="277" t="s">
        <v>418</v>
      </c>
      <c r="K1101" s="277"/>
      <c r="L1101" s="277"/>
      <c r="M1101" s="277"/>
      <c r="N1101" s="277"/>
      <c r="O1101" s="277"/>
      <c r="P1101" s="351" t="s">
        <v>27</v>
      </c>
      <c r="Q1101" s="351"/>
      <c r="R1101" s="351"/>
      <c r="S1101" s="351"/>
      <c r="T1101" s="351"/>
      <c r="U1101" s="351"/>
      <c r="V1101" s="351"/>
      <c r="W1101" s="351"/>
      <c r="X1101" s="351"/>
      <c r="Y1101" s="277" t="s">
        <v>420</v>
      </c>
      <c r="Z1101" s="910"/>
      <c r="AA1101" s="910"/>
      <c r="AB1101" s="910"/>
      <c r="AC1101" s="277" t="s">
        <v>367</v>
      </c>
      <c r="AD1101" s="277"/>
      <c r="AE1101" s="277"/>
      <c r="AF1101" s="277"/>
      <c r="AG1101" s="277"/>
      <c r="AH1101" s="351" t="s">
        <v>380</v>
      </c>
      <c r="AI1101" s="352"/>
      <c r="AJ1101" s="352"/>
      <c r="AK1101" s="352"/>
      <c r="AL1101" s="352" t="s">
        <v>21</v>
      </c>
      <c r="AM1101" s="352"/>
      <c r="AN1101" s="352"/>
      <c r="AO1101" s="913"/>
      <c r="AP1101" s="433" t="s">
        <v>448</v>
      </c>
      <c r="AQ1101" s="433"/>
      <c r="AR1101" s="433"/>
      <c r="AS1101" s="433"/>
      <c r="AT1101" s="433"/>
      <c r="AU1101" s="433"/>
      <c r="AV1101" s="433"/>
      <c r="AW1101" s="433"/>
      <c r="AX1101" s="433"/>
    </row>
    <row r="1102" spans="1:50" ht="30" hidden="1" customHeight="1" x14ac:dyDescent="0.2">
      <c r="A1102" s="411">
        <v>1</v>
      </c>
      <c r="B1102" s="411">
        <v>1</v>
      </c>
      <c r="C1102" s="912"/>
      <c r="D1102" s="912"/>
      <c r="E1102" s="911"/>
      <c r="F1102" s="911"/>
      <c r="G1102" s="911"/>
      <c r="H1102" s="911"/>
      <c r="I1102" s="911"/>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2">
      <c r="A1103" s="411">
        <v>2</v>
      </c>
      <c r="B1103" s="411">
        <v>1</v>
      </c>
      <c r="C1103" s="912"/>
      <c r="D1103" s="912"/>
      <c r="E1103" s="911"/>
      <c r="F1103" s="911"/>
      <c r="G1103" s="911"/>
      <c r="H1103" s="911"/>
      <c r="I1103" s="911"/>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11">
        <v>3</v>
      </c>
      <c r="B1104" s="411">
        <v>1</v>
      </c>
      <c r="C1104" s="912"/>
      <c r="D1104" s="912"/>
      <c r="E1104" s="911"/>
      <c r="F1104" s="911"/>
      <c r="G1104" s="911"/>
      <c r="H1104" s="911"/>
      <c r="I1104" s="91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11">
        <v>4</v>
      </c>
      <c r="B1105" s="411">
        <v>1</v>
      </c>
      <c r="C1105" s="912"/>
      <c r="D1105" s="912"/>
      <c r="E1105" s="911"/>
      <c r="F1105" s="911"/>
      <c r="G1105" s="911"/>
      <c r="H1105" s="911"/>
      <c r="I1105" s="91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11">
        <v>5</v>
      </c>
      <c r="B1106" s="411">
        <v>1</v>
      </c>
      <c r="C1106" s="912"/>
      <c r="D1106" s="912"/>
      <c r="E1106" s="911"/>
      <c r="F1106" s="911"/>
      <c r="G1106" s="911"/>
      <c r="H1106" s="911"/>
      <c r="I1106" s="91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11">
        <v>6</v>
      </c>
      <c r="B1107" s="411">
        <v>1</v>
      </c>
      <c r="C1107" s="912"/>
      <c r="D1107" s="912"/>
      <c r="E1107" s="911"/>
      <c r="F1107" s="911"/>
      <c r="G1107" s="911"/>
      <c r="H1107" s="911"/>
      <c r="I1107" s="91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11">
        <v>7</v>
      </c>
      <c r="B1108" s="411">
        <v>1</v>
      </c>
      <c r="C1108" s="912"/>
      <c r="D1108" s="912"/>
      <c r="E1108" s="911"/>
      <c r="F1108" s="911"/>
      <c r="G1108" s="911"/>
      <c r="H1108" s="911"/>
      <c r="I1108" s="91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11">
        <v>8</v>
      </c>
      <c r="B1109" s="411">
        <v>1</v>
      </c>
      <c r="C1109" s="912"/>
      <c r="D1109" s="912"/>
      <c r="E1109" s="911"/>
      <c r="F1109" s="911"/>
      <c r="G1109" s="911"/>
      <c r="H1109" s="911"/>
      <c r="I1109" s="91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11">
        <v>9</v>
      </c>
      <c r="B1110" s="411">
        <v>1</v>
      </c>
      <c r="C1110" s="912"/>
      <c r="D1110" s="912"/>
      <c r="E1110" s="911"/>
      <c r="F1110" s="911"/>
      <c r="G1110" s="911"/>
      <c r="H1110" s="911"/>
      <c r="I1110" s="91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11">
        <v>10</v>
      </c>
      <c r="B1111" s="411">
        <v>1</v>
      </c>
      <c r="C1111" s="912"/>
      <c r="D1111" s="912"/>
      <c r="E1111" s="911"/>
      <c r="F1111" s="911"/>
      <c r="G1111" s="911"/>
      <c r="H1111" s="911"/>
      <c r="I1111" s="91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11">
        <v>11</v>
      </c>
      <c r="B1112" s="411">
        <v>1</v>
      </c>
      <c r="C1112" s="912"/>
      <c r="D1112" s="912"/>
      <c r="E1112" s="911"/>
      <c r="F1112" s="911"/>
      <c r="G1112" s="911"/>
      <c r="H1112" s="911"/>
      <c r="I1112" s="91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11">
        <v>12</v>
      </c>
      <c r="B1113" s="411">
        <v>1</v>
      </c>
      <c r="C1113" s="912"/>
      <c r="D1113" s="912"/>
      <c r="E1113" s="911"/>
      <c r="F1113" s="911"/>
      <c r="G1113" s="911"/>
      <c r="H1113" s="911"/>
      <c r="I1113" s="91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11">
        <v>13</v>
      </c>
      <c r="B1114" s="411">
        <v>1</v>
      </c>
      <c r="C1114" s="912"/>
      <c r="D1114" s="912"/>
      <c r="E1114" s="911"/>
      <c r="F1114" s="911"/>
      <c r="G1114" s="911"/>
      <c r="H1114" s="911"/>
      <c r="I1114" s="91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11">
        <v>14</v>
      </c>
      <c r="B1115" s="411">
        <v>1</v>
      </c>
      <c r="C1115" s="912"/>
      <c r="D1115" s="912"/>
      <c r="E1115" s="911"/>
      <c r="F1115" s="911"/>
      <c r="G1115" s="911"/>
      <c r="H1115" s="911"/>
      <c r="I1115" s="91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11">
        <v>15</v>
      </c>
      <c r="B1116" s="411">
        <v>1</v>
      </c>
      <c r="C1116" s="912"/>
      <c r="D1116" s="912"/>
      <c r="E1116" s="911"/>
      <c r="F1116" s="911"/>
      <c r="G1116" s="911"/>
      <c r="H1116" s="911"/>
      <c r="I1116" s="91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11">
        <v>16</v>
      </c>
      <c r="B1117" s="411">
        <v>1</v>
      </c>
      <c r="C1117" s="912"/>
      <c r="D1117" s="912"/>
      <c r="E1117" s="911"/>
      <c r="F1117" s="911"/>
      <c r="G1117" s="911"/>
      <c r="H1117" s="911"/>
      <c r="I1117" s="91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11">
        <v>17</v>
      </c>
      <c r="B1118" s="411">
        <v>1</v>
      </c>
      <c r="C1118" s="912"/>
      <c r="D1118" s="912"/>
      <c r="E1118" s="911"/>
      <c r="F1118" s="911"/>
      <c r="G1118" s="911"/>
      <c r="H1118" s="911"/>
      <c r="I1118" s="91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11">
        <v>18</v>
      </c>
      <c r="B1119" s="411">
        <v>1</v>
      </c>
      <c r="C1119" s="912"/>
      <c r="D1119" s="912"/>
      <c r="E1119" s="261"/>
      <c r="F1119" s="911"/>
      <c r="G1119" s="911"/>
      <c r="H1119" s="911"/>
      <c r="I1119" s="91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11">
        <v>19</v>
      </c>
      <c r="B1120" s="411">
        <v>1</v>
      </c>
      <c r="C1120" s="912"/>
      <c r="D1120" s="912"/>
      <c r="E1120" s="911"/>
      <c r="F1120" s="911"/>
      <c r="G1120" s="911"/>
      <c r="H1120" s="911"/>
      <c r="I1120" s="91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11">
        <v>20</v>
      </c>
      <c r="B1121" s="411">
        <v>1</v>
      </c>
      <c r="C1121" s="912"/>
      <c r="D1121" s="912"/>
      <c r="E1121" s="911"/>
      <c r="F1121" s="911"/>
      <c r="G1121" s="911"/>
      <c r="H1121" s="911"/>
      <c r="I1121" s="91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11">
        <v>21</v>
      </c>
      <c r="B1122" s="411">
        <v>1</v>
      </c>
      <c r="C1122" s="912"/>
      <c r="D1122" s="912"/>
      <c r="E1122" s="911"/>
      <c r="F1122" s="911"/>
      <c r="G1122" s="911"/>
      <c r="H1122" s="911"/>
      <c r="I1122" s="91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11">
        <v>22</v>
      </c>
      <c r="B1123" s="411">
        <v>1</v>
      </c>
      <c r="C1123" s="912"/>
      <c r="D1123" s="912"/>
      <c r="E1123" s="911"/>
      <c r="F1123" s="911"/>
      <c r="G1123" s="911"/>
      <c r="H1123" s="911"/>
      <c r="I1123" s="91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11">
        <v>23</v>
      </c>
      <c r="B1124" s="411">
        <v>1</v>
      </c>
      <c r="C1124" s="912"/>
      <c r="D1124" s="912"/>
      <c r="E1124" s="911"/>
      <c r="F1124" s="911"/>
      <c r="G1124" s="911"/>
      <c r="H1124" s="911"/>
      <c r="I1124" s="91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11">
        <v>24</v>
      </c>
      <c r="B1125" s="411">
        <v>1</v>
      </c>
      <c r="C1125" s="912"/>
      <c r="D1125" s="912"/>
      <c r="E1125" s="911"/>
      <c r="F1125" s="911"/>
      <c r="G1125" s="911"/>
      <c r="H1125" s="911"/>
      <c r="I1125" s="91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11">
        <v>25</v>
      </c>
      <c r="B1126" s="411">
        <v>1</v>
      </c>
      <c r="C1126" s="912"/>
      <c r="D1126" s="912"/>
      <c r="E1126" s="911"/>
      <c r="F1126" s="911"/>
      <c r="G1126" s="911"/>
      <c r="H1126" s="911"/>
      <c r="I1126" s="91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11">
        <v>26</v>
      </c>
      <c r="B1127" s="411">
        <v>1</v>
      </c>
      <c r="C1127" s="912"/>
      <c r="D1127" s="912"/>
      <c r="E1127" s="911"/>
      <c r="F1127" s="911"/>
      <c r="G1127" s="911"/>
      <c r="H1127" s="911"/>
      <c r="I1127" s="91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11">
        <v>27</v>
      </c>
      <c r="B1128" s="411">
        <v>1</v>
      </c>
      <c r="C1128" s="912"/>
      <c r="D1128" s="912"/>
      <c r="E1128" s="911"/>
      <c r="F1128" s="911"/>
      <c r="G1128" s="911"/>
      <c r="H1128" s="911"/>
      <c r="I1128" s="91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11">
        <v>28</v>
      </c>
      <c r="B1129" s="411">
        <v>1</v>
      </c>
      <c r="C1129" s="912"/>
      <c r="D1129" s="912"/>
      <c r="E1129" s="911"/>
      <c r="F1129" s="911"/>
      <c r="G1129" s="911"/>
      <c r="H1129" s="911"/>
      <c r="I1129" s="91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11">
        <v>29</v>
      </c>
      <c r="B1130" s="411">
        <v>1</v>
      </c>
      <c r="C1130" s="912"/>
      <c r="D1130" s="912"/>
      <c r="E1130" s="911"/>
      <c r="F1130" s="911"/>
      <c r="G1130" s="911"/>
      <c r="H1130" s="911"/>
      <c r="I1130" s="91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11">
        <v>30</v>
      </c>
      <c r="B1131" s="411">
        <v>1</v>
      </c>
      <c r="C1131" s="912"/>
      <c r="D1131" s="912"/>
      <c r="E1131" s="911"/>
      <c r="F1131" s="911"/>
      <c r="G1131" s="911"/>
      <c r="H1131" s="911"/>
      <c r="I1131" s="91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051">
      <formula>IF(RIGHT(TEXT(P14,"0.#"),1)=".",FALSE,TRUE)</formula>
    </cfRule>
    <cfRule type="expression" dxfId="2838" priority="14052">
      <formula>IF(RIGHT(TEXT(P14,"0.#"),1)=".",TRUE,FALSE)</formula>
    </cfRule>
  </conditionalFormatting>
  <conditionalFormatting sqref="AE32">
    <cfRule type="expression" dxfId="2837" priority="14041">
      <formula>IF(RIGHT(TEXT(AE32,"0.#"),1)=".",FALSE,TRUE)</formula>
    </cfRule>
    <cfRule type="expression" dxfId="2836" priority="14042">
      <formula>IF(RIGHT(TEXT(AE32,"0.#"),1)=".",TRUE,FALSE)</formula>
    </cfRule>
  </conditionalFormatting>
  <conditionalFormatting sqref="P18:AX18">
    <cfRule type="expression" dxfId="2835" priority="13927">
      <formula>IF(RIGHT(TEXT(P18,"0.#"),1)=".",FALSE,TRUE)</formula>
    </cfRule>
    <cfRule type="expression" dxfId="2834" priority="13928">
      <formula>IF(RIGHT(TEXT(P18,"0.#"),1)=".",TRUE,FALSE)</formula>
    </cfRule>
  </conditionalFormatting>
  <conditionalFormatting sqref="Y782">
    <cfRule type="expression" dxfId="2833" priority="13923">
      <formula>IF(RIGHT(TEXT(Y782,"0.#"),1)=".",FALSE,TRUE)</formula>
    </cfRule>
    <cfRule type="expression" dxfId="2832" priority="13924">
      <formula>IF(RIGHT(TEXT(Y782,"0.#"),1)=".",TRUE,FALSE)</formula>
    </cfRule>
  </conditionalFormatting>
  <conditionalFormatting sqref="Y791">
    <cfRule type="expression" dxfId="2831" priority="13919">
      <formula>IF(RIGHT(TEXT(Y791,"0.#"),1)=".",FALSE,TRUE)</formula>
    </cfRule>
    <cfRule type="expression" dxfId="2830" priority="13920">
      <formula>IF(RIGHT(TEXT(Y791,"0.#"),1)=".",TRUE,FALSE)</formula>
    </cfRule>
  </conditionalFormatting>
  <conditionalFormatting sqref="Y822:Y829 Y820 Y809:Y816 Y807 Y796:Y803 Y794">
    <cfRule type="expression" dxfId="2829" priority="13701">
      <formula>IF(RIGHT(TEXT(Y794,"0.#"),1)=".",FALSE,TRUE)</formula>
    </cfRule>
    <cfRule type="expression" dxfId="2828" priority="13702">
      <formula>IF(RIGHT(TEXT(Y794,"0.#"),1)=".",TRUE,FALSE)</formula>
    </cfRule>
  </conditionalFormatting>
  <conditionalFormatting sqref="P16:AQ17 P15:AX15 P13:AX13">
    <cfRule type="expression" dxfId="2827" priority="13749">
      <formula>IF(RIGHT(TEXT(P13,"0.#"),1)=".",FALSE,TRUE)</formula>
    </cfRule>
    <cfRule type="expression" dxfId="2826" priority="13750">
      <formula>IF(RIGHT(TEXT(P13,"0.#"),1)=".",TRUE,FALSE)</formula>
    </cfRule>
  </conditionalFormatting>
  <conditionalFormatting sqref="P19:AJ19">
    <cfRule type="expression" dxfId="2825" priority="13747">
      <formula>IF(RIGHT(TEXT(P19,"0.#"),1)=".",FALSE,TRUE)</formula>
    </cfRule>
    <cfRule type="expression" dxfId="2824" priority="13748">
      <formula>IF(RIGHT(TEXT(P19,"0.#"),1)=".",TRUE,FALSE)</formula>
    </cfRule>
  </conditionalFormatting>
  <conditionalFormatting sqref="AE101 AQ101">
    <cfRule type="expression" dxfId="2823" priority="13739">
      <formula>IF(RIGHT(TEXT(AE101,"0.#"),1)=".",FALSE,TRUE)</formula>
    </cfRule>
    <cfRule type="expression" dxfId="2822" priority="13740">
      <formula>IF(RIGHT(TEXT(AE101,"0.#"),1)=".",TRUE,FALSE)</formula>
    </cfRule>
  </conditionalFormatting>
  <conditionalFormatting sqref="Y783:Y790 Y781">
    <cfRule type="expression" dxfId="2821" priority="13725">
      <formula>IF(RIGHT(TEXT(Y781,"0.#"),1)=".",FALSE,TRUE)</formula>
    </cfRule>
    <cfRule type="expression" dxfId="2820" priority="13726">
      <formula>IF(RIGHT(TEXT(Y781,"0.#"),1)=".",TRUE,FALSE)</formula>
    </cfRule>
  </conditionalFormatting>
  <conditionalFormatting sqref="AU782">
    <cfRule type="expression" dxfId="2819" priority="13723">
      <formula>IF(RIGHT(TEXT(AU782,"0.#"),1)=".",FALSE,TRUE)</formula>
    </cfRule>
    <cfRule type="expression" dxfId="2818" priority="13724">
      <formula>IF(RIGHT(TEXT(AU782,"0.#"),1)=".",TRUE,FALSE)</formula>
    </cfRule>
  </conditionalFormatting>
  <conditionalFormatting sqref="AU791">
    <cfRule type="expression" dxfId="2817" priority="13721">
      <formula>IF(RIGHT(TEXT(AU791,"0.#"),1)=".",FALSE,TRUE)</formula>
    </cfRule>
    <cfRule type="expression" dxfId="2816" priority="13722">
      <formula>IF(RIGHT(TEXT(AU791,"0.#"),1)=".",TRUE,FALSE)</formula>
    </cfRule>
  </conditionalFormatting>
  <conditionalFormatting sqref="AU783:AU790 AU781">
    <cfRule type="expression" dxfId="2815" priority="13719">
      <formula>IF(RIGHT(TEXT(AU781,"0.#"),1)=".",FALSE,TRUE)</formula>
    </cfRule>
    <cfRule type="expression" dxfId="2814" priority="13720">
      <formula>IF(RIGHT(TEXT(AU781,"0.#"),1)=".",TRUE,FALSE)</formula>
    </cfRule>
  </conditionalFormatting>
  <conditionalFormatting sqref="Y821 Y808 Y795">
    <cfRule type="expression" dxfId="2813" priority="13705">
      <formula>IF(RIGHT(TEXT(Y795,"0.#"),1)=".",FALSE,TRUE)</formula>
    </cfRule>
    <cfRule type="expression" dxfId="2812" priority="13706">
      <formula>IF(RIGHT(TEXT(Y795,"0.#"),1)=".",TRUE,FALSE)</formula>
    </cfRule>
  </conditionalFormatting>
  <conditionalFormatting sqref="Y830 Y817 Y804">
    <cfRule type="expression" dxfId="2811" priority="13703">
      <formula>IF(RIGHT(TEXT(Y804,"0.#"),1)=".",FALSE,TRUE)</formula>
    </cfRule>
    <cfRule type="expression" dxfId="2810" priority="13704">
      <formula>IF(RIGHT(TEXT(Y804,"0.#"),1)=".",TRUE,FALSE)</formula>
    </cfRule>
  </conditionalFormatting>
  <conditionalFormatting sqref="AU821 AU808 AU795">
    <cfRule type="expression" dxfId="2809" priority="13699">
      <formula>IF(RIGHT(TEXT(AU795,"0.#"),1)=".",FALSE,TRUE)</formula>
    </cfRule>
    <cfRule type="expression" dxfId="2808" priority="13700">
      <formula>IF(RIGHT(TEXT(AU795,"0.#"),1)=".",TRUE,FALSE)</formula>
    </cfRule>
  </conditionalFormatting>
  <conditionalFormatting sqref="AU830 AU817 AU804">
    <cfRule type="expression" dxfId="2807" priority="13697">
      <formula>IF(RIGHT(TEXT(AU804,"0.#"),1)=".",FALSE,TRUE)</formula>
    </cfRule>
    <cfRule type="expression" dxfId="2806" priority="13698">
      <formula>IF(RIGHT(TEXT(AU804,"0.#"),1)=".",TRUE,FALSE)</formula>
    </cfRule>
  </conditionalFormatting>
  <conditionalFormatting sqref="AU822:AU829 AU820 AU809:AU816 AU807 AU796:AU803 AU794">
    <cfRule type="expression" dxfId="2805" priority="13695">
      <formula>IF(RIGHT(TEXT(AU794,"0.#"),1)=".",FALSE,TRUE)</formula>
    </cfRule>
    <cfRule type="expression" dxfId="2804" priority="13696">
      <formula>IF(RIGHT(TEXT(AU794,"0.#"),1)=".",TRUE,FALSE)</formula>
    </cfRule>
  </conditionalFormatting>
  <conditionalFormatting sqref="AM87">
    <cfRule type="expression" dxfId="2803" priority="13349">
      <formula>IF(RIGHT(TEXT(AM87,"0.#"),1)=".",FALSE,TRUE)</formula>
    </cfRule>
    <cfRule type="expression" dxfId="2802" priority="13350">
      <formula>IF(RIGHT(TEXT(AM87,"0.#"),1)=".",TRUE,FALSE)</formula>
    </cfRule>
  </conditionalFormatting>
  <conditionalFormatting sqref="AE55">
    <cfRule type="expression" dxfId="2801" priority="13417">
      <formula>IF(RIGHT(TEXT(AE55,"0.#"),1)=".",FALSE,TRUE)</formula>
    </cfRule>
    <cfRule type="expression" dxfId="2800" priority="13418">
      <formula>IF(RIGHT(TEXT(AE55,"0.#"),1)=".",TRUE,FALSE)</formula>
    </cfRule>
  </conditionalFormatting>
  <conditionalFormatting sqref="AI55">
    <cfRule type="expression" dxfId="2799" priority="13415">
      <formula>IF(RIGHT(TEXT(AI55,"0.#"),1)=".",FALSE,TRUE)</formula>
    </cfRule>
    <cfRule type="expression" dxfId="2798" priority="13416">
      <formula>IF(RIGHT(TEXT(AI55,"0.#"),1)=".",TRUE,FALSE)</formula>
    </cfRule>
  </conditionalFormatting>
  <conditionalFormatting sqref="AM34">
    <cfRule type="expression" dxfId="2797" priority="13495">
      <formula>IF(RIGHT(TEXT(AM34,"0.#"),1)=".",FALSE,TRUE)</formula>
    </cfRule>
    <cfRule type="expression" dxfId="2796" priority="13496">
      <formula>IF(RIGHT(TEXT(AM34,"0.#"),1)=".",TRUE,FALSE)</formula>
    </cfRule>
  </conditionalFormatting>
  <conditionalFormatting sqref="AE33">
    <cfRule type="expression" dxfId="2795" priority="13509">
      <formula>IF(RIGHT(TEXT(AE33,"0.#"),1)=".",FALSE,TRUE)</formula>
    </cfRule>
    <cfRule type="expression" dxfId="2794" priority="13510">
      <formula>IF(RIGHT(TEXT(AE33,"0.#"),1)=".",TRUE,FALSE)</formula>
    </cfRule>
  </conditionalFormatting>
  <conditionalFormatting sqref="AE34">
    <cfRule type="expression" dxfId="2793" priority="13507">
      <formula>IF(RIGHT(TEXT(AE34,"0.#"),1)=".",FALSE,TRUE)</formula>
    </cfRule>
    <cfRule type="expression" dxfId="2792" priority="13508">
      <formula>IF(RIGHT(TEXT(AE34,"0.#"),1)=".",TRUE,FALSE)</formula>
    </cfRule>
  </conditionalFormatting>
  <conditionalFormatting sqref="AI34">
    <cfRule type="expression" dxfId="2791" priority="13505">
      <formula>IF(RIGHT(TEXT(AI34,"0.#"),1)=".",FALSE,TRUE)</formula>
    </cfRule>
    <cfRule type="expression" dxfId="2790" priority="13506">
      <formula>IF(RIGHT(TEXT(AI34,"0.#"),1)=".",TRUE,FALSE)</formula>
    </cfRule>
  </conditionalFormatting>
  <conditionalFormatting sqref="AI33">
    <cfRule type="expression" dxfId="2789" priority="13503">
      <formula>IF(RIGHT(TEXT(AI33,"0.#"),1)=".",FALSE,TRUE)</formula>
    </cfRule>
    <cfRule type="expression" dxfId="2788" priority="13504">
      <formula>IF(RIGHT(TEXT(AI33,"0.#"),1)=".",TRUE,FALSE)</formula>
    </cfRule>
  </conditionalFormatting>
  <conditionalFormatting sqref="AI32">
    <cfRule type="expression" dxfId="2787" priority="13501">
      <formula>IF(RIGHT(TEXT(AI32,"0.#"),1)=".",FALSE,TRUE)</formula>
    </cfRule>
    <cfRule type="expression" dxfId="2786" priority="13502">
      <formula>IF(RIGHT(TEXT(AI32,"0.#"),1)=".",TRUE,FALSE)</formula>
    </cfRule>
  </conditionalFormatting>
  <conditionalFormatting sqref="AM32">
    <cfRule type="expression" dxfId="2785" priority="13499">
      <formula>IF(RIGHT(TEXT(AM32,"0.#"),1)=".",FALSE,TRUE)</formula>
    </cfRule>
    <cfRule type="expression" dxfId="2784" priority="13500">
      <formula>IF(RIGHT(TEXT(AM32,"0.#"),1)=".",TRUE,FALSE)</formula>
    </cfRule>
  </conditionalFormatting>
  <conditionalFormatting sqref="AM33">
    <cfRule type="expression" dxfId="2783" priority="13497">
      <formula>IF(RIGHT(TEXT(AM33,"0.#"),1)=".",FALSE,TRUE)</formula>
    </cfRule>
    <cfRule type="expression" dxfId="2782" priority="13498">
      <formula>IF(RIGHT(TEXT(AM33,"0.#"),1)=".",TRUE,FALSE)</formula>
    </cfRule>
  </conditionalFormatting>
  <conditionalFormatting sqref="AQ32:AQ34">
    <cfRule type="expression" dxfId="2781" priority="13489">
      <formula>IF(RIGHT(TEXT(AQ32,"0.#"),1)=".",FALSE,TRUE)</formula>
    </cfRule>
    <cfRule type="expression" dxfId="2780" priority="13490">
      <formula>IF(RIGHT(TEXT(AQ32,"0.#"),1)=".",TRUE,FALSE)</formula>
    </cfRule>
  </conditionalFormatting>
  <conditionalFormatting sqref="AU32:AU34">
    <cfRule type="expression" dxfId="2779" priority="13487">
      <formula>IF(RIGHT(TEXT(AU32,"0.#"),1)=".",FALSE,TRUE)</formula>
    </cfRule>
    <cfRule type="expression" dxfId="2778" priority="13488">
      <formula>IF(RIGHT(TEXT(AU32,"0.#"),1)=".",TRUE,FALSE)</formula>
    </cfRule>
  </conditionalFormatting>
  <conditionalFormatting sqref="AE53">
    <cfRule type="expression" dxfId="2777" priority="13421">
      <formula>IF(RIGHT(TEXT(AE53,"0.#"),1)=".",FALSE,TRUE)</formula>
    </cfRule>
    <cfRule type="expression" dxfId="2776" priority="13422">
      <formula>IF(RIGHT(TEXT(AE53,"0.#"),1)=".",TRUE,FALSE)</formula>
    </cfRule>
  </conditionalFormatting>
  <conditionalFormatting sqref="AE54">
    <cfRule type="expression" dxfId="2775" priority="13419">
      <formula>IF(RIGHT(TEXT(AE54,"0.#"),1)=".",FALSE,TRUE)</formula>
    </cfRule>
    <cfRule type="expression" dxfId="2774" priority="13420">
      <formula>IF(RIGHT(TEXT(AE54,"0.#"),1)=".",TRUE,FALSE)</formula>
    </cfRule>
  </conditionalFormatting>
  <conditionalFormatting sqref="AI54">
    <cfRule type="expression" dxfId="2773" priority="13413">
      <formula>IF(RIGHT(TEXT(AI54,"0.#"),1)=".",FALSE,TRUE)</formula>
    </cfRule>
    <cfRule type="expression" dxfId="2772" priority="13414">
      <formula>IF(RIGHT(TEXT(AI54,"0.#"),1)=".",TRUE,FALSE)</formula>
    </cfRule>
  </conditionalFormatting>
  <conditionalFormatting sqref="AI53">
    <cfRule type="expression" dxfId="2771" priority="13411">
      <formula>IF(RIGHT(TEXT(AI53,"0.#"),1)=".",FALSE,TRUE)</formula>
    </cfRule>
    <cfRule type="expression" dxfId="2770" priority="13412">
      <formula>IF(RIGHT(TEXT(AI53,"0.#"),1)=".",TRUE,FALSE)</formula>
    </cfRule>
  </conditionalFormatting>
  <conditionalFormatting sqref="AM53">
    <cfRule type="expression" dxfId="2769" priority="13409">
      <formula>IF(RIGHT(TEXT(AM53,"0.#"),1)=".",FALSE,TRUE)</formula>
    </cfRule>
    <cfRule type="expression" dxfId="2768" priority="13410">
      <formula>IF(RIGHT(TEXT(AM53,"0.#"),1)=".",TRUE,FALSE)</formula>
    </cfRule>
  </conditionalFormatting>
  <conditionalFormatting sqref="AM54">
    <cfRule type="expression" dxfId="2767" priority="13407">
      <formula>IF(RIGHT(TEXT(AM54,"0.#"),1)=".",FALSE,TRUE)</formula>
    </cfRule>
    <cfRule type="expression" dxfId="2766" priority="13408">
      <formula>IF(RIGHT(TEXT(AM54,"0.#"),1)=".",TRUE,FALSE)</formula>
    </cfRule>
  </conditionalFormatting>
  <conditionalFormatting sqref="AM55">
    <cfRule type="expression" dxfId="2765" priority="13405">
      <formula>IF(RIGHT(TEXT(AM55,"0.#"),1)=".",FALSE,TRUE)</formula>
    </cfRule>
    <cfRule type="expression" dxfId="2764" priority="13406">
      <formula>IF(RIGHT(TEXT(AM55,"0.#"),1)=".",TRUE,FALSE)</formula>
    </cfRule>
  </conditionalFormatting>
  <conditionalFormatting sqref="AE60">
    <cfRule type="expression" dxfId="2763" priority="13391">
      <formula>IF(RIGHT(TEXT(AE60,"0.#"),1)=".",FALSE,TRUE)</formula>
    </cfRule>
    <cfRule type="expression" dxfId="2762" priority="13392">
      <formula>IF(RIGHT(TEXT(AE60,"0.#"),1)=".",TRUE,FALSE)</formula>
    </cfRule>
  </conditionalFormatting>
  <conditionalFormatting sqref="AE61">
    <cfRule type="expression" dxfId="2761" priority="13389">
      <formula>IF(RIGHT(TEXT(AE61,"0.#"),1)=".",FALSE,TRUE)</formula>
    </cfRule>
    <cfRule type="expression" dxfId="2760" priority="13390">
      <formula>IF(RIGHT(TEXT(AE61,"0.#"),1)=".",TRUE,FALSE)</formula>
    </cfRule>
  </conditionalFormatting>
  <conditionalFormatting sqref="AE62">
    <cfRule type="expression" dxfId="2759" priority="13387">
      <formula>IF(RIGHT(TEXT(AE62,"0.#"),1)=".",FALSE,TRUE)</formula>
    </cfRule>
    <cfRule type="expression" dxfId="2758" priority="13388">
      <formula>IF(RIGHT(TEXT(AE62,"0.#"),1)=".",TRUE,FALSE)</formula>
    </cfRule>
  </conditionalFormatting>
  <conditionalFormatting sqref="AI62">
    <cfRule type="expression" dxfId="2757" priority="13385">
      <formula>IF(RIGHT(TEXT(AI62,"0.#"),1)=".",FALSE,TRUE)</formula>
    </cfRule>
    <cfRule type="expression" dxfId="2756" priority="13386">
      <formula>IF(RIGHT(TEXT(AI62,"0.#"),1)=".",TRUE,FALSE)</formula>
    </cfRule>
  </conditionalFormatting>
  <conditionalFormatting sqref="AI61">
    <cfRule type="expression" dxfId="2755" priority="13383">
      <formula>IF(RIGHT(TEXT(AI61,"0.#"),1)=".",FALSE,TRUE)</formula>
    </cfRule>
    <cfRule type="expression" dxfId="2754" priority="13384">
      <formula>IF(RIGHT(TEXT(AI61,"0.#"),1)=".",TRUE,FALSE)</formula>
    </cfRule>
  </conditionalFormatting>
  <conditionalFormatting sqref="AI60">
    <cfRule type="expression" dxfId="2753" priority="13381">
      <formula>IF(RIGHT(TEXT(AI60,"0.#"),1)=".",FALSE,TRUE)</formula>
    </cfRule>
    <cfRule type="expression" dxfId="2752" priority="13382">
      <formula>IF(RIGHT(TEXT(AI60,"0.#"),1)=".",TRUE,FALSE)</formula>
    </cfRule>
  </conditionalFormatting>
  <conditionalFormatting sqref="AM60">
    <cfRule type="expression" dxfId="2751" priority="13379">
      <formula>IF(RIGHT(TEXT(AM60,"0.#"),1)=".",FALSE,TRUE)</formula>
    </cfRule>
    <cfRule type="expression" dxfId="2750" priority="13380">
      <formula>IF(RIGHT(TEXT(AM60,"0.#"),1)=".",TRUE,FALSE)</formula>
    </cfRule>
  </conditionalFormatting>
  <conditionalFormatting sqref="AM61">
    <cfRule type="expression" dxfId="2749" priority="13377">
      <formula>IF(RIGHT(TEXT(AM61,"0.#"),1)=".",FALSE,TRUE)</formula>
    </cfRule>
    <cfRule type="expression" dxfId="2748" priority="13378">
      <formula>IF(RIGHT(TEXT(AM61,"0.#"),1)=".",TRUE,FALSE)</formula>
    </cfRule>
  </conditionalFormatting>
  <conditionalFormatting sqref="AM62">
    <cfRule type="expression" dxfId="2747" priority="13375">
      <formula>IF(RIGHT(TEXT(AM62,"0.#"),1)=".",FALSE,TRUE)</formula>
    </cfRule>
    <cfRule type="expression" dxfId="2746" priority="13376">
      <formula>IF(RIGHT(TEXT(AM62,"0.#"),1)=".",TRUE,FALSE)</formula>
    </cfRule>
  </conditionalFormatting>
  <conditionalFormatting sqref="AE87">
    <cfRule type="expression" dxfId="2745" priority="13361">
      <formula>IF(RIGHT(TEXT(AE87,"0.#"),1)=".",FALSE,TRUE)</formula>
    </cfRule>
    <cfRule type="expression" dxfId="2744" priority="13362">
      <formula>IF(RIGHT(TEXT(AE87,"0.#"),1)=".",TRUE,FALSE)</formula>
    </cfRule>
  </conditionalFormatting>
  <conditionalFormatting sqref="AE88">
    <cfRule type="expression" dxfId="2743" priority="13359">
      <formula>IF(RIGHT(TEXT(AE88,"0.#"),1)=".",FALSE,TRUE)</formula>
    </cfRule>
    <cfRule type="expression" dxfId="2742" priority="13360">
      <formula>IF(RIGHT(TEXT(AE88,"0.#"),1)=".",TRUE,FALSE)</formula>
    </cfRule>
  </conditionalFormatting>
  <conditionalFormatting sqref="AE89">
    <cfRule type="expression" dxfId="2741" priority="13357">
      <formula>IF(RIGHT(TEXT(AE89,"0.#"),1)=".",FALSE,TRUE)</formula>
    </cfRule>
    <cfRule type="expression" dxfId="2740" priority="13358">
      <formula>IF(RIGHT(TEXT(AE89,"0.#"),1)=".",TRUE,FALSE)</formula>
    </cfRule>
  </conditionalFormatting>
  <conditionalFormatting sqref="AI89">
    <cfRule type="expression" dxfId="2739" priority="13355">
      <formula>IF(RIGHT(TEXT(AI89,"0.#"),1)=".",FALSE,TRUE)</formula>
    </cfRule>
    <cfRule type="expression" dxfId="2738" priority="13356">
      <formula>IF(RIGHT(TEXT(AI89,"0.#"),1)=".",TRUE,FALSE)</formula>
    </cfRule>
  </conditionalFormatting>
  <conditionalFormatting sqref="AI88">
    <cfRule type="expression" dxfId="2737" priority="13353">
      <formula>IF(RIGHT(TEXT(AI88,"0.#"),1)=".",FALSE,TRUE)</formula>
    </cfRule>
    <cfRule type="expression" dxfId="2736" priority="13354">
      <formula>IF(RIGHT(TEXT(AI88,"0.#"),1)=".",TRUE,FALSE)</formula>
    </cfRule>
  </conditionalFormatting>
  <conditionalFormatting sqref="AI87">
    <cfRule type="expression" dxfId="2735" priority="13351">
      <formula>IF(RIGHT(TEXT(AI87,"0.#"),1)=".",FALSE,TRUE)</formula>
    </cfRule>
    <cfRule type="expression" dxfId="2734" priority="13352">
      <formula>IF(RIGHT(TEXT(AI87,"0.#"),1)=".",TRUE,FALSE)</formula>
    </cfRule>
  </conditionalFormatting>
  <conditionalFormatting sqref="AM88">
    <cfRule type="expression" dxfId="2733" priority="13347">
      <formula>IF(RIGHT(TEXT(AM88,"0.#"),1)=".",FALSE,TRUE)</formula>
    </cfRule>
    <cfRule type="expression" dxfId="2732" priority="13348">
      <formula>IF(RIGHT(TEXT(AM88,"0.#"),1)=".",TRUE,FALSE)</formula>
    </cfRule>
  </conditionalFormatting>
  <conditionalFormatting sqref="AM89">
    <cfRule type="expression" dxfId="2731" priority="13345">
      <formula>IF(RIGHT(TEXT(AM89,"0.#"),1)=".",FALSE,TRUE)</formula>
    </cfRule>
    <cfRule type="expression" dxfId="2730" priority="13346">
      <formula>IF(RIGHT(TEXT(AM89,"0.#"),1)=".",TRUE,FALSE)</formula>
    </cfRule>
  </conditionalFormatting>
  <conditionalFormatting sqref="AE92">
    <cfRule type="expression" dxfId="2729" priority="13331">
      <formula>IF(RIGHT(TEXT(AE92,"0.#"),1)=".",FALSE,TRUE)</formula>
    </cfRule>
    <cfRule type="expression" dxfId="2728" priority="13332">
      <formula>IF(RIGHT(TEXT(AE92,"0.#"),1)=".",TRUE,FALSE)</formula>
    </cfRule>
  </conditionalFormatting>
  <conditionalFormatting sqref="AE93">
    <cfRule type="expression" dxfId="2727" priority="13329">
      <formula>IF(RIGHT(TEXT(AE93,"0.#"),1)=".",FALSE,TRUE)</formula>
    </cfRule>
    <cfRule type="expression" dxfId="2726" priority="13330">
      <formula>IF(RIGHT(TEXT(AE93,"0.#"),1)=".",TRUE,FALSE)</formula>
    </cfRule>
  </conditionalFormatting>
  <conditionalFormatting sqref="AE94">
    <cfRule type="expression" dxfId="2725" priority="13327">
      <formula>IF(RIGHT(TEXT(AE94,"0.#"),1)=".",FALSE,TRUE)</formula>
    </cfRule>
    <cfRule type="expression" dxfId="2724" priority="13328">
      <formula>IF(RIGHT(TEXT(AE94,"0.#"),1)=".",TRUE,FALSE)</formula>
    </cfRule>
  </conditionalFormatting>
  <conditionalFormatting sqref="AI94">
    <cfRule type="expression" dxfId="2723" priority="13325">
      <formula>IF(RIGHT(TEXT(AI94,"0.#"),1)=".",FALSE,TRUE)</formula>
    </cfRule>
    <cfRule type="expression" dxfId="2722" priority="13326">
      <formula>IF(RIGHT(TEXT(AI94,"0.#"),1)=".",TRUE,FALSE)</formula>
    </cfRule>
  </conditionalFormatting>
  <conditionalFormatting sqref="AI93">
    <cfRule type="expression" dxfId="2721" priority="13323">
      <formula>IF(RIGHT(TEXT(AI93,"0.#"),1)=".",FALSE,TRUE)</formula>
    </cfRule>
    <cfRule type="expression" dxfId="2720" priority="13324">
      <formula>IF(RIGHT(TEXT(AI93,"0.#"),1)=".",TRUE,FALSE)</formula>
    </cfRule>
  </conditionalFormatting>
  <conditionalFormatting sqref="AI92">
    <cfRule type="expression" dxfId="2719" priority="13321">
      <formula>IF(RIGHT(TEXT(AI92,"0.#"),1)=".",FALSE,TRUE)</formula>
    </cfRule>
    <cfRule type="expression" dxfId="2718" priority="13322">
      <formula>IF(RIGHT(TEXT(AI92,"0.#"),1)=".",TRUE,FALSE)</formula>
    </cfRule>
  </conditionalFormatting>
  <conditionalFormatting sqref="AM92">
    <cfRule type="expression" dxfId="2717" priority="13319">
      <formula>IF(RIGHT(TEXT(AM92,"0.#"),1)=".",FALSE,TRUE)</formula>
    </cfRule>
    <cfRule type="expression" dxfId="2716" priority="13320">
      <formula>IF(RIGHT(TEXT(AM92,"0.#"),1)=".",TRUE,FALSE)</formula>
    </cfRule>
  </conditionalFormatting>
  <conditionalFormatting sqref="AM93">
    <cfRule type="expression" dxfId="2715" priority="13317">
      <formula>IF(RIGHT(TEXT(AM93,"0.#"),1)=".",FALSE,TRUE)</formula>
    </cfRule>
    <cfRule type="expression" dxfId="2714" priority="13318">
      <formula>IF(RIGHT(TEXT(AM93,"0.#"),1)=".",TRUE,FALSE)</formula>
    </cfRule>
  </conditionalFormatting>
  <conditionalFormatting sqref="AM94">
    <cfRule type="expression" dxfId="2713" priority="13315">
      <formula>IF(RIGHT(TEXT(AM94,"0.#"),1)=".",FALSE,TRUE)</formula>
    </cfRule>
    <cfRule type="expression" dxfId="2712" priority="13316">
      <formula>IF(RIGHT(TEXT(AM94,"0.#"),1)=".",TRUE,FALSE)</formula>
    </cfRule>
  </conditionalFormatting>
  <conditionalFormatting sqref="AE97">
    <cfRule type="expression" dxfId="2711" priority="13301">
      <formula>IF(RIGHT(TEXT(AE97,"0.#"),1)=".",FALSE,TRUE)</formula>
    </cfRule>
    <cfRule type="expression" dxfId="2710" priority="13302">
      <formula>IF(RIGHT(TEXT(AE97,"0.#"),1)=".",TRUE,FALSE)</formula>
    </cfRule>
  </conditionalFormatting>
  <conditionalFormatting sqref="AE98">
    <cfRule type="expression" dxfId="2709" priority="13299">
      <formula>IF(RIGHT(TEXT(AE98,"0.#"),1)=".",FALSE,TRUE)</formula>
    </cfRule>
    <cfRule type="expression" dxfId="2708" priority="13300">
      <formula>IF(RIGHT(TEXT(AE98,"0.#"),1)=".",TRUE,FALSE)</formula>
    </cfRule>
  </conditionalFormatting>
  <conditionalFormatting sqref="AE99">
    <cfRule type="expression" dxfId="2707" priority="13297">
      <formula>IF(RIGHT(TEXT(AE99,"0.#"),1)=".",FALSE,TRUE)</formula>
    </cfRule>
    <cfRule type="expression" dxfId="2706" priority="13298">
      <formula>IF(RIGHT(TEXT(AE99,"0.#"),1)=".",TRUE,FALSE)</formula>
    </cfRule>
  </conditionalFormatting>
  <conditionalFormatting sqref="AI99">
    <cfRule type="expression" dxfId="2705" priority="13295">
      <formula>IF(RIGHT(TEXT(AI99,"0.#"),1)=".",FALSE,TRUE)</formula>
    </cfRule>
    <cfRule type="expression" dxfId="2704" priority="13296">
      <formula>IF(RIGHT(TEXT(AI99,"0.#"),1)=".",TRUE,FALSE)</formula>
    </cfRule>
  </conditionalFormatting>
  <conditionalFormatting sqref="AI98">
    <cfRule type="expression" dxfId="2703" priority="13293">
      <formula>IF(RIGHT(TEXT(AI98,"0.#"),1)=".",FALSE,TRUE)</formula>
    </cfRule>
    <cfRule type="expression" dxfId="2702" priority="13294">
      <formula>IF(RIGHT(TEXT(AI98,"0.#"),1)=".",TRUE,FALSE)</formula>
    </cfRule>
  </conditionalFormatting>
  <conditionalFormatting sqref="AI97">
    <cfRule type="expression" dxfId="2701" priority="13291">
      <formula>IF(RIGHT(TEXT(AI97,"0.#"),1)=".",FALSE,TRUE)</formula>
    </cfRule>
    <cfRule type="expression" dxfId="2700" priority="13292">
      <formula>IF(RIGHT(TEXT(AI97,"0.#"),1)=".",TRUE,FALSE)</formula>
    </cfRule>
  </conditionalFormatting>
  <conditionalFormatting sqref="AM97">
    <cfRule type="expression" dxfId="2699" priority="13289">
      <formula>IF(RIGHT(TEXT(AM97,"0.#"),1)=".",FALSE,TRUE)</formula>
    </cfRule>
    <cfRule type="expression" dxfId="2698" priority="13290">
      <formula>IF(RIGHT(TEXT(AM97,"0.#"),1)=".",TRUE,FALSE)</formula>
    </cfRule>
  </conditionalFormatting>
  <conditionalFormatting sqref="AM98">
    <cfRule type="expression" dxfId="2697" priority="13287">
      <formula>IF(RIGHT(TEXT(AM98,"0.#"),1)=".",FALSE,TRUE)</formula>
    </cfRule>
    <cfRule type="expression" dxfId="2696" priority="13288">
      <formula>IF(RIGHT(TEXT(AM98,"0.#"),1)=".",TRUE,FALSE)</formula>
    </cfRule>
  </conditionalFormatting>
  <conditionalFormatting sqref="AM99">
    <cfRule type="expression" dxfId="2695" priority="13285">
      <formula>IF(RIGHT(TEXT(AM99,"0.#"),1)=".",FALSE,TRUE)</formula>
    </cfRule>
    <cfRule type="expression" dxfId="2694" priority="13286">
      <formula>IF(RIGHT(TEXT(AM99,"0.#"),1)=".",TRUE,FALSE)</formula>
    </cfRule>
  </conditionalFormatting>
  <conditionalFormatting sqref="AI101">
    <cfRule type="expression" dxfId="2693" priority="13271">
      <formula>IF(RIGHT(TEXT(AI101,"0.#"),1)=".",FALSE,TRUE)</formula>
    </cfRule>
    <cfRule type="expression" dxfId="2692" priority="13272">
      <formula>IF(RIGHT(TEXT(AI101,"0.#"),1)=".",TRUE,FALSE)</formula>
    </cfRule>
  </conditionalFormatting>
  <conditionalFormatting sqref="AM101">
    <cfRule type="expression" dxfId="2691" priority="13269">
      <formula>IF(RIGHT(TEXT(AM101,"0.#"),1)=".",FALSE,TRUE)</formula>
    </cfRule>
    <cfRule type="expression" dxfId="2690" priority="13270">
      <formula>IF(RIGHT(TEXT(AM101,"0.#"),1)=".",TRUE,FALSE)</formula>
    </cfRule>
  </conditionalFormatting>
  <conditionalFormatting sqref="AE102">
    <cfRule type="expression" dxfId="2689" priority="13267">
      <formula>IF(RIGHT(TEXT(AE102,"0.#"),1)=".",FALSE,TRUE)</formula>
    </cfRule>
    <cfRule type="expression" dxfId="2688" priority="13268">
      <formula>IF(RIGHT(TEXT(AE102,"0.#"),1)=".",TRUE,FALSE)</formula>
    </cfRule>
  </conditionalFormatting>
  <conditionalFormatting sqref="AI102">
    <cfRule type="expression" dxfId="2687" priority="13265">
      <formula>IF(RIGHT(TEXT(AI102,"0.#"),1)=".",FALSE,TRUE)</formula>
    </cfRule>
    <cfRule type="expression" dxfId="2686" priority="13266">
      <formula>IF(RIGHT(TEXT(AI102,"0.#"),1)=".",TRUE,FALSE)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E116 AQ116">
    <cfRule type="expression" dxfId="2633" priority="13203">
      <formula>IF(RIGHT(TEXT(AE116,"0.#"),1)=".",FALSE,TRUE)</formula>
    </cfRule>
    <cfRule type="expression" dxfId="2632" priority="13204">
      <formula>IF(RIGHT(TEXT(AE116,"0.#"),1)=".",TRUE,FALSE)</formula>
    </cfRule>
  </conditionalFormatting>
  <conditionalFormatting sqref="AI116">
    <cfRule type="expression" dxfId="2631" priority="13201">
      <formula>IF(RIGHT(TEXT(AI116,"0.#"),1)=".",FALSE,TRUE)</formula>
    </cfRule>
    <cfRule type="expression" dxfId="2630" priority="13202">
      <formula>IF(RIGHT(TEXT(AI116,"0.#"),1)=".",TRUE,FALSE)</formula>
    </cfRule>
  </conditionalFormatting>
  <conditionalFormatting sqref="AM116">
    <cfRule type="expression" dxfId="2629" priority="13199">
      <formula>IF(RIGHT(TEXT(AM116,"0.#"),1)=".",FALSE,TRUE)</formula>
    </cfRule>
    <cfRule type="expression" dxfId="2628" priority="13200">
      <formula>IF(RIGHT(TEXT(AM116,"0.#"),1)=".",TRUE,FALSE)</formula>
    </cfRule>
  </conditionalFormatting>
  <conditionalFormatting sqref="AE117 AM117">
    <cfRule type="expression" dxfId="2627" priority="13197">
      <formula>IF(RIGHT(TEXT(AE117,"0.#"),1)=".",FALSE,TRUE)</formula>
    </cfRule>
    <cfRule type="expression" dxfId="2626" priority="13198">
      <formula>IF(RIGHT(TEXT(AE117,"0.#"),1)=".",TRUE,FALSE)</formula>
    </cfRule>
  </conditionalFormatting>
  <conditionalFormatting sqref="AI117">
    <cfRule type="expression" dxfId="2625" priority="13195">
      <formula>IF(RIGHT(TEXT(AI117,"0.#"),1)=".",FALSE,TRUE)</formula>
    </cfRule>
    <cfRule type="expression" dxfId="2624" priority="13196">
      <formula>IF(RIGHT(TEXT(AI117,"0.#"),1)=".",TRUE,FALSE)</formula>
    </cfRule>
  </conditionalFormatting>
  <conditionalFormatting sqref="AQ117">
    <cfRule type="expression" dxfId="2623" priority="13191">
      <formula>IF(RIGHT(TEXT(AQ117,"0.#"),1)=".",FALSE,TRUE)</formula>
    </cfRule>
    <cfRule type="expression" dxfId="2622" priority="13192">
      <formula>IF(RIGHT(TEXT(AQ117,"0.#"),1)=".",TRUE,FALSE)</formula>
    </cfRule>
  </conditionalFormatting>
  <conditionalFormatting sqref="AE119 AQ119">
    <cfRule type="expression" dxfId="2621" priority="13189">
      <formula>IF(RIGHT(TEXT(AE119,"0.#"),1)=".",FALSE,TRUE)</formula>
    </cfRule>
    <cfRule type="expression" dxfId="2620" priority="13190">
      <formula>IF(RIGHT(TEXT(AE119,"0.#"),1)=".",TRUE,FALSE)</formula>
    </cfRule>
  </conditionalFormatting>
  <conditionalFormatting sqref="AI119">
    <cfRule type="expression" dxfId="2619" priority="13187">
      <formula>IF(RIGHT(TEXT(AI119,"0.#"),1)=".",FALSE,TRUE)</formula>
    </cfRule>
    <cfRule type="expression" dxfId="2618" priority="13188">
      <formula>IF(RIGHT(TEXT(AI119,"0.#"),1)=".",TRUE,FALSE)</formula>
    </cfRule>
  </conditionalFormatting>
  <conditionalFormatting sqref="AM119">
    <cfRule type="expression" dxfId="2617" priority="13185">
      <formula>IF(RIGHT(TEXT(AM119,"0.#"),1)=".",FALSE,TRUE)</formula>
    </cfRule>
    <cfRule type="expression" dxfId="2616" priority="13186">
      <formula>IF(RIGHT(TEXT(AM119,"0.#"),1)=".",TRUE,FALSE)</formula>
    </cfRule>
  </conditionalFormatting>
  <conditionalFormatting sqref="AQ120">
    <cfRule type="expression" dxfId="2615" priority="13177">
      <formula>IF(RIGHT(TEXT(AQ120,"0.#"),1)=".",FALSE,TRUE)</formula>
    </cfRule>
    <cfRule type="expression" dxfId="2614" priority="13178">
      <formula>IF(RIGHT(TEXT(AQ120,"0.#"),1)=".",TRUE,FALSE)</formula>
    </cfRule>
  </conditionalFormatting>
  <conditionalFormatting sqref="AE122 AQ122">
    <cfRule type="expression" dxfId="2613" priority="13175">
      <formula>IF(RIGHT(TEXT(AE122,"0.#"),1)=".",FALSE,TRUE)</formula>
    </cfRule>
    <cfRule type="expression" dxfId="2612" priority="13176">
      <formula>IF(RIGHT(TEXT(AE122,"0.#"),1)=".",TRUE,FALSE)</formula>
    </cfRule>
  </conditionalFormatting>
  <conditionalFormatting sqref="AI122">
    <cfRule type="expression" dxfId="2611" priority="13173">
      <formula>IF(RIGHT(TEXT(AI122,"0.#"),1)=".",FALSE,TRUE)</formula>
    </cfRule>
    <cfRule type="expression" dxfId="2610" priority="13174">
      <formula>IF(RIGHT(TEXT(AI122,"0.#"),1)=".",TRUE,FALSE)</formula>
    </cfRule>
  </conditionalFormatting>
  <conditionalFormatting sqref="AM122">
    <cfRule type="expression" dxfId="2609" priority="13171">
      <formula>IF(RIGHT(TEXT(AM122,"0.#"),1)=".",FALSE,TRUE)</formula>
    </cfRule>
    <cfRule type="expression" dxfId="2608" priority="13172">
      <formula>IF(RIGHT(TEXT(AM122,"0.#"),1)=".",TRUE,FALSE)</formula>
    </cfRule>
  </conditionalFormatting>
  <conditionalFormatting sqref="AQ123">
    <cfRule type="expression" dxfId="2607" priority="13163">
      <formula>IF(RIGHT(TEXT(AQ123,"0.#"),1)=".",FALSE,TRUE)</formula>
    </cfRule>
    <cfRule type="expression" dxfId="2606" priority="13164">
      <formula>IF(RIGHT(TEXT(AQ123,"0.#"),1)=".",TRUE,FALSE)</formula>
    </cfRule>
  </conditionalFormatting>
  <conditionalFormatting sqref="AE125 AQ125">
    <cfRule type="expression" dxfId="2605" priority="13161">
      <formula>IF(RIGHT(TEXT(AE125,"0.#"),1)=".",FALSE,TRUE)</formula>
    </cfRule>
    <cfRule type="expression" dxfId="2604" priority="13162">
      <formula>IF(RIGHT(TEXT(AE125,"0.#"),1)=".",TRUE,FALSE)</formula>
    </cfRule>
  </conditionalFormatting>
  <conditionalFormatting sqref="AI125">
    <cfRule type="expression" dxfId="2603" priority="13159">
      <formula>IF(RIGHT(TEXT(AI125,"0.#"),1)=".",FALSE,TRUE)</formula>
    </cfRule>
    <cfRule type="expression" dxfId="2602" priority="13160">
      <formula>IF(RIGHT(TEXT(AI125,"0.#"),1)=".",TRUE,FALSE)</formula>
    </cfRule>
  </conditionalFormatting>
  <conditionalFormatting sqref="AM125">
    <cfRule type="expression" dxfId="2601" priority="13157">
      <formula>IF(RIGHT(TEXT(AM125,"0.#"),1)=".",FALSE,TRUE)</formula>
    </cfRule>
    <cfRule type="expression" dxfId="2600" priority="13158">
      <formula>IF(RIGHT(TEXT(AM125,"0.#"),1)=".",TRUE,FALSE)</formula>
    </cfRule>
  </conditionalFormatting>
  <conditionalFormatting sqref="AQ126">
    <cfRule type="expression" dxfId="2599" priority="13149">
      <formula>IF(RIGHT(TEXT(AQ126,"0.#"),1)=".",FALSE,TRUE)</formula>
    </cfRule>
    <cfRule type="expression" dxfId="2598" priority="13150">
      <formula>IF(RIGHT(TEXT(AQ126,"0.#"),1)=".",TRUE,FALSE)</formula>
    </cfRule>
  </conditionalFormatting>
  <conditionalFormatting sqref="AE128 AQ128">
    <cfRule type="expression" dxfId="2597" priority="13147">
      <formula>IF(RIGHT(TEXT(AE128,"0.#"),1)=".",FALSE,TRUE)</formula>
    </cfRule>
    <cfRule type="expression" dxfId="2596" priority="13148">
      <formula>IF(RIGHT(TEXT(AE128,"0.#"),1)=".",TRUE,FALSE)</formula>
    </cfRule>
  </conditionalFormatting>
  <conditionalFormatting sqref="AI128">
    <cfRule type="expression" dxfId="2595" priority="13145">
      <formula>IF(RIGHT(TEXT(AI128,"0.#"),1)=".",FALSE,TRUE)</formula>
    </cfRule>
    <cfRule type="expression" dxfId="2594" priority="13146">
      <formula>IF(RIGHT(TEXT(AI128,"0.#"),1)=".",TRUE,FALSE)</formula>
    </cfRule>
  </conditionalFormatting>
  <conditionalFormatting sqref="AM128">
    <cfRule type="expression" dxfId="2593" priority="13143">
      <formula>IF(RIGHT(TEXT(AM128,"0.#"),1)=".",FALSE,TRUE)</formula>
    </cfRule>
    <cfRule type="expression" dxfId="2592" priority="13144">
      <formula>IF(RIGHT(TEXT(AM128,"0.#"),1)=".",TRUE,FALSE)</formula>
    </cfRule>
  </conditionalFormatting>
  <conditionalFormatting sqref="AQ129">
    <cfRule type="expression" dxfId="2591" priority="13135">
      <formula>IF(RIGHT(TEXT(AQ129,"0.#"),1)=".",FALSE,TRUE)</formula>
    </cfRule>
    <cfRule type="expression" dxfId="2590" priority="13136">
      <formula>IF(RIGHT(TEXT(AQ129,"0.#"),1)=".",TRUE,FALSE)</formula>
    </cfRule>
  </conditionalFormatting>
  <conditionalFormatting sqref="AE75">
    <cfRule type="expression" dxfId="2589" priority="13133">
      <formula>IF(RIGHT(TEXT(AE75,"0.#"),1)=".",FALSE,TRUE)</formula>
    </cfRule>
    <cfRule type="expression" dxfId="2588" priority="13134">
      <formula>IF(RIGHT(TEXT(AE75,"0.#"),1)=".",TRUE,FALSE)</formula>
    </cfRule>
  </conditionalFormatting>
  <conditionalFormatting sqref="AE76">
    <cfRule type="expression" dxfId="2587" priority="13131">
      <formula>IF(RIGHT(TEXT(AE76,"0.#"),1)=".",FALSE,TRUE)</formula>
    </cfRule>
    <cfRule type="expression" dxfId="2586" priority="13132">
      <formula>IF(RIGHT(TEXT(AE76,"0.#"),1)=".",TRUE,FALSE)</formula>
    </cfRule>
  </conditionalFormatting>
  <conditionalFormatting sqref="AE77">
    <cfRule type="expression" dxfId="2585" priority="13129">
      <formula>IF(RIGHT(TEXT(AE77,"0.#"),1)=".",FALSE,TRUE)</formula>
    </cfRule>
    <cfRule type="expression" dxfId="2584" priority="13130">
      <formula>IF(RIGHT(TEXT(AE77,"0.#"),1)=".",TRUE,FALSE)</formula>
    </cfRule>
  </conditionalFormatting>
  <conditionalFormatting sqref="AI77">
    <cfRule type="expression" dxfId="2583" priority="13127">
      <formula>IF(RIGHT(TEXT(AI77,"0.#"),1)=".",FALSE,TRUE)</formula>
    </cfRule>
    <cfRule type="expression" dxfId="2582" priority="13128">
      <formula>IF(RIGHT(TEXT(AI77,"0.#"),1)=".",TRUE,FALSE)</formula>
    </cfRule>
  </conditionalFormatting>
  <conditionalFormatting sqref="AI76">
    <cfRule type="expression" dxfId="2581" priority="13125">
      <formula>IF(RIGHT(TEXT(AI76,"0.#"),1)=".",FALSE,TRUE)</formula>
    </cfRule>
    <cfRule type="expression" dxfId="2580" priority="13126">
      <formula>IF(RIGHT(TEXT(AI76,"0.#"),1)=".",TRUE,FALSE)</formula>
    </cfRule>
  </conditionalFormatting>
  <conditionalFormatting sqref="AI75">
    <cfRule type="expression" dxfId="2579" priority="13123">
      <formula>IF(RIGHT(TEXT(AI75,"0.#"),1)=".",FALSE,TRUE)</formula>
    </cfRule>
    <cfRule type="expression" dxfId="2578" priority="13124">
      <formula>IF(RIGHT(TEXT(AI75,"0.#"),1)=".",TRUE,FALSE)</formula>
    </cfRule>
  </conditionalFormatting>
  <conditionalFormatting sqref="AM75">
    <cfRule type="expression" dxfId="2577" priority="13121">
      <formula>IF(RIGHT(TEXT(AM75,"0.#"),1)=".",FALSE,TRUE)</formula>
    </cfRule>
    <cfRule type="expression" dxfId="2576" priority="13122">
      <formula>IF(RIGHT(TEXT(AM75,"0.#"),1)=".",TRUE,FALSE)</formula>
    </cfRule>
  </conditionalFormatting>
  <conditionalFormatting sqref="AM76">
    <cfRule type="expression" dxfId="2575" priority="13119">
      <formula>IF(RIGHT(TEXT(AM76,"0.#"),1)=".",FALSE,TRUE)</formula>
    </cfRule>
    <cfRule type="expression" dxfId="2574" priority="13120">
      <formula>IF(RIGHT(TEXT(AM76,"0.#"),1)=".",TRUE,FALSE)</formula>
    </cfRule>
  </conditionalFormatting>
  <conditionalFormatting sqref="AM77">
    <cfRule type="expression" dxfId="2573" priority="13117">
      <formula>IF(RIGHT(TEXT(AM77,"0.#"),1)=".",FALSE,TRUE)</formula>
    </cfRule>
    <cfRule type="expression" dxfId="2572" priority="13118">
      <formula>IF(RIGHT(TEXT(AM77,"0.#"),1)=".",TRUE,FALSE)</formula>
    </cfRule>
  </conditionalFormatting>
  <conditionalFormatting sqref="AE134:AE135 AI134:AI135 AM134:AM135 AQ134:AQ135 AU134:AU135">
    <cfRule type="expression" dxfId="2571" priority="13103">
      <formula>IF(RIGHT(TEXT(AE134,"0.#"),1)=".",FALSE,TRUE)</formula>
    </cfRule>
    <cfRule type="expression" dxfId="2570" priority="13104">
      <formula>IF(RIGHT(TEXT(AE134,"0.#"),1)=".",TRUE,FALSE)</formula>
    </cfRule>
  </conditionalFormatting>
  <conditionalFormatting sqref="AE433">
    <cfRule type="expression" dxfId="2569" priority="13073">
      <formula>IF(RIGHT(TEXT(AE433,"0.#"),1)=".",FALSE,TRUE)</formula>
    </cfRule>
    <cfRule type="expression" dxfId="2568" priority="13074">
      <formula>IF(RIGHT(TEXT(AE433,"0.#"),1)=".",TRUE,FALSE)</formula>
    </cfRule>
  </conditionalFormatting>
  <conditionalFormatting sqref="AM435">
    <cfRule type="expression" dxfId="2567" priority="13057">
      <formula>IF(RIGHT(TEXT(AM435,"0.#"),1)=".",FALSE,TRUE)</formula>
    </cfRule>
    <cfRule type="expression" dxfId="2566" priority="13058">
      <formula>IF(RIGHT(TEXT(AM435,"0.#"),1)=".",TRUE,FALSE)</formula>
    </cfRule>
  </conditionalFormatting>
  <conditionalFormatting sqref="AE434">
    <cfRule type="expression" dxfId="2565" priority="13071">
      <formula>IF(RIGHT(TEXT(AE434,"0.#"),1)=".",FALSE,TRUE)</formula>
    </cfRule>
    <cfRule type="expression" dxfId="2564" priority="13072">
      <formula>IF(RIGHT(TEXT(AE434,"0.#"),1)=".",TRUE,FALSE)</formula>
    </cfRule>
  </conditionalFormatting>
  <conditionalFormatting sqref="AE435">
    <cfRule type="expression" dxfId="2563" priority="13069">
      <formula>IF(RIGHT(TEXT(AE435,"0.#"),1)=".",FALSE,TRUE)</formula>
    </cfRule>
    <cfRule type="expression" dxfId="2562" priority="13070">
      <formula>IF(RIGHT(TEXT(AE435,"0.#"),1)=".",TRUE,FALSE)</formula>
    </cfRule>
  </conditionalFormatting>
  <conditionalFormatting sqref="AM433">
    <cfRule type="expression" dxfId="2561" priority="13061">
      <formula>IF(RIGHT(TEXT(AM433,"0.#"),1)=".",FALSE,TRUE)</formula>
    </cfRule>
    <cfRule type="expression" dxfId="2560" priority="13062">
      <formula>IF(RIGHT(TEXT(AM433,"0.#"),1)=".",TRUE,FALSE)</formula>
    </cfRule>
  </conditionalFormatting>
  <conditionalFormatting sqref="AM434">
    <cfRule type="expression" dxfId="2559" priority="13059">
      <formula>IF(RIGHT(TEXT(AM434,"0.#"),1)=".",FALSE,TRUE)</formula>
    </cfRule>
    <cfRule type="expression" dxfId="2558" priority="13060">
      <formula>IF(RIGHT(TEXT(AM434,"0.#"),1)=".",TRUE,FALSE)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cfRule type="expression" dxfId="2551" priority="12979">
      <formula>IF(RIGHT(TEXT(AI435,"0.#"),1)=".",FALSE,TRUE)</formula>
    </cfRule>
    <cfRule type="expression" dxfId="2550" priority="12980">
      <formula>IF(RIGHT(TEXT(AI435,"0.#"),1)=".",TRUE,FALSE)</formula>
    </cfRule>
  </conditionalFormatting>
  <conditionalFormatting sqref="AI433">
    <cfRule type="expression" dxfId="2549" priority="12983">
      <formula>IF(RIGHT(TEXT(AI433,"0.#"),1)=".",FALSE,TRUE)</formula>
    </cfRule>
    <cfRule type="expression" dxfId="2548" priority="12984">
      <formula>IF(RIGHT(TEXT(AI433,"0.#"),1)=".",TRUE,FALSE)</formula>
    </cfRule>
  </conditionalFormatting>
  <conditionalFormatting sqref="AI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39:AO866">
    <cfRule type="expression" dxfId="2539" priority="6673">
      <formula>IF(AND(AL839&gt;=0, RIGHT(TEXT(AL839,"0.#"),1)&lt;&gt;"."),TRUE,FALSE)</formula>
    </cfRule>
    <cfRule type="expression" dxfId="2538" priority="6674">
      <formula>IF(AND(AL839&gt;=0, RIGHT(TEXT(AL839,"0.#"),1)="."),TRUE,FALSE)</formula>
    </cfRule>
    <cfRule type="expression" dxfId="2537" priority="6675">
      <formula>IF(AND(AL839&lt;0, RIGHT(TEXT(AL839,"0.#"),1)&lt;&gt;"."),TRUE,FALSE)</formula>
    </cfRule>
    <cfRule type="expression" dxfId="2536" priority="6676">
      <formula>IF(AND(AL839&lt;0, RIGHT(TEXT(AL839,"0.#"),1)="."),TRUE,FALSE)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AL837:AO838">
    <cfRule type="expression" dxfId="2421" priority="2859">
      <formula>IF(AND(AL837&gt;=0, RIGHT(TEXT(AL837,"0.#"),1)&lt;&gt;"."),TRUE,FALSE)</formula>
    </cfRule>
    <cfRule type="expression" dxfId="2420" priority="2860">
      <formula>IF(AND(AL837&gt;=0, RIGHT(TEXT(AL837,"0.#"),1)="."),TRUE,FALSE)</formula>
    </cfRule>
    <cfRule type="expression" dxfId="2419" priority="2861">
      <formula>IF(AND(AL837&lt;0, RIGHT(TEXT(AL837,"0.#"),1)&lt;&gt;"."),TRUE,FALSE)</formula>
    </cfRule>
    <cfRule type="expression" dxfId="2418" priority="2862">
      <formula>IF(AND(AL837&lt;0, RIGHT(TEXT(AL837,"0.#"),1)="."),TRUE,FALSE)</formula>
    </cfRule>
  </conditionalFormatting>
  <conditionalFormatting sqref="Y837:Y838">
    <cfRule type="expression" dxfId="2417" priority="2857">
      <formula>IF(RIGHT(TEXT(Y837,"0.#"),1)=".",FALSE,TRUE)</formula>
    </cfRule>
    <cfRule type="expression" dxfId="2416" priority="2858">
      <formula>IF(RIGHT(TEXT(Y837,"0.#"),1)=".",TRUE,FALSE)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38:AE139 AI138:AI139 AM138:AM139 AQ138:AQ139 AU138:AU139">
    <cfRule type="expression" dxfId="2205" priority="1993">
      <formula>IF(RIGHT(TEXT(AE138,"0.#"),1)=".",FALSE,TRUE)</formula>
    </cfRule>
    <cfRule type="expression" dxfId="2204" priority="1994">
      <formula>IF(RIGHT(TEXT(AE138,"0.#"),1)=".",TRUE,FALSE)</formula>
    </cfRule>
  </conditionalFormatting>
  <conditionalFormatting sqref="AE142:AE143 AI142:AI143 AM142:AM143 AQ142:AQ143 AU142:AU143">
    <cfRule type="expression" dxfId="2203" priority="1991">
      <formula>IF(RIGHT(TEXT(AE142,"0.#"),1)=".",FALSE,TRUE)</formula>
    </cfRule>
    <cfRule type="expression" dxfId="2202" priority="1992">
      <formula>IF(RIGHT(TEXT(AE142,"0.#"),1)=".",TRUE,FALSE)</formula>
    </cfRule>
  </conditionalFormatting>
  <conditionalFormatting sqref="AE198:AE199 AI198:AI199 AM198:AM199 AQ198:AQ199 AU198:AU199">
    <cfRule type="expression" dxfId="2201" priority="1983">
      <formula>IF(RIGHT(TEXT(AE198,"0.#"),1)=".",FALSE,TRUE)</formula>
    </cfRule>
    <cfRule type="expression" dxfId="2200" priority="1984">
      <formula>IF(RIGHT(TEXT(AE198,"0.#"),1)=".",TRUE,FALSE)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194:AE195 AI194:AI195 AM194:AM195 AQ194:AQ195 AU194:AU195">
    <cfRule type="expression" dxfId="2197" priority="1985">
      <formula>IF(RIGHT(TEXT(AE194,"0.#"),1)=".",FALSE,TRUE)</formula>
    </cfRule>
    <cfRule type="expression" dxfId="2196" priority="1986">
      <formula>IF(RIGHT(TEXT(AE194,"0.#"),1)=".",TRUE,FALSE)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4:Y899">
    <cfRule type="expression" dxfId="2099" priority="2117">
      <formula>IF(RIGHT(TEXT(Y874,"0.#"),1)=".",FALSE,TRUE)</formula>
    </cfRule>
    <cfRule type="expression" dxfId="2098" priority="2118">
      <formula>IF(RIGHT(TEXT(Y874,"0.#"),1)=".",TRUE,FALSE)</formula>
    </cfRule>
  </conditionalFormatting>
  <conditionalFormatting sqref="Y870:Y871">
    <cfRule type="expression" dxfId="2097" priority="2111">
      <formula>IF(RIGHT(TEXT(Y870,"0.#"),1)=".",FALSE,TRUE)</formula>
    </cfRule>
    <cfRule type="expression" dxfId="2096" priority="2112">
      <formula>IF(RIGHT(TEXT(Y870,"0.#"),1)=".",TRUE,FALSE)</formula>
    </cfRule>
  </conditionalFormatting>
  <conditionalFormatting sqref="Y905:Y932">
    <cfRule type="expression" dxfId="2095" priority="2105">
      <formula>IF(RIGHT(TEXT(Y905,"0.#"),1)=".",FALSE,TRUE)</formula>
    </cfRule>
    <cfRule type="expression" dxfId="2094" priority="2106">
      <formula>IF(RIGHT(TEXT(Y905,"0.#"),1)=".",TRUE,FALSE)</formula>
    </cfRule>
  </conditionalFormatting>
  <conditionalFormatting sqref="Y903:Y904">
    <cfRule type="expression" dxfId="2093" priority="2099">
      <formula>IF(RIGHT(TEXT(Y903,"0.#"),1)=".",FALSE,TRUE)</formula>
    </cfRule>
    <cfRule type="expression" dxfId="2092" priority="2100">
      <formula>IF(RIGHT(TEXT(Y903,"0.#"),1)=".",TRUE,FALSE)</formula>
    </cfRule>
  </conditionalFormatting>
  <conditionalFormatting sqref="Y938:Y965">
    <cfRule type="expression" dxfId="2091" priority="2093">
      <formula>IF(RIGHT(TEXT(Y938,"0.#"),1)=".",FALSE,TRUE)</formula>
    </cfRule>
    <cfRule type="expression" dxfId="2090" priority="2094">
      <formula>IF(RIGHT(TEXT(Y938,"0.#"),1)=".",TRUE,FALSE)</formula>
    </cfRule>
  </conditionalFormatting>
  <conditionalFormatting sqref="Y936:Y937">
    <cfRule type="expression" dxfId="2089" priority="2087">
      <formula>IF(RIGHT(TEXT(Y936,"0.#"),1)=".",FALSE,TRUE)</formula>
    </cfRule>
    <cfRule type="expression" dxfId="2088" priority="2088">
      <formula>IF(RIGHT(TEXT(Y936,"0.#"),1)=".",TRUE,FALSE)</formula>
    </cfRule>
  </conditionalFormatting>
  <conditionalFormatting sqref="Y971:Y974 Y981:Y998 Y979">
    <cfRule type="expression" dxfId="2087" priority="2081">
      <formula>IF(RIGHT(TEXT(Y971,"0.#"),1)=".",FALSE,TRUE)</formula>
    </cfRule>
    <cfRule type="expression" dxfId="2086" priority="2082">
      <formula>IF(RIGHT(TEXT(Y971,"0.#"),1)=".",TRUE,FALSE)</formula>
    </cfRule>
  </conditionalFormatting>
  <conditionalFormatting sqref="Y969:Y970">
    <cfRule type="expression" dxfId="2085" priority="2075">
      <formula>IF(RIGHT(TEXT(Y969,"0.#"),1)=".",FALSE,TRUE)</formula>
    </cfRule>
    <cfRule type="expression" dxfId="2084" priority="2076">
      <formula>IF(RIGHT(TEXT(Y969,"0.#"),1)=".",TRUE,FALSE)</formula>
    </cfRule>
  </conditionalFormatting>
  <conditionalFormatting sqref="Y1004:Y1031">
    <cfRule type="expression" dxfId="2083" priority="2069">
      <formula>IF(RIGHT(TEXT(Y1004,"0.#"),1)=".",FALSE,TRUE)</formula>
    </cfRule>
    <cfRule type="expression" dxfId="2082" priority="2070">
      <formula>IF(RIGHT(TEXT(Y1004,"0.#"),1)=".",TRUE,FALSE)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7">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4:AO899">
    <cfRule type="expression" dxfId="2001" priority="2119">
      <formula>IF(AND(AL874&gt;=0, RIGHT(TEXT(AL874,"0.#"),1)&lt;&gt;"."),TRUE,FALSE)</formula>
    </cfRule>
    <cfRule type="expression" dxfId="2000" priority="2120">
      <formula>IF(AND(AL874&gt;=0, RIGHT(TEXT(AL874,"0.#"),1)="."),TRUE,FALSE)</formula>
    </cfRule>
    <cfRule type="expression" dxfId="1999" priority="2121">
      <formula>IF(AND(AL874&lt;0, RIGHT(TEXT(AL874,"0.#"),1)&lt;&gt;"."),TRUE,FALSE)</formula>
    </cfRule>
    <cfRule type="expression" dxfId="1998" priority="2122">
      <formula>IF(AND(AL874&lt;0, RIGHT(TEXT(AL874,"0.#"),1)="."),TRUE,FALSE)</formula>
    </cfRule>
  </conditionalFormatting>
  <conditionalFormatting sqref="AL870:AO871">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74 AL981:AO998 AL979:AO979">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5">
    <cfRule type="expression" dxfId="1189" priority="497">
      <formula>IF(RIGHT(TEXT(AU105,"0.#"),1)=".",FALSE,TRUE)</formula>
    </cfRule>
    <cfRule type="expression" dxfId="1188" priority="498">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Y873">
    <cfRule type="expression" dxfId="741" priority="43">
      <formula>IF(RIGHT(TEXT(Y873,"0.#"),1)=".",FALSE,TRUE)</formula>
    </cfRule>
    <cfRule type="expression" dxfId="740" priority="44">
      <formula>IF(RIGHT(TEXT(Y873,"0.#"),1)=".",TRUE,FALSE)</formula>
    </cfRule>
  </conditionalFormatting>
  <conditionalFormatting sqref="AL873:AO873">
    <cfRule type="expression" dxfId="739" priority="45">
      <formula>IF(AND(AL873&gt;=0, RIGHT(TEXT(AL873,"0.#"),1)&lt;&gt;"."),TRUE,FALSE)</formula>
    </cfRule>
    <cfRule type="expression" dxfId="738" priority="46">
      <formula>IF(AND(AL873&gt;=0, RIGHT(TEXT(AL873,"0.#"),1)="."),TRUE,FALSE)</formula>
    </cfRule>
    <cfRule type="expression" dxfId="737" priority="47">
      <formula>IF(AND(AL873&lt;0, RIGHT(TEXT(AL873,"0.#"),1)&lt;&gt;"."),TRUE,FALSE)</formula>
    </cfRule>
    <cfRule type="expression" dxfId="736" priority="48">
      <formula>IF(AND(AL873&lt;0, RIGHT(TEXT(AL873,"0.#"),1)="."),TRUE,FALSE)</formula>
    </cfRule>
  </conditionalFormatting>
  <conditionalFormatting sqref="Y980">
    <cfRule type="expression" dxfId="735" priority="31">
      <formula>IF(RIGHT(TEXT(Y980,"0.#"),1)=".",FALSE,TRUE)</formula>
    </cfRule>
    <cfRule type="expression" dxfId="734" priority="32">
      <formula>IF(RIGHT(TEXT(Y980,"0.#"),1)=".",TRUE,FALSE)</formula>
    </cfRule>
  </conditionalFormatting>
  <conditionalFormatting sqref="AL980:AO980">
    <cfRule type="expression" dxfId="733" priority="33">
      <formula>IF(AND(AL980&gt;=0, RIGHT(TEXT(AL980,"0.#"),1)&lt;&gt;"."),TRUE,FALSE)</formula>
    </cfRule>
    <cfRule type="expression" dxfId="732" priority="34">
      <formula>IF(AND(AL980&gt;=0, RIGHT(TEXT(AL980,"0.#"),1)="."),TRUE,FALSE)</formula>
    </cfRule>
    <cfRule type="expression" dxfId="731" priority="35">
      <formula>IF(AND(AL980&lt;0, RIGHT(TEXT(AL980,"0.#"),1)&lt;&gt;"."),TRUE,FALSE)</formula>
    </cfRule>
    <cfRule type="expression" dxfId="730" priority="36">
      <formula>IF(AND(AL980&lt;0, RIGHT(TEXT(AL980,"0.#"),1)="."),TRUE,FALSE)</formula>
    </cfRule>
  </conditionalFormatting>
  <conditionalFormatting sqref="Y975">
    <cfRule type="expression" dxfId="729" priority="25">
      <formula>IF(RIGHT(TEXT(Y975,"0.#"),1)=".",FALSE,TRUE)</formula>
    </cfRule>
    <cfRule type="expression" dxfId="728" priority="26">
      <formula>IF(RIGHT(TEXT(Y975,"0.#"),1)=".",TRUE,FALSE)</formula>
    </cfRule>
  </conditionalFormatting>
  <conditionalFormatting sqref="AL975:AO975">
    <cfRule type="expression" dxfId="727" priority="27">
      <formula>IF(AND(AL975&gt;=0, RIGHT(TEXT(AL975,"0.#"),1)&lt;&gt;"."),TRUE,FALSE)</formula>
    </cfRule>
    <cfRule type="expression" dxfId="726" priority="28">
      <formula>IF(AND(AL975&gt;=0, RIGHT(TEXT(AL975,"0.#"),1)="."),TRUE,FALSE)</formula>
    </cfRule>
    <cfRule type="expression" dxfId="725" priority="29">
      <formula>IF(AND(AL975&lt;0, RIGHT(TEXT(AL975,"0.#"),1)&lt;&gt;"."),TRUE,FALSE)</formula>
    </cfRule>
    <cfRule type="expression" dxfId="724" priority="30">
      <formula>IF(AND(AL975&lt;0, RIGHT(TEXT(AL975,"0.#"),1)="."),TRUE,FALSE)</formula>
    </cfRule>
  </conditionalFormatting>
  <conditionalFormatting sqref="Y976">
    <cfRule type="expression" dxfId="723" priority="19">
      <formula>IF(RIGHT(TEXT(Y976,"0.#"),1)=".",FALSE,TRUE)</formula>
    </cfRule>
    <cfRule type="expression" dxfId="722" priority="20">
      <formula>IF(RIGHT(TEXT(Y976,"0.#"),1)=".",TRUE,FALSE)</formula>
    </cfRule>
  </conditionalFormatting>
  <conditionalFormatting sqref="AL976:AO976">
    <cfRule type="expression" dxfId="721" priority="21">
      <formula>IF(AND(AL976&gt;=0, RIGHT(TEXT(AL976,"0.#"),1)&lt;&gt;"."),TRUE,FALSE)</formula>
    </cfRule>
    <cfRule type="expression" dxfId="720" priority="22">
      <formula>IF(AND(AL976&gt;=0, RIGHT(TEXT(AL976,"0.#"),1)="."),TRUE,FALSE)</formula>
    </cfRule>
    <cfRule type="expression" dxfId="719" priority="23">
      <formula>IF(AND(AL976&lt;0, RIGHT(TEXT(AL976,"0.#"),1)&lt;&gt;"."),TRUE,FALSE)</formula>
    </cfRule>
    <cfRule type="expression" dxfId="718" priority="24">
      <formula>IF(AND(AL976&lt;0, RIGHT(TEXT(AL976,"0.#"),1)="."),TRUE,FALSE)</formula>
    </cfRule>
  </conditionalFormatting>
  <conditionalFormatting sqref="Y977">
    <cfRule type="expression" dxfId="717" priority="13">
      <formula>IF(RIGHT(TEXT(Y977,"0.#"),1)=".",FALSE,TRUE)</formula>
    </cfRule>
    <cfRule type="expression" dxfId="716" priority="14">
      <formula>IF(RIGHT(TEXT(Y977,"0.#"),1)=".",TRUE,FALSE)</formula>
    </cfRule>
  </conditionalFormatting>
  <conditionalFormatting sqref="AL977:AO977">
    <cfRule type="expression" dxfId="715" priority="15">
      <formula>IF(AND(AL977&gt;=0, RIGHT(TEXT(AL977,"0.#"),1)&lt;&gt;"."),TRUE,FALSE)</formula>
    </cfRule>
    <cfRule type="expression" dxfId="714" priority="16">
      <formula>IF(AND(AL977&gt;=0, RIGHT(TEXT(AL977,"0.#"),1)="."),TRUE,FALSE)</formula>
    </cfRule>
    <cfRule type="expression" dxfId="713" priority="17">
      <formula>IF(AND(AL977&lt;0, RIGHT(TEXT(AL977,"0.#"),1)&lt;&gt;"."),TRUE,FALSE)</formula>
    </cfRule>
    <cfRule type="expression" dxfId="712" priority="18">
      <formula>IF(AND(AL977&lt;0, RIGHT(TEXT(AL977,"0.#"),1)="."),TRUE,FALSE)</formula>
    </cfRule>
  </conditionalFormatting>
  <conditionalFormatting sqref="Y978">
    <cfRule type="expression" dxfId="711" priority="7">
      <formula>IF(RIGHT(TEXT(Y978,"0.#"),1)=".",FALSE,TRUE)</formula>
    </cfRule>
    <cfRule type="expression" dxfId="710" priority="8">
      <formula>IF(RIGHT(TEXT(Y978,"0.#"),1)=".",TRUE,FALSE)</formula>
    </cfRule>
  </conditionalFormatting>
  <conditionalFormatting sqref="AL978:AO978">
    <cfRule type="expression" dxfId="709" priority="9">
      <formula>IF(AND(AL978&gt;=0, RIGHT(TEXT(AL978,"0.#"),1)&lt;&gt;"."),TRUE,FALSE)</formula>
    </cfRule>
    <cfRule type="expression" dxfId="708" priority="10">
      <formula>IF(AND(AL978&gt;=0, RIGHT(TEXT(AL978,"0.#"),1)="."),TRUE,FALSE)</formula>
    </cfRule>
    <cfRule type="expression" dxfId="707" priority="11">
      <formula>IF(AND(AL978&lt;0, RIGHT(TEXT(AL978,"0.#"),1)&lt;&gt;"."),TRUE,FALSE)</formula>
    </cfRule>
    <cfRule type="expression" dxfId="706" priority="12">
      <formula>IF(AND(AL978&lt;0, RIGHT(TEXT(AL978,"0.#"),1)="."),TRUE,FALSE)</formula>
    </cfRule>
  </conditionalFormatting>
  <conditionalFormatting sqref="Y872">
    <cfRule type="expression" dxfId="705" priority="1">
      <formula>IF(RIGHT(TEXT(Y872,"0.#"),1)=".",FALSE,TRUE)</formula>
    </cfRule>
    <cfRule type="expression" dxfId="704" priority="2">
      <formula>IF(RIGHT(TEXT(Y872,"0.#"),1)=".",TRUE,FALSE)</formula>
    </cfRule>
  </conditionalFormatting>
  <conditionalFormatting sqref="AL872:AO872">
    <cfRule type="expression" dxfId="703" priority="3">
      <formula>IF(AND(AL872&gt;=0, RIGHT(TEXT(AL872,"0.#"),1)&lt;&gt;"."),TRUE,FALSE)</formula>
    </cfRule>
    <cfRule type="expression" dxfId="702" priority="4">
      <formula>IF(AND(AL872&gt;=0, RIGHT(TEXT(AL872,"0.#"),1)="."),TRUE,FALSE)</formula>
    </cfRule>
    <cfRule type="expression" dxfId="701" priority="5">
      <formula>IF(AND(AL872&lt;0, RIGHT(TEXT(AL872,"0.#"),1)&lt;&gt;"."),TRUE,FALSE)</formula>
    </cfRule>
    <cfRule type="expression" dxfId="700" priority="6">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94" max="49" man="1"/>
    <brk id="534" max="49" man="1"/>
    <brk id="553" max="49" man="1"/>
    <brk id="699" max="49" man="1"/>
    <brk id="727" max="49" man="1"/>
    <brk id="739" max="49" man="1"/>
    <brk id="774" max="49" man="1"/>
    <brk id="832" max="49" man="1"/>
    <brk id="933" max="49" man="1"/>
    <brk id="999"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L30" sqref="L3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海洋政策</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445</v>
      </c>
      <c r="B10" s="15"/>
      <c r="C10" s="13" t="str">
        <f t="shared" si="0"/>
        <v/>
      </c>
      <c r="D10" s="13" t="str">
        <f t="shared" si="8"/>
        <v>海洋政策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4" sqref="G4:O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8" t="s">
        <v>468</v>
      </c>
      <c r="B2" s="529"/>
      <c r="C2" s="529"/>
      <c r="D2" s="529"/>
      <c r="E2" s="529"/>
      <c r="F2" s="530"/>
      <c r="G2" s="813" t="s">
        <v>265</v>
      </c>
      <c r="H2" s="798"/>
      <c r="I2" s="798"/>
      <c r="J2" s="798"/>
      <c r="K2" s="798"/>
      <c r="L2" s="798"/>
      <c r="M2" s="798"/>
      <c r="N2" s="798"/>
      <c r="O2" s="799"/>
      <c r="P2" s="797" t="s">
        <v>59</v>
      </c>
      <c r="Q2" s="798"/>
      <c r="R2" s="798"/>
      <c r="S2" s="798"/>
      <c r="T2" s="798"/>
      <c r="U2" s="798"/>
      <c r="V2" s="798"/>
      <c r="W2" s="798"/>
      <c r="X2" s="799"/>
      <c r="Y2" s="1023"/>
      <c r="Z2" s="419"/>
      <c r="AA2" s="420"/>
      <c r="AB2" s="1027" t="s">
        <v>11</v>
      </c>
      <c r="AC2" s="1028"/>
      <c r="AD2" s="1029"/>
      <c r="AE2" s="1015" t="s">
        <v>551</v>
      </c>
      <c r="AF2" s="1015"/>
      <c r="AG2" s="1015"/>
      <c r="AH2" s="1015"/>
      <c r="AI2" s="1015" t="s">
        <v>548</v>
      </c>
      <c r="AJ2" s="1015"/>
      <c r="AK2" s="1015"/>
      <c r="AL2" s="1015"/>
      <c r="AM2" s="1015" t="s">
        <v>522</v>
      </c>
      <c r="AN2" s="1015"/>
      <c r="AO2" s="1015"/>
      <c r="AP2" s="474"/>
      <c r="AQ2" s="176" t="s">
        <v>354</v>
      </c>
      <c r="AR2" s="169"/>
      <c r="AS2" s="169"/>
      <c r="AT2" s="170"/>
      <c r="AU2" s="380" t="s">
        <v>253</v>
      </c>
      <c r="AV2" s="380"/>
      <c r="AW2" s="380"/>
      <c r="AX2" s="381"/>
    </row>
    <row r="3" spans="1:50" ht="18.75" customHeight="1" x14ac:dyDescent="0.2">
      <c r="A3" s="528"/>
      <c r="B3" s="529"/>
      <c r="C3" s="529"/>
      <c r="D3" s="529"/>
      <c r="E3" s="529"/>
      <c r="F3" s="530"/>
      <c r="G3" s="583"/>
      <c r="H3" s="386"/>
      <c r="I3" s="386"/>
      <c r="J3" s="386"/>
      <c r="K3" s="386"/>
      <c r="L3" s="386"/>
      <c r="M3" s="386"/>
      <c r="N3" s="386"/>
      <c r="O3" s="584"/>
      <c r="P3" s="596"/>
      <c r="Q3" s="386"/>
      <c r="R3" s="386"/>
      <c r="S3" s="386"/>
      <c r="T3" s="386"/>
      <c r="U3" s="386"/>
      <c r="V3" s="386"/>
      <c r="W3" s="386"/>
      <c r="X3" s="584"/>
      <c r="Y3" s="1024"/>
      <c r="Z3" s="1025"/>
      <c r="AA3" s="1026"/>
      <c r="AB3" s="1030"/>
      <c r="AC3" s="1031"/>
      <c r="AD3" s="1032"/>
      <c r="AE3" s="383"/>
      <c r="AF3" s="383"/>
      <c r="AG3" s="383"/>
      <c r="AH3" s="383"/>
      <c r="AI3" s="383"/>
      <c r="AJ3" s="383"/>
      <c r="AK3" s="383"/>
      <c r="AL3" s="383"/>
      <c r="AM3" s="383"/>
      <c r="AN3" s="383"/>
      <c r="AO3" s="383"/>
      <c r="AP3" s="339"/>
      <c r="AQ3" s="270"/>
      <c r="AR3" s="271"/>
      <c r="AS3" s="137" t="s">
        <v>355</v>
      </c>
      <c r="AT3" s="172"/>
      <c r="AU3" s="271"/>
      <c r="AV3" s="271"/>
      <c r="AW3" s="386" t="s">
        <v>300</v>
      </c>
      <c r="AX3" s="387"/>
    </row>
    <row r="4" spans="1:50" ht="22.5" customHeight="1" x14ac:dyDescent="0.2">
      <c r="A4" s="531"/>
      <c r="B4" s="529"/>
      <c r="C4" s="529"/>
      <c r="D4" s="529"/>
      <c r="E4" s="529"/>
      <c r="F4" s="530"/>
      <c r="G4" s="556"/>
      <c r="H4" s="1033"/>
      <c r="I4" s="1033"/>
      <c r="J4" s="1033"/>
      <c r="K4" s="1033"/>
      <c r="L4" s="1033"/>
      <c r="M4" s="1033"/>
      <c r="N4" s="1033"/>
      <c r="O4" s="1034"/>
      <c r="P4" s="161"/>
      <c r="Q4" s="1041"/>
      <c r="R4" s="1041"/>
      <c r="S4" s="1041"/>
      <c r="T4" s="1041"/>
      <c r="U4" s="1041"/>
      <c r="V4" s="1041"/>
      <c r="W4" s="1041"/>
      <c r="X4" s="1042"/>
      <c r="Y4" s="1019" t="s">
        <v>12</v>
      </c>
      <c r="Z4" s="1020"/>
      <c r="AA4" s="1021"/>
      <c r="AB4" s="567"/>
      <c r="AC4" s="1022"/>
      <c r="AD4" s="1022"/>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2">
      <c r="A5" s="532"/>
      <c r="B5" s="533"/>
      <c r="C5" s="533"/>
      <c r="D5" s="533"/>
      <c r="E5" s="533"/>
      <c r="F5" s="534"/>
      <c r="G5" s="1035"/>
      <c r="H5" s="1036"/>
      <c r="I5" s="1036"/>
      <c r="J5" s="1036"/>
      <c r="K5" s="1036"/>
      <c r="L5" s="1036"/>
      <c r="M5" s="1036"/>
      <c r="N5" s="1036"/>
      <c r="O5" s="1037"/>
      <c r="P5" s="1043"/>
      <c r="Q5" s="1043"/>
      <c r="R5" s="1043"/>
      <c r="S5" s="1043"/>
      <c r="T5" s="1043"/>
      <c r="U5" s="1043"/>
      <c r="V5" s="1043"/>
      <c r="W5" s="1043"/>
      <c r="X5" s="1044"/>
      <c r="Y5" s="303" t="s">
        <v>54</v>
      </c>
      <c r="Z5" s="1016"/>
      <c r="AA5" s="1017"/>
      <c r="AB5" s="538"/>
      <c r="AC5" s="1018"/>
      <c r="AD5" s="1018"/>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2">
      <c r="A6" s="532"/>
      <c r="B6" s="533"/>
      <c r="C6" s="533"/>
      <c r="D6" s="533"/>
      <c r="E6" s="533"/>
      <c r="F6" s="534"/>
      <c r="G6" s="1038"/>
      <c r="H6" s="1039"/>
      <c r="I6" s="1039"/>
      <c r="J6" s="1039"/>
      <c r="K6" s="1039"/>
      <c r="L6" s="1039"/>
      <c r="M6" s="1039"/>
      <c r="N6" s="1039"/>
      <c r="O6" s="1040"/>
      <c r="P6" s="1045"/>
      <c r="Q6" s="1045"/>
      <c r="R6" s="1045"/>
      <c r="S6" s="1045"/>
      <c r="T6" s="1045"/>
      <c r="U6" s="1045"/>
      <c r="V6" s="1045"/>
      <c r="W6" s="1045"/>
      <c r="X6" s="1046"/>
      <c r="Y6" s="1047" t="s">
        <v>13</v>
      </c>
      <c r="Z6" s="1016"/>
      <c r="AA6" s="1017"/>
      <c r="AB6" s="477" t="s">
        <v>301</v>
      </c>
      <c r="AC6" s="1048"/>
      <c r="AD6" s="1048"/>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2">
      <c r="A7" s="916" t="s">
        <v>500</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2">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2">
      <c r="A9" s="528" t="s">
        <v>468</v>
      </c>
      <c r="B9" s="529"/>
      <c r="C9" s="529"/>
      <c r="D9" s="529"/>
      <c r="E9" s="529"/>
      <c r="F9" s="530"/>
      <c r="G9" s="813" t="s">
        <v>265</v>
      </c>
      <c r="H9" s="798"/>
      <c r="I9" s="798"/>
      <c r="J9" s="798"/>
      <c r="K9" s="798"/>
      <c r="L9" s="798"/>
      <c r="M9" s="798"/>
      <c r="N9" s="798"/>
      <c r="O9" s="799"/>
      <c r="P9" s="797" t="s">
        <v>59</v>
      </c>
      <c r="Q9" s="798"/>
      <c r="R9" s="798"/>
      <c r="S9" s="798"/>
      <c r="T9" s="798"/>
      <c r="U9" s="798"/>
      <c r="V9" s="798"/>
      <c r="W9" s="798"/>
      <c r="X9" s="799"/>
      <c r="Y9" s="1023"/>
      <c r="Z9" s="419"/>
      <c r="AA9" s="420"/>
      <c r="AB9" s="1027" t="s">
        <v>11</v>
      </c>
      <c r="AC9" s="1028"/>
      <c r="AD9" s="1029"/>
      <c r="AE9" s="1015" t="s">
        <v>552</v>
      </c>
      <c r="AF9" s="1015"/>
      <c r="AG9" s="1015"/>
      <c r="AH9" s="1015"/>
      <c r="AI9" s="1015" t="s">
        <v>548</v>
      </c>
      <c r="AJ9" s="1015"/>
      <c r="AK9" s="1015"/>
      <c r="AL9" s="1015"/>
      <c r="AM9" s="1015" t="s">
        <v>522</v>
      </c>
      <c r="AN9" s="1015"/>
      <c r="AO9" s="1015"/>
      <c r="AP9" s="474"/>
      <c r="AQ9" s="176" t="s">
        <v>354</v>
      </c>
      <c r="AR9" s="169"/>
      <c r="AS9" s="169"/>
      <c r="AT9" s="170"/>
      <c r="AU9" s="380" t="s">
        <v>253</v>
      </c>
      <c r="AV9" s="380"/>
      <c r="AW9" s="380"/>
      <c r="AX9" s="381"/>
    </row>
    <row r="10" spans="1:50" ht="18.75" customHeight="1" x14ac:dyDescent="0.2">
      <c r="A10" s="528"/>
      <c r="B10" s="529"/>
      <c r="C10" s="529"/>
      <c r="D10" s="529"/>
      <c r="E10" s="529"/>
      <c r="F10" s="530"/>
      <c r="G10" s="583"/>
      <c r="H10" s="386"/>
      <c r="I10" s="386"/>
      <c r="J10" s="386"/>
      <c r="K10" s="386"/>
      <c r="L10" s="386"/>
      <c r="M10" s="386"/>
      <c r="N10" s="386"/>
      <c r="O10" s="584"/>
      <c r="P10" s="596"/>
      <c r="Q10" s="386"/>
      <c r="R10" s="386"/>
      <c r="S10" s="386"/>
      <c r="T10" s="386"/>
      <c r="U10" s="386"/>
      <c r="V10" s="386"/>
      <c r="W10" s="386"/>
      <c r="X10" s="584"/>
      <c r="Y10" s="1024"/>
      <c r="Z10" s="1025"/>
      <c r="AA10" s="1026"/>
      <c r="AB10" s="1030"/>
      <c r="AC10" s="1031"/>
      <c r="AD10" s="1032"/>
      <c r="AE10" s="383"/>
      <c r="AF10" s="383"/>
      <c r="AG10" s="383"/>
      <c r="AH10" s="383"/>
      <c r="AI10" s="383"/>
      <c r="AJ10" s="383"/>
      <c r="AK10" s="383"/>
      <c r="AL10" s="383"/>
      <c r="AM10" s="383"/>
      <c r="AN10" s="383"/>
      <c r="AO10" s="383"/>
      <c r="AP10" s="339"/>
      <c r="AQ10" s="270"/>
      <c r="AR10" s="271"/>
      <c r="AS10" s="137" t="s">
        <v>355</v>
      </c>
      <c r="AT10" s="172"/>
      <c r="AU10" s="271"/>
      <c r="AV10" s="271"/>
      <c r="AW10" s="386" t="s">
        <v>300</v>
      </c>
      <c r="AX10" s="387"/>
    </row>
    <row r="11" spans="1:50" ht="22.5" customHeight="1" x14ac:dyDescent="0.2">
      <c r="A11" s="531"/>
      <c r="B11" s="529"/>
      <c r="C11" s="529"/>
      <c r="D11" s="529"/>
      <c r="E11" s="529"/>
      <c r="F11" s="530"/>
      <c r="G11" s="556"/>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7"/>
      <c r="AC11" s="1022"/>
      <c r="AD11" s="1022"/>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2">
      <c r="A12" s="532"/>
      <c r="B12" s="533"/>
      <c r="C12" s="533"/>
      <c r="D12" s="533"/>
      <c r="E12" s="533"/>
      <c r="F12" s="534"/>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8"/>
      <c r="AC12" s="1018"/>
      <c r="AD12" s="1018"/>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2">
      <c r="A13" s="663"/>
      <c r="B13" s="664"/>
      <c r="C13" s="664"/>
      <c r="D13" s="664"/>
      <c r="E13" s="664"/>
      <c r="F13" s="665"/>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7" t="s">
        <v>301</v>
      </c>
      <c r="AC13" s="1048"/>
      <c r="AD13" s="1048"/>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2">
      <c r="A14" s="916" t="s">
        <v>500</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2">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2">
      <c r="A16" s="528" t="s">
        <v>468</v>
      </c>
      <c r="B16" s="529"/>
      <c r="C16" s="529"/>
      <c r="D16" s="529"/>
      <c r="E16" s="529"/>
      <c r="F16" s="530"/>
      <c r="G16" s="813" t="s">
        <v>265</v>
      </c>
      <c r="H16" s="798"/>
      <c r="I16" s="798"/>
      <c r="J16" s="798"/>
      <c r="K16" s="798"/>
      <c r="L16" s="798"/>
      <c r="M16" s="798"/>
      <c r="N16" s="798"/>
      <c r="O16" s="799"/>
      <c r="P16" s="797" t="s">
        <v>59</v>
      </c>
      <c r="Q16" s="798"/>
      <c r="R16" s="798"/>
      <c r="S16" s="798"/>
      <c r="T16" s="798"/>
      <c r="U16" s="798"/>
      <c r="V16" s="798"/>
      <c r="W16" s="798"/>
      <c r="X16" s="799"/>
      <c r="Y16" s="1023"/>
      <c r="Z16" s="419"/>
      <c r="AA16" s="420"/>
      <c r="AB16" s="1027" t="s">
        <v>11</v>
      </c>
      <c r="AC16" s="1028"/>
      <c r="AD16" s="1029"/>
      <c r="AE16" s="1015" t="s">
        <v>551</v>
      </c>
      <c r="AF16" s="1015"/>
      <c r="AG16" s="1015"/>
      <c r="AH16" s="1015"/>
      <c r="AI16" s="1015" t="s">
        <v>549</v>
      </c>
      <c r="AJ16" s="1015"/>
      <c r="AK16" s="1015"/>
      <c r="AL16" s="1015"/>
      <c r="AM16" s="1015" t="s">
        <v>522</v>
      </c>
      <c r="AN16" s="1015"/>
      <c r="AO16" s="1015"/>
      <c r="AP16" s="474"/>
      <c r="AQ16" s="176" t="s">
        <v>354</v>
      </c>
      <c r="AR16" s="169"/>
      <c r="AS16" s="169"/>
      <c r="AT16" s="170"/>
      <c r="AU16" s="380" t="s">
        <v>253</v>
      </c>
      <c r="AV16" s="380"/>
      <c r="AW16" s="380"/>
      <c r="AX16" s="381"/>
    </row>
    <row r="17" spans="1:50" ht="18.75" customHeight="1" x14ac:dyDescent="0.2">
      <c r="A17" s="528"/>
      <c r="B17" s="529"/>
      <c r="C17" s="529"/>
      <c r="D17" s="529"/>
      <c r="E17" s="529"/>
      <c r="F17" s="530"/>
      <c r="G17" s="583"/>
      <c r="H17" s="386"/>
      <c r="I17" s="386"/>
      <c r="J17" s="386"/>
      <c r="K17" s="386"/>
      <c r="L17" s="386"/>
      <c r="M17" s="386"/>
      <c r="N17" s="386"/>
      <c r="O17" s="584"/>
      <c r="P17" s="596"/>
      <c r="Q17" s="386"/>
      <c r="R17" s="386"/>
      <c r="S17" s="386"/>
      <c r="T17" s="386"/>
      <c r="U17" s="386"/>
      <c r="V17" s="386"/>
      <c r="W17" s="386"/>
      <c r="X17" s="584"/>
      <c r="Y17" s="1024"/>
      <c r="Z17" s="1025"/>
      <c r="AA17" s="1026"/>
      <c r="AB17" s="1030"/>
      <c r="AC17" s="1031"/>
      <c r="AD17" s="1032"/>
      <c r="AE17" s="383"/>
      <c r="AF17" s="383"/>
      <c r="AG17" s="383"/>
      <c r="AH17" s="383"/>
      <c r="AI17" s="383"/>
      <c r="AJ17" s="383"/>
      <c r="AK17" s="383"/>
      <c r="AL17" s="383"/>
      <c r="AM17" s="383"/>
      <c r="AN17" s="383"/>
      <c r="AO17" s="383"/>
      <c r="AP17" s="339"/>
      <c r="AQ17" s="270"/>
      <c r="AR17" s="271"/>
      <c r="AS17" s="137" t="s">
        <v>355</v>
      </c>
      <c r="AT17" s="172"/>
      <c r="AU17" s="271"/>
      <c r="AV17" s="271"/>
      <c r="AW17" s="386" t="s">
        <v>300</v>
      </c>
      <c r="AX17" s="387"/>
    </row>
    <row r="18" spans="1:50" ht="22.5" customHeight="1" x14ac:dyDescent="0.2">
      <c r="A18" s="531"/>
      <c r="B18" s="529"/>
      <c r="C18" s="529"/>
      <c r="D18" s="529"/>
      <c r="E18" s="529"/>
      <c r="F18" s="530"/>
      <c r="G18" s="556"/>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7"/>
      <c r="AC18" s="1022"/>
      <c r="AD18" s="1022"/>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2">
      <c r="A19" s="532"/>
      <c r="B19" s="533"/>
      <c r="C19" s="533"/>
      <c r="D19" s="533"/>
      <c r="E19" s="533"/>
      <c r="F19" s="534"/>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8"/>
      <c r="AC19" s="1018"/>
      <c r="AD19" s="1018"/>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2">
      <c r="A20" s="663"/>
      <c r="B20" s="664"/>
      <c r="C20" s="664"/>
      <c r="D20" s="664"/>
      <c r="E20" s="664"/>
      <c r="F20" s="665"/>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7" t="s">
        <v>301</v>
      </c>
      <c r="AC20" s="1048"/>
      <c r="AD20" s="1048"/>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2">
      <c r="A21" s="916" t="s">
        <v>500</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2">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2">
      <c r="A23" s="528" t="s">
        <v>468</v>
      </c>
      <c r="B23" s="529"/>
      <c r="C23" s="529"/>
      <c r="D23" s="529"/>
      <c r="E23" s="529"/>
      <c r="F23" s="530"/>
      <c r="G23" s="813" t="s">
        <v>265</v>
      </c>
      <c r="H23" s="798"/>
      <c r="I23" s="798"/>
      <c r="J23" s="798"/>
      <c r="K23" s="798"/>
      <c r="L23" s="798"/>
      <c r="M23" s="798"/>
      <c r="N23" s="798"/>
      <c r="O23" s="799"/>
      <c r="P23" s="797" t="s">
        <v>59</v>
      </c>
      <c r="Q23" s="798"/>
      <c r="R23" s="798"/>
      <c r="S23" s="798"/>
      <c r="T23" s="798"/>
      <c r="U23" s="798"/>
      <c r="V23" s="798"/>
      <c r="W23" s="798"/>
      <c r="X23" s="799"/>
      <c r="Y23" s="1023"/>
      <c r="Z23" s="419"/>
      <c r="AA23" s="420"/>
      <c r="AB23" s="1027" t="s">
        <v>11</v>
      </c>
      <c r="AC23" s="1028"/>
      <c r="AD23" s="1029"/>
      <c r="AE23" s="1015" t="s">
        <v>553</v>
      </c>
      <c r="AF23" s="1015"/>
      <c r="AG23" s="1015"/>
      <c r="AH23" s="1015"/>
      <c r="AI23" s="1015" t="s">
        <v>548</v>
      </c>
      <c r="AJ23" s="1015"/>
      <c r="AK23" s="1015"/>
      <c r="AL23" s="1015"/>
      <c r="AM23" s="1015" t="s">
        <v>522</v>
      </c>
      <c r="AN23" s="1015"/>
      <c r="AO23" s="1015"/>
      <c r="AP23" s="474"/>
      <c r="AQ23" s="176" t="s">
        <v>354</v>
      </c>
      <c r="AR23" s="169"/>
      <c r="AS23" s="169"/>
      <c r="AT23" s="170"/>
      <c r="AU23" s="380" t="s">
        <v>253</v>
      </c>
      <c r="AV23" s="380"/>
      <c r="AW23" s="380"/>
      <c r="AX23" s="381"/>
    </row>
    <row r="24" spans="1:50" ht="18.75" customHeight="1" x14ac:dyDescent="0.2">
      <c r="A24" s="528"/>
      <c r="B24" s="529"/>
      <c r="C24" s="529"/>
      <c r="D24" s="529"/>
      <c r="E24" s="529"/>
      <c r="F24" s="530"/>
      <c r="G24" s="583"/>
      <c r="H24" s="386"/>
      <c r="I24" s="386"/>
      <c r="J24" s="386"/>
      <c r="K24" s="386"/>
      <c r="L24" s="386"/>
      <c r="M24" s="386"/>
      <c r="N24" s="386"/>
      <c r="O24" s="584"/>
      <c r="P24" s="596"/>
      <c r="Q24" s="386"/>
      <c r="R24" s="386"/>
      <c r="S24" s="386"/>
      <c r="T24" s="386"/>
      <c r="U24" s="386"/>
      <c r="V24" s="386"/>
      <c r="W24" s="386"/>
      <c r="X24" s="584"/>
      <c r="Y24" s="1024"/>
      <c r="Z24" s="1025"/>
      <c r="AA24" s="1026"/>
      <c r="AB24" s="1030"/>
      <c r="AC24" s="1031"/>
      <c r="AD24" s="1032"/>
      <c r="AE24" s="383"/>
      <c r="AF24" s="383"/>
      <c r="AG24" s="383"/>
      <c r="AH24" s="383"/>
      <c r="AI24" s="383"/>
      <c r="AJ24" s="383"/>
      <c r="AK24" s="383"/>
      <c r="AL24" s="383"/>
      <c r="AM24" s="383"/>
      <c r="AN24" s="383"/>
      <c r="AO24" s="383"/>
      <c r="AP24" s="339"/>
      <c r="AQ24" s="270"/>
      <c r="AR24" s="271"/>
      <c r="AS24" s="137" t="s">
        <v>355</v>
      </c>
      <c r="AT24" s="172"/>
      <c r="AU24" s="271"/>
      <c r="AV24" s="271"/>
      <c r="AW24" s="386" t="s">
        <v>300</v>
      </c>
      <c r="AX24" s="387"/>
    </row>
    <row r="25" spans="1:50" ht="22.5" customHeight="1" x14ac:dyDescent="0.2">
      <c r="A25" s="531"/>
      <c r="B25" s="529"/>
      <c r="C25" s="529"/>
      <c r="D25" s="529"/>
      <c r="E25" s="529"/>
      <c r="F25" s="530"/>
      <c r="G25" s="556"/>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7"/>
      <c r="AC25" s="1022"/>
      <c r="AD25" s="1022"/>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2">
      <c r="A26" s="532"/>
      <c r="B26" s="533"/>
      <c r="C26" s="533"/>
      <c r="D26" s="533"/>
      <c r="E26" s="533"/>
      <c r="F26" s="534"/>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8"/>
      <c r="AC26" s="1018"/>
      <c r="AD26" s="1018"/>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2">
      <c r="A27" s="663"/>
      <c r="B27" s="664"/>
      <c r="C27" s="664"/>
      <c r="D27" s="664"/>
      <c r="E27" s="664"/>
      <c r="F27" s="665"/>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7" t="s">
        <v>301</v>
      </c>
      <c r="AC27" s="1048"/>
      <c r="AD27" s="1048"/>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2">
      <c r="A28" s="916" t="s">
        <v>500</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2">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2">
      <c r="A30" s="528" t="s">
        <v>468</v>
      </c>
      <c r="B30" s="529"/>
      <c r="C30" s="529"/>
      <c r="D30" s="529"/>
      <c r="E30" s="529"/>
      <c r="F30" s="530"/>
      <c r="G30" s="813" t="s">
        <v>265</v>
      </c>
      <c r="H30" s="798"/>
      <c r="I30" s="798"/>
      <c r="J30" s="798"/>
      <c r="K30" s="798"/>
      <c r="L30" s="798"/>
      <c r="M30" s="798"/>
      <c r="N30" s="798"/>
      <c r="O30" s="799"/>
      <c r="P30" s="797" t="s">
        <v>59</v>
      </c>
      <c r="Q30" s="798"/>
      <c r="R30" s="798"/>
      <c r="S30" s="798"/>
      <c r="T30" s="798"/>
      <c r="U30" s="798"/>
      <c r="V30" s="798"/>
      <c r="W30" s="798"/>
      <c r="X30" s="799"/>
      <c r="Y30" s="1023"/>
      <c r="Z30" s="419"/>
      <c r="AA30" s="420"/>
      <c r="AB30" s="1027" t="s">
        <v>11</v>
      </c>
      <c r="AC30" s="1028"/>
      <c r="AD30" s="1029"/>
      <c r="AE30" s="1015" t="s">
        <v>551</v>
      </c>
      <c r="AF30" s="1015"/>
      <c r="AG30" s="1015"/>
      <c r="AH30" s="1015"/>
      <c r="AI30" s="1015" t="s">
        <v>548</v>
      </c>
      <c r="AJ30" s="1015"/>
      <c r="AK30" s="1015"/>
      <c r="AL30" s="1015"/>
      <c r="AM30" s="1015" t="s">
        <v>546</v>
      </c>
      <c r="AN30" s="1015"/>
      <c r="AO30" s="1015"/>
      <c r="AP30" s="474"/>
      <c r="AQ30" s="176" t="s">
        <v>354</v>
      </c>
      <c r="AR30" s="169"/>
      <c r="AS30" s="169"/>
      <c r="AT30" s="170"/>
      <c r="AU30" s="380" t="s">
        <v>253</v>
      </c>
      <c r="AV30" s="380"/>
      <c r="AW30" s="380"/>
      <c r="AX30" s="381"/>
    </row>
    <row r="31" spans="1:50" ht="18.75" customHeight="1" x14ac:dyDescent="0.2">
      <c r="A31" s="528"/>
      <c r="B31" s="529"/>
      <c r="C31" s="529"/>
      <c r="D31" s="529"/>
      <c r="E31" s="529"/>
      <c r="F31" s="530"/>
      <c r="G31" s="583"/>
      <c r="H31" s="386"/>
      <c r="I31" s="386"/>
      <c r="J31" s="386"/>
      <c r="K31" s="386"/>
      <c r="L31" s="386"/>
      <c r="M31" s="386"/>
      <c r="N31" s="386"/>
      <c r="O31" s="584"/>
      <c r="P31" s="596"/>
      <c r="Q31" s="386"/>
      <c r="R31" s="386"/>
      <c r="S31" s="386"/>
      <c r="T31" s="386"/>
      <c r="U31" s="386"/>
      <c r="V31" s="386"/>
      <c r="W31" s="386"/>
      <c r="X31" s="584"/>
      <c r="Y31" s="1024"/>
      <c r="Z31" s="1025"/>
      <c r="AA31" s="1026"/>
      <c r="AB31" s="1030"/>
      <c r="AC31" s="1031"/>
      <c r="AD31" s="1032"/>
      <c r="AE31" s="383"/>
      <c r="AF31" s="383"/>
      <c r="AG31" s="383"/>
      <c r="AH31" s="383"/>
      <c r="AI31" s="383"/>
      <c r="AJ31" s="383"/>
      <c r="AK31" s="383"/>
      <c r="AL31" s="383"/>
      <c r="AM31" s="383"/>
      <c r="AN31" s="383"/>
      <c r="AO31" s="383"/>
      <c r="AP31" s="339"/>
      <c r="AQ31" s="270"/>
      <c r="AR31" s="271"/>
      <c r="AS31" s="137" t="s">
        <v>355</v>
      </c>
      <c r="AT31" s="172"/>
      <c r="AU31" s="271"/>
      <c r="AV31" s="271"/>
      <c r="AW31" s="386" t="s">
        <v>300</v>
      </c>
      <c r="AX31" s="387"/>
    </row>
    <row r="32" spans="1:50" ht="22.5" customHeight="1" x14ac:dyDescent="0.2">
      <c r="A32" s="531"/>
      <c r="B32" s="529"/>
      <c r="C32" s="529"/>
      <c r="D32" s="529"/>
      <c r="E32" s="529"/>
      <c r="F32" s="530"/>
      <c r="G32" s="556"/>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7"/>
      <c r="AC32" s="1022"/>
      <c r="AD32" s="1022"/>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2">
      <c r="A33" s="532"/>
      <c r="B33" s="533"/>
      <c r="C33" s="533"/>
      <c r="D33" s="533"/>
      <c r="E33" s="533"/>
      <c r="F33" s="534"/>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8"/>
      <c r="AC33" s="1018"/>
      <c r="AD33" s="1018"/>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2">
      <c r="A34" s="663"/>
      <c r="B34" s="664"/>
      <c r="C34" s="664"/>
      <c r="D34" s="664"/>
      <c r="E34" s="664"/>
      <c r="F34" s="665"/>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7" t="s">
        <v>301</v>
      </c>
      <c r="AC34" s="1048"/>
      <c r="AD34" s="1048"/>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2">
      <c r="A35" s="916" t="s">
        <v>500</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2">
      <c r="A37" s="528" t="s">
        <v>468</v>
      </c>
      <c r="B37" s="529"/>
      <c r="C37" s="529"/>
      <c r="D37" s="529"/>
      <c r="E37" s="529"/>
      <c r="F37" s="530"/>
      <c r="G37" s="813" t="s">
        <v>265</v>
      </c>
      <c r="H37" s="798"/>
      <c r="I37" s="798"/>
      <c r="J37" s="798"/>
      <c r="K37" s="798"/>
      <c r="L37" s="798"/>
      <c r="M37" s="798"/>
      <c r="N37" s="798"/>
      <c r="O37" s="799"/>
      <c r="P37" s="797" t="s">
        <v>59</v>
      </c>
      <c r="Q37" s="798"/>
      <c r="R37" s="798"/>
      <c r="S37" s="798"/>
      <c r="T37" s="798"/>
      <c r="U37" s="798"/>
      <c r="V37" s="798"/>
      <c r="W37" s="798"/>
      <c r="X37" s="799"/>
      <c r="Y37" s="1023"/>
      <c r="Z37" s="419"/>
      <c r="AA37" s="420"/>
      <c r="AB37" s="1027" t="s">
        <v>11</v>
      </c>
      <c r="AC37" s="1028"/>
      <c r="AD37" s="1029"/>
      <c r="AE37" s="1015" t="s">
        <v>553</v>
      </c>
      <c r="AF37" s="1015"/>
      <c r="AG37" s="1015"/>
      <c r="AH37" s="1015"/>
      <c r="AI37" s="1015" t="s">
        <v>550</v>
      </c>
      <c r="AJ37" s="1015"/>
      <c r="AK37" s="1015"/>
      <c r="AL37" s="1015"/>
      <c r="AM37" s="1015" t="s">
        <v>547</v>
      </c>
      <c r="AN37" s="1015"/>
      <c r="AO37" s="1015"/>
      <c r="AP37" s="474"/>
      <c r="AQ37" s="176" t="s">
        <v>354</v>
      </c>
      <c r="AR37" s="169"/>
      <c r="AS37" s="169"/>
      <c r="AT37" s="170"/>
      <c r="AU37" s="380" t="s">
        <v>253</v>
      </c>
      <c r="AV37" s="380"/>
      <c r="AW37" s="380"/>
      <c r="AX37" s="381"/>
    </row>
    <row r="38" spans="1:50" ht="18.75" customHeight="1" x14ac:dyDescent="0.2">
      <c r="A38" s="528"/>
      <c r="B38" s="529"/>
      <c r="C38" s="529"/>
      <c r="D38" s="529"/>
      <c r="E38" s="529"/>
      <c r="F38" s="530"/>
      <c r="G38" s="583"/>
      <c r="H38" s="386"/>
      <c r="I38" s="386"/>
      <c r="J38" s="386"/>
      <c r="K38" s="386"/>
      <c r="L38" s="386"/>
      <c r="M38" s="386"/>
      <c r="N38" s="386"/>
      <c r="O38" s="584"/>
      <c r="P38" s="596"/>
      <c r="Q38" s="386"/>
      <c r="R38" s="386"/>
      <c r="S38" s="386"/>
      <c r="T38" s="386"/>
      <c r="U38" s="386"/>
      <c r="V38" s="386"/>
      <c r="W38" s="386"/>
      <c r="X38" s="584"/>
      <c r="Y38" s="1024"/>
      <c r="Z38" s="1025"/>
      <c r="AA38" s="1026"/>
      <c r="AB38" s="1030"/>
      <c r="AC38" s="1031"/>
      <c r="AD38" s="1032"/>
      <c r="AE38" s="383"/>
      <c r="AF38" s="383"/>
      <c r="AG38" s="383"/>
      <c r="AH38" s="383"/>
      <c r="AI38" s="383"/>
      <c r="AJ38" s="383"/>
      <c r="AK38" s="383"/>
      <c r="AL38" s="383"/>
      <c r="AM38" s="383"/>
      <c r="AN38" s="383"/>
      <c r="AO38" s="383"/>
      <c r="AP38" s="339"/>
      <c r="AQ38" s="270"/>
      <c r="AR38" s="271"/>
      <c r="AS38" s="137" t="s">
        <v>355</v>
      </c>
      <c r="AT38" s="172"/>
      <c r="AU38" s="271"/>
      <c r="AV38" s="271"/>
      <c r="AW38" s="386" t="s">
        <v>300</v>
      </c>
      <c r="AX38" s="387"/>
    </row>
    <row r="39" spans="1:50" ht="22.5" customHeight="1" x14ac:dyDescent="0.2">
      <c r="A39" s="531"/>
      <c r="B39" s="529"/>
      <c r="C39" s="529"/>
      <c r="D39" s="529"/>
      <c r="E39" s="529"/>
      <c r="F39" s="530"/>
      <c r="G39" s="556"/>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7"/>
      <c r="AC39" s="1022"/>
      <c r="AD39" s="1022"/>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2">
      <c r="A40" s="532"/>
      <c r="B40" s="533"/>
      <c r="C40" s="533"/>
      <c r="D40" s="533"/>
      <c r="E40" s="533"/>
      <c r="F40" s="534"/>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8"/>
      <c r="AC40" s="1018"/>
      <c r="AD40" s="1018"/>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2">
      <c r="A41" s="663"/>
      <c r="B41" s="664"/>
      <c r="C41" s="664"/>
      <c r="D41" s="664"/>
      <c r="E41" s="664"/>
      <c r="F41" s="665"/>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7" t="s">
        <v>301</v>
      </c>
      <c r="AC41" s="1048"/>
      <c r="AD41" s="1048"/>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2">
      <c r="A42" s="916" t="s">
        <v>500</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2">
      <c r="A44" s="528" t="s">
        <v>468</v>
      </c>
      <c r="B44" s="529"/>
      <c r="C44" s="529"/>
      <c r="D44" s="529"/>
      <c r="E44" s="529"/>
      <c r="F44" s="530"/>
      <c r="G44" s="813" t="s">
        <v>265</v>
      </c>
      <c r="H44" s="798"/>
      <c r="I44" s="798"/>
      <c r="J44" s="798"/>
      <c r="K44" s="798"/>
      <c r="L44" s="798"/>
      <c r="M44" s="798"/>
      <c r="N44" s="798"/>
      <c r="O44" s="799"/>
      <c r="P44" s="797" t="s">
        <v>59</v>
      </c>
      <c r="Q44" s="798"/>
      <c r="R44" s="798"/>
      <c r="S44" s="798"/>
      <c r="T44" s="798"/>
      <c r="U44" s="798"/>
      <c r="V44" s="798"/>
      <c r="W44" s="798"/>
      <c r="X44" s="799"/>
      <c r="Y44" s="1023"/>
      <c r="Z44" s="419"/>
      <c r="AA44" s="420"/>
      <c r="AB44" s="1027" t="s">
        <v>11</v>
      </c>
      <c r="AC44" s="1028"/>
      <c r="AD44" s="1029"/>
      <c r="AE44" s="1015" t="s">
        <v>551</v>
      </c>
      <c r="AF44" s="1015"/>
      <c r="AG44" s="1015"/>
      <c r="AH44" s="1015"/>
      <c r="AI44" s="1015" t="s">
        <v>548</v>
      </c>
      <c r="AJ44" s="1015"/>
      <c r="AK44" s="1015"/>
      <c r="AL44" s="1015"/>
      <c r="AM44" s="1015" t="s">
        <v>522</v>
      </c>
      <c r="AN44" s="1015"/>
      <c r="AO44" s="1015"/>
      <c r="AP44" s="474"/>
      <c r="AQ44" s="176" t="s">
        <v>354</v>
      </c>
      <c r="AR44" s="169"/>
      <c r="AS44" s="169"/>
      <c r="AT44" s="170"/>
      <c r="AU44" s="380" t="s">
        <v>253</v>
      </c>
      <c r="AV44" s="380"/>
      <c r="AW44" s="380"/>
      <c r="AX44" s="381"/>
    </row>
    <row r="45" spans="1:50" ht="18.75" customHeight="1" x14ac:dyDescent="0.2">
      <c r="A45" s="528"/>
      <c r="B45" s="529"/>
      <c r="C45" s="529"/>
      <c r="D45" s="529"/>
      <c r="E45" s="529"/>
      <c r="F45" s="530"/>
      <c r="G45" s="583"/>
      <c r="H45" s="386"/>
      <c r="I45" s="386"/>
      <c r="J45" s="386"/>
      <c r="K45" s="386"/>
      <c r="L45" s="386"/>
      <c r="M45" s="386"/>
      <c r="N45" s="386"/>
      <c r="O45" s="584"/>
      <c r="P45" s="596"/>
      <c r="Q45" s="386"/>
      <c r="R45" s="386"/>
      <c r="S45" s="386"/>
      <c r="T45" s="386"/>
      <c r="U45" s="386"/>
      <c r="V45" s="386"/>
      <c r="W45" s="386"/>
      <c r="X45" s="584"/>
      <c r="Y45" s="1024"/>
      <c r="Z45" s="1025"/>
      <c r="AA45" s="1026"/>
      <c r="AB45" s="1030"/>
      <c r="AC45" s="1031"/>
      <c r="AD45" s="1032"/>
      <c r="AE45" s="383"/>
      <c r="AF45" s="383"/>
      <c r="AG45" s="383"/>
      <c r="AH45" s="383"/>
      <c r="AI45" s="383"/>
      <c r="AJ45" s="383"/>
      <c r="AK45" s="383"/>
      <c r="AL45" s="383"/>
      <c r="AM45" s="383"/>
      <c r="AN45" s="383"/>
      <c r="AO45" s="383"/>
      <c r="AP45" s="339"/>
      <c r="AQ45" s="270"/>
      <c r="AR45" s="271"/>
      <c r="AS45" s="137" t="s">
        <v>355</v>
      </c>
      <c r="AT45" s="172"/>
      <c r="AU45" s="271"/>
      <c r="AV45" s="271"/>
      <c r="AW45" s="386" t="s">
        <v>300</v>
      </c>
      <c r="AX45" s="387"/>
    </row>
    <row r="46" spans="1:50" ht="22.5" customHeight="1" x14ac:dyDescent="0.2">
      <c r="A46" s="531"/>
      <c r="B46" s="529"/>
      <c r="C46" s="529"/>
      <c r="D46" s="529"/>
      <c r="E46" s="529"/>
      <c r="F46" s="530"/>
      <c r="G46" s="556"/>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7"/>
      <c r="AC46" s="1022"/>
      <c r="AD46" s="1022"/>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2">
      <c r="A47" s="532"/>
      <c r="B47" s="533"/>
      <c r="C47" s="533"/>
      <c r="D47" s="533"/>
      <c r="E47" s="533"/>
      <c r="F47" s="534"/>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8"/>
      <c r="AC47" s="1018"/>
      <c r="AD47" s="1018"/>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2">
      <c r="A48" s="663"/>
      <c r="B48" s="664"/>
      <c r="C48" s="664"/>
      <c r="D48" s="664"/>
      <c r="E48" s="664"/>
      <c r="F48" s="665"/>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7" t="s">
        <v>301</v>
      </c>
      <c r="AC48" s="1048"/>
      <c r="AD48" s="1048"/>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2">
      <c r="A49" s="916" t="s">
        <v>500</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2">
      <c r="A51" s="528" t="s">
        <v>468</v>
      </c>
      <c r="B51" s="529"/>
      <c r="C51" s="529"/>
      <c r="D51" s="529"/>
      <c r="E51" s="529"/>
      <c r="F51" s="530"/>
      <c r="G51" s="813" t="s">
        <v>265</v>
      </c>
      <c r="H51" s="798"/>
      <c r="I51" s="798"/>
      <c r="J51" s="798"/>
      <c r="K51" s="798"/>
      <c r="L51" s="798"/>
      <c r="M51" s="798"/>
      <c r="N51" s="798"/>
      <c r="O51" s="799"/>
      <c r="P51" s="797" t="s">
        <v>59</v>
      </c>
      <c r="Q51" s="798"/>
      <c r="R51" s="798"/>
      <c r="S51" s="798"/>
      <c r="T51" s="798"/>
      <c r="U51" s="798"/>
      <c r="V51" s="798"/>
      <c r="W51" s="798"/>
      <c r="X51" s="799"/>
      <c r="Y51" s="1023"/>
      <c r="Z51" s="419"/>
      <c r="AA51" s="420"/>
      <c r="AB51" s="474" t="s">
        <v>11</v>
      </c>
      <c r="AC51" s="1028"/>
      <c r="AD51" s="1029"/>
      <c r="AE51" s="1015" t="s">
        <v>551</v>
      </c>
      <c r="AF51" s="1015"/>
      <c r="AG51" s="1015"/>
      <c r="AH51" s="1015"/>
      <c r="AI51" s="1015" t="s">
        <v>548</v>
      </c>
      <c r="AJ51" s="1015"/>
      <c r="AK51" s="1015"/>
      <c r="AL51" s="1015"/>
      <c r="AM51" s="1015" t="s">
        <v>522</v>
      </c>
      <c r="AN51" s="1015"/>
      <c r="AO51" s="1015"/>
      <c r="AP51" s="474"/>
      <c r="AQ51" s="176" t="s">
        <v>354</v>
      </c>
      <c r="AR51" s="169"/>
      <c r="AS51" s="169"/>
      <c r="AT51" s="170"/>
      <c r="AU51" s="380" t="s">
        <v>253</v>
      </c>
      <c r="AV51" s="380"/>
      <c r="AW51" s="380"/>
      <c r="AX51" s="381"/>
    </row>
    <row r="52" spans="1:50" ht="18.75" customHeight="1" x14ac:dyDescent="0.2">
      <c r="A52" s="528"/>
      <c r="B52" s="529"/>
      <c r="C52" s="529"/>
      <c r="D52" s="529"/>
      <c r="E52" s="529"/>
      <c r="F52" s="530"/>
      <c r="G52" s="583"/>
      <c r="H52" s="386"/>
      <c r="I52" s="386"/>
      <c r="J52" s="386"/>
      <c r="K52" s="386"/>
      <c r="L52" s="386"/>
      <c r="M52" s="386"/>
      <c r="N52" s="386"/>
      <c r="O52" s="584"/>
      <c r="P52" s="596"/>
      <c r="Q52" s="386"/>
      <c r="R52" s="386"/>
      <c r="S52" s="386"/>
      <c r="T52" s="386"/>
      <c r="U52" s="386"/>
      <c r="V52" s="386"/>
      <c r="W52" s="386"/>
      <c r="X52" s="584"/>
      <c r="Y52" s="1024"/>
      <c r="Z52" s="1025"/>
      <c r="AA52" s="1026"/>
      <c r="AB52" s="1030"/>
      <c r="AC52" s="1031"/>
      <c r="AD52" s="1032"/>
      <c r="AE52" s="383"/>
      <c r="AF52" s="383"/>
      <c r="AG52" s="383"/>
      <c r="AH52" s="383"/>
      <c r="AI52" s="383"/>
      <c r="AJ52" s="383"/>
      <c r="AK52" s="383"/>
      <c r="AL52" s="383"/>
      <c r="AM52" s="383"/>
      <c r="AN52" s="383"/>
      <c r="AO52" s="383"/>
      <c r="AP52" s="339"/>
      <c r="AQ52" s="270"/>
      <c r="AR52" s="271"/>
      <c r="AS52" s="137" t="s">
        <v>355</v>
      </c>
      <c r="AT52" s="172"/>
      <c r="AU52" s="271"/>
      <c r="AV52" s="271"/>
      <c r="AW52" s="386" t="s">
        <v>300</v>
      </c>
      <c r="AX52" s="387"/>
    </row>
    <row r="53" spans="1:50" ht="22.5" customHeight="1" x14ac:dyDescent="0.2">
      <c r="A53" s="531"/>
      <c r="B53" s="529"/>
      <c r="C53" s="529"/>
      <c r="D53" s="529"/>
      <c r="E53" s="529"/>
      <c r="F53" s="530"/>
      <c r="G53" s="556"/>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7"/>
      <c r="AC53" s="1022"/>
      <c r="AD53" s="1022"/>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2">
      <c r="A54" s="532"/>
      <c r="B54" s="533"/>
      <c r="C54" s="533"/>
      <c r="D54" s="533"/>
      <c r="E54" s="533"/>
      <c r="F54" s="534"/>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8"/>
      <c r="AC54" s="1018"/>
      <c r="AD54" s="1018"/>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2">
      <c r="A55" s="663"/>
      <c r="B55" s="664"/>
      <c r="C55" s="664"/>
      <c r="D55" s="664"/>
      <c r="E55" s="664"/>
      <c r="F55" s="665"/>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7" t="s">
        <v>301</v>
      </c>
      <c r="AC55" s="1048"/>
      <c r="AD55" s="1048"/>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2">
      <c r="A56" s="916" t="s">
        <v>500</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2">
      <c r="A58" s="528" t="s">
        <v>468</v>
      </c>
      <c r="B58" s="529"/>
      <c r="C58" s="529"/>
      <c r="D58" s="529"/>
      <c r="E58" s="529"/>
      <c r="F58" s="530"/>
      <c r="G58" s="813" t="s">
        <v>265</v>
      </c>
      <c r="H58" s="798"/>
      <c r="I58" s="798"/>
      <c r="J58" s="798"/>
      <c r="K58" s="798"/>
      <c r="L58" s="798"/>
      <c r="M58" s="798"/>
      <c r="N58" s="798"/>
      <c r="O58" s="799"/>
      <c r="P58" s="797" t="s">
        <v>59</v>
      </c>
      <c r="Q58" s="798"/>
      <c r="R58" s="798"/>
      <c r="S58" s="798"/>
      <c r="T58" s="798"/>
      <c r="U58" s="798"/>
      <c r="V58" s="798"/>
      <c r="W58" s="798"/>
      <c r="X58" s="799"/>
      <c r="Y58" s="1023"/>
      <c r="Z58" s="419"/>
      <c r="AA58" s="420"/>
      <c r="AB58" s="1027" t="s">
        <v>11</v>
      </c>
      <c r="AC58" s="1028"/>
      <c r="AD58" s="1029"/>
      <c r="AE58" s="1015" t="s">
        <v>551</v>
      </c>
      <c r="AF58" s="1015"/>
      <c r="AG58" s="1015"/>
      <c r="AH58" s="1015"/>
      <c r="AI58" s="1015" t="s">
        <v>548</v>
      </c>
      <c r="AJ58" s="1015"/>
      <c r="AK58" s="1015"/>
      <c r="AL58" s="1015"/>
      <c r="AM58" s="1015" t="s">
        <v>522</v>
      </c>
      <c r="AN58" s="1015"/>
      <c r="AO58" s="1015"/>
      <c r="AP58" s="474"/>
      <c r="AQ58" s="176" t="s">
        <v>354</v>
      </c>
      <c r="AR58" s="169"/>
      <c r="AS58" s="169"/>
      <c r="AT58" s="170"/>
      <c r="AU58" s="380" t="s">
        <v>253</v>
      </c>
      <c r="AV58" s="380"/>
      <c r="AW58" s="380"/>
      <c r="AX58" s="381"/>
    </row>
    <row r="59" spans="1:50" ht="18.75" customHeight="1" x14ac:dyDescent="0.2">
      <c r="A59" s="528"/>
      <c r="B59" s="529"/>
      <c r="C59" s="529"/>
      <c r="D59" s="529"/>
      <c r="E59" s="529"/>
      <c r="F59" s="530"/>
      <c r="G59" s="583"/>
      <c r="H59" s="386"/>
      <c r="I59" s="386"/>
      <c r="J59" s="386"/>
      <c r="K59" s="386"/>
      <c r="L59" s="386"/>
      <c r="M59" s="386"/>
      <c r="N59" s="386"/>
      <c r="O59" s="584"/>
      <c r="P59" s="596"/>
      <c r="Q59" s="386"/>
      <c r="R59" s="386"/>
      <c r="S59" s="386"/>
      <c r="T59" s="386"/>
      <c r="U59" s="386"/>
      <c r="V59" s="386"/>
      <c r="W59" s="386"/>
      <c r="X59" s="584"/>
      <c r="Y59" s="1024"/>
      <c r="Z59" s="1025"/>
      <c r="AA59" s="1026"/>
      <c r="AB59" s="1030"/>
      <c r="AC59" s="1031"/>
      <c r="AD59" s="1032"/>
      <c r="AE59" s="383"/>
      <c r="AF59" s="383"/>
      <c r="AG59" s="383"/>
      <c r="AH59" s="383"/>
      <c r="AI59" s="383"/>
      <c r="AJ59" s="383"/>
      <c r="AK59" s="383"/>
      <c r="AL59" s="383"/>
      <c r="AM59" s="383"/>
      <c r="AN59" s="383"/>
      <c r="AO59" s="383"/>
      <c r="AP59" s="339"/>
      <c r="AQ59" s="270"/>
      <c r="AR59" s="271"/>
      <c r="AS59" s="137" t="s">
        <v>355</v>
      </c>
      <c r="AT59" s="172"/>
      <c r="AU59" s="271"/>
      <c r="AV59" s="271"/>
      <c r="AW59" s="386" t="s">
        <v>300</v>
      </c>
      <c r="AX59" s="387"/>
    </row>
    <row r="60" spans="1:50" ht="22.5" customHeight="1" x14ac:dyDescent="0.2">
      <c r="A60" s="531"/>
      <c r="B60" s="529"/>
      <c r="C60" s="529"/>
      <c r="D60" s="529"/>
      <c r="E60" s="529"/>
      <c r="F60" s="530"/>
      <c r="G60" s="556"/>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7"/>
      <c r="AC60" s="1022"/>
      <c r="AD60" s="1022"/>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2">
      <c r="A61" s="532"/>
      <c r="B61" s="533"/>
      <c r="C61" s="533"/>
      <c r="D61" s="533"/>
      <c r="E61" s="533"/>
      <c r="F61" s="534"/>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8"/>
      <c r="AC61" s="1018"/>
      <c r="AD61" s="1018"/>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2">
      <c r="A62" s="663"/>
      <c r="B62" s="664"/>
      <c r="C62" s="664"/>
      <c r="D62" s="664"/>
      <c r="E62" s="664"/>
      <c r="F62" s="665"/>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7" t="s">
        <v>301</v>
      </c>
      <c r="AC62" s="1048"/>
      <c r="AD62" s="1048"/>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2">
      <c r="A63" s="916" t="s">
        <v>500</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2">
      <c r="A65" s="528" t="s">
        <v>468</v>
      </c>
      <c r="B65" s="529"/>
      <c r="C65" s="529"/>
      <c r="D65" s="529"/>
      <c r="E65" s="529"/>
      <c r="F65" s="530"/>
      <c r="G65" s="813" t="s">
        <v>265</v>
      </c>
      <c r="H65" s="798"/>
      <c r="I65" s="798"/>
      <c r="J65" s="798"/>
      <c r="K65" s="798"/>
      <c r="L65" s="798"/>
      <c r="M65" s="798"/>
      <c r="N65" s="798"/>
      <c r="O65" s="799"/>
      <c r="P65" s="797" t="s">
        <v>59</v>
      </c>
      <c r="Q65" s="798"/>
      <c r="R65" s="798"/>
      <c r="S65" s="798"/>
      <c r="T65" s="798"/>
      <c r="U65" s="798"/>
      <c r="V65" s="798"/>
      <c r="W65" s="798"/>
      <c r="X65" s="799"/>
      <c r="Y65" s="1023"/>
      <c r="Z65" s="419"/>
      <c r="AA65" s="420"/>
      <c r="AB65" s="1027" t="s">
        <v>11</v>
      </c>
      <c r="AC65" s="1028"/>
      <c r="AD65" s="1029"/>
      <c r="AE65" s="1015" t="s">
        <v>551</v>
      </c>
      <c r="AF65" s="1015"/>
      <c r="AG65" s="1015"/>
      <c r="AH65" s="1015"/>
      <c r="AI65" s="1015" t="s">
        <v>548</v>
      </c>
      <c r="AJ65" s="1015"/>
      <c r="AK65" s="1015"/>
      <c r="AL65" s="1015"/>
      <c r="AM65" s="1015" t="s">
        <v>522</v>
      </c>
      <c r="AN65" s="1015"/>
      <c r="AO65" s="1015"/>
      <c r="AP65" s="474"/>
      <c r="AQ65" s="176" t="s">
        <v>354</v>
      </c>
      <c r="AR65" s="169"/>
      <c r="AS65" s="169"/>
      <c r="AT65" s="170"/>
      <c r="AU65" s="380" t="s">
        <v>253</v>
      </c>
      <c r="AV65" s="380"/>
      <c r="AW65" s="380"/>
      <c r="AX65" s="381"/>
    </row>
    <row r="66" spans="1:50" ht="18.75" customHeight="1" x14ac:dyDescent="0.2">
      <c r="A66" s="528"/>
      <c r="B66" s="529"/>
      <c r="C66" s="529"/>
      <c r="D66" s="529"/>
      <c r="E66" s="529"/>
      <c r="F66" s="530"/>
      <c r="G66" s="583"/>
      <c r="H66" s="386"/>
      <c r="I66" s="386"/>
      <c r="J66" s="386"/>
      <c r="K66" s="386"/>
      <c r="L66" s="386"/>
      <c r="M66" s="386"/>
      <c r="N66" s="386"/>
      <c r="O66" s="584"/>
      <c r="P66" s="596"/>
      <c r="Q66" s="386"/>
      <c r="R66" s="386"/>
      <c r="S66" s="386"/>
      <c r="T66" s="386"/>
      <c r="U66" s="386"/>
      <c r="V66" s="386"/>
      <c r="W66" s="386"/>
      <c r="X66" s="584"/>
      <c r="Y66" s="1024"/>
      <c r="Z66" s="1025"/>
      <c r="AA66" s="1026"/>
      <c r="AB66" s="1030"/>
      <c r="AC66" s="1031"/>
      <c r="AD66" s="1032"/>
      <c r="AE66" s="383"/>
      <c r="AF66" s="383"/>
      <c r="AG66" s="383"/>
      <c r="AH66" s="383"/>
      <c r="AI66" s="383"/>
      <c r="AJ66" s="383"/>
      <c r="AK66" s="383"/>
      <c r="AL66" s="383"/>
      <c r="AM66" s="383"/>
      <c r="AN66" s="383"/>
      <c r="AO66" s="383"/>
      <c r="AP66" s="339"/>
      <c r="AQ66" s="270"/>
      <c r="AR66" s="271"/>
      <c r="AS66" s="137" t="s">
        <v>355</v>
      </c>
      <c r="AT66" s="172"/>
      <c r="AU66" s="271"/>
      <c r="AV66" s="271"/>
      <c r="AW66" s="386" t="s">
        <v>300</v>
      </c>
      <c r="AX66" s="387"/>
    </row>
    <row r="67" spans="1:50" ht="22.5" customHeight="1" x14ac:dyDescent="0.2">
      <c r="A67" s="531"/>
      <c r="B67" s="529"/>
      <c r="C67" s="529"/>
      <c r="D67" s="529"/>
      <c r="E67" s="529"/>
      <c r="F67" s="530"/>
      <c r="G67" s="556"/>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7"/>
      <c r="AC67" s="1022"/>
      <c r="AD67" s="1022"/>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2">
      <c r="A68" s="532"/>
      <c r="B68" s="533"/>
      <c r="C68" s="533"/>
      <c r="D68" s="533"/>
      <c r="E68" s="533"/>
      <c r="F68" s="534"/>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8"/>
      <c r="AC68" s="1018"/>
      <c r="AD68" s="1018"/>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2">
      <c r="A69" s="663"/>
      <c r="B69" s="664"/>
      <c r="C69" s="664"/>
      <c r="D69" s="664"/>
      <c r="E69" s="664"/>
      <c r="F69" s="665"/>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13" t="s">
        <v>301</v>
      </c>
      <c r="AC69" s="432"/>
      <c r="AD69" s="432"/>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2">
      <c r="A70" s="916" t="s">
        <v>500</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5">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25" sqref="L25:X2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455" t="s">
        <v>486</v>
      </c>
      <c r="H2" s="456"/>
      <c r="I2" s="456"/>
      <c r="J2" s="456"/>
      <c r="K2" s="456"/>
      <c r="L2" s="456"/>
      <c r="M2" s="456"/>
      <c r="N2" s="456"/>
      <c r="O2" s="456"/>
      <c r="P2" s="456"/>
      <c r="Q2" s="456"/>
      <c r="R2" s="456"/>
      <c r="S2" s="456"/>
      <c r="T2" s="456"/>
      <c r="U2" s="456"/>
      <c r="V2" s="456"/>
      <c r="W2" s="456"/>
      <c r="X2" s="456"/>
      <c r="Y2" s="456"/>
      <c r="Z2" s="456"/>
      <c r="AA2" s="456"/>
      <c r="AB2" s="457"/>
      <c r="AC2" s="455" t="s">
        <v>488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5"/>
      <c r="B3" s="1056"/>
      <c r="C3" s="1056"/>
      <c r="D3" s="1056"/>
      <c r="E3" s="1056"/>
      <c r="F3" s="1057"/>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2">
      <c r="A4" s="1055"/>
      <c r="B4" s="1056"/>
      <c r="C4" s="1056"/>
      <c r="D4" s="1056"/>
      <c r="E4" s="1056"/>
      <c r="F4" s="1057"/>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2">
      <c r="A5" s="1055"/>
      <c r="B5" s="1056"/>
      <c r="C5" s="1056"/>
      <c r="D5" s="1056"/>
      <c r="E5" s="1056"/>
      <c r="F5" s="105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2">
      <c r="A6" s="1055"/>
      <c r="B6" s="1056"/>
      <c r="C6" s="1056"/>
      <c r="D6" s="1056"/>
      <c r="E6" s="1056"/>
      <c r="F6" s="105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2">
      <c r="A7" s="1055"/>
      <c r="B7" s="1056"/>
      <c r="C7" s="1056"/>
      <c r="D7" s="1056"/>
      <c r="E7" s="1056"/>
      <c r="F7" s="105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2">
      <c r="A8" s="1055"/>
      <c r="B8" s="1056"/>
      <c r="C8" s="1056"/>
      <c r="D8" s="1056"/>
      <c r="E8" s="1056"/>
      <c r="F8" s="105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2">
      <c r="A9" s="1055"/>
      <c r="B9" s="1056"/>
      <c r="C9" s="1056"/>
      <c r="D9" s="1056"/>
      <c r="E9" s="1056"/>
      <c r="F9" s="105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2">
      <c r="A10" s="1055"/>
      <c r="B10" s="1056"/>
      <c r="C10" s="1056"/>
      <c r="D10" s="1056"/>
      <c r="E10" s="1056"/>
      <c r="F10" s="105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55"/>
      <c r="B11" s="1056"/>
      <c r="C11" s="1056"/>
      <c r="D11" s="1056"/>
      <c r="E11" s="1056"/>
      <c r="F11" s="105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55"/>
      <c r="B12" s="1056"/>
      <c r="C12" s="1056"/>
      <c r="D12" s="1056"/>
      <c r="E12" s="1056"/>
      <c r="F12" s="105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55"/>
      <c r="B13" s="1056"/>
      <c r="C13" s="1056"/>
      <c r="D13" s="1056"/>
      <c r="E13" s="1056"/>
      <c r="F13" s="105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55"/>
      <c r="B14" s="1056"/>
      <c r="C14" s="1056"/>
      <c r="D14" s="1056"/>
      <c r="E14" s="1056"/>
      <c r="F14" s="105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55"/>
      <c r="B15" s="1056"/>
      <c r="C15" s="1056"/>
      <c r="D15" s="1056"/>
      <c r="E15" s="1056"/>
      <c r="F15" s="1057"/>
      <c r="G15" s="455" t="s">
        <v>389</v>
      </c>
      <c r="H15" s="456"/>
      <c r="I15" s="456"/>
      <c r="J15" s="456"/>
      <c r="K15" s="456"/>
      <c r="L15" s="456"/>
      <c r="M15" s="456"/>
      <c r="N15" s="456"/>
      <c r="O15" s="456"/>
      <c r="P15" s="456"/>
      <c r="Q15" s="456"/>
      <c r="R15" s="456"/>
      <c r="S15" s="456"/>
      <c r="T15" s="456"/>
      <c r="U15" s="456"/>
      <c r="V15" s="456"/>
      <c r="W15" s="456"/>
      <c r="X15" s="456"/>
      <c r="Y15" s="456"/>
      <c r="Z15" s="456"/>
      <c r="AA15" s="456"/>
      <c r="AB15" s="457"/>
      <c r="AC15" s="455" t="s">
        <v>390</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2">
      <c r="A16" s="1055"/>
      <c r="B16" s="1056"/>
      <c r="C16" s="1056"/>
      <c r="D16" s="1056"/>
      <c r="E16" s="1056"/>
      <c r="F16" s="1057"/>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2">
      <c r="A17" s="1055"/>
      <c r="B17" s="1056"/>
      <c r="C17" s="1056"/>
      <c r="D17" s="1056"/>
      <c r="E17" s="1056"/>
      <c r="F17" s="1057"/>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2">
      <c r="A18" s="1055"/>
      <c r="B18" s="1056"/>
      <c r="C18" s="1056"/>
      <c r="D18" s="1056"/>
      <c r="E18" s="1056"/>
      <c r="F18" s="105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2">
      <c r="A19" s="1055"/>
      <c r="B19" s="1056"/>
      <c r="C19" s="1056"/>
      <c r="D19" s="1056"/>
      <c r="E19" s="1056"/>
      <c r="F19" s="105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55"/>
      <c r="B20" s="1056"/>
      <c r="C20" s="1056"/>
      <c r="D20" s="1056"/>
      <c r="E20" s="1056"/>
      <c r="F20" s="105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55"/>
      <c r="B21" s="1056"/>
      <c r="C21" s="1056"/>
      <c r="D21" s="1056"/>
      <c r="E21" s="1056"/>
      <c r="F21" s="105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55"/>
      <c r="B22" s="1056"/>
      <c r="C22" s="1056"/>
      <c r="D22" s="1056"/>
      <c r="E22" s="1056"/>
      <c r="F22" s="105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55"/>
      <c r="B23" s="1056"/>
      <c r="C23" s="1056"/>
      <c r="D23" s="1056"/>
      <c r="E23" s="1056"/>
      <c r="F23" s="105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55"/>
      <c r="B24" s="1056"/>
      <c r="C24" s="1056"/>
      <c r="D24" s="1056"/>
      <c r="E24" s="1056"/>
      <c r="F24" s="105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55"/>
      <c r="B25" s="1056"/>
      <c r="C25" s="1056"/>
      <c r="D25" s="1056"/>
      <c r="E25" s="1056"/>
      <c r="F25" s="105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55"/>
      <c r="B26" s="1056"/>
      <c r="C26" s="1056"/>
      <c r="D26" s="1056"/>
      <c r="E26" s="1056"/>
      <c r="F26" s="105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55"/>
      <c r="B27" s="1056"/>
      <c r="C27" s="1056"/>
      <c r="D27" s="1056"/>
      <c r="E27" s="1056"/>
      <c r="F27" s="105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55"/>
      <c r="B28" s="1056"/>
      <c r="C28" s="1056"/>
      <c r="D28" s="1056"/>
      <c r="E28" s="1056"/>
      <c r="F28" s="1057"/>
      <c r="G28" s="455" t="s">
        <v>388</v>
      </c>
      <c r="H28" s="456"/>
      <c r="I28" s="456"/>
      <c r="J28" s="456"/>
      <c r="K28" s="456"/>
      <c r="L28" s="456"/>
      <c r="M28" s="456"/>
      <c r="N28" s="456"/>
      <c r="O28" s="456"/>
      <c r="P28" s="456"/>
      <c r="Q28" s="456"/>
      <c r="R28" s="456"/>
      <c r="S28" s="456"/>
      <c r="T28" s="456"/>
      <c r="U28" s="456"/>
      <c r="V28" s="456"/>
      <c r="W28" s="456"/>
      <c r="X28" s="456"/>
      <c r="Y28" s="456"/>
      <c r="Z28" s="456"/>
      <c r="AA28" s="456"/>
      <c r="AB28" s="457"/>
      <c r="AC28" s="455" t="s">
        <v>391</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2">
      <c r="A29" s="1055"/>
      <c r="B29" s="1056"/>
      <c r="C29" s="1056"/>
      <c r="D29" s="1056"/>
      <c r="E29" s="1056"/>
      <c r="F29" s="1057"/>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2">
      <c r="A30" s="1055"/>
      <c r="B30" s="1056"/>
      <c r="C30" s="1056"/>
      <c r="D30" s="1056"/>
      <c r="E30" s="1056"/>
      <c r="F30" s="1057"/>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2">
      <c r="A31" s="1055"/>
      <c r="B31" s="1056"/>
      <c r="C31" s="1056"/>
      <c r="D31" s="1056"/>
      <c r="E31" s="1056"/>
      <c r="F31" s="105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55"/>
      <c r="B32" s="1056"/>
      <c r="C32" s="1056"/>
      <c r="D32" s="1056"/>
      <c r="E32" s="1056"/>
      <c r="F32" s="105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55"/>
      <c r="B33" s="1056"/>
      <c r="C33" s="1056"/>
      <c r="D33" s="1056"/>
      <c r="E33" s="1056"/>
      <c r="F33" s="105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55"/>
      <c r="B34" s="1056"/>
      <c r="C34" s="1056"/>
      <c r="D34" s="1056"/>
      <c r="E34" s="1056"/>
      <c r="F34" s="105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55"/>
      <c r="B35" s="1056"/>
      <c r="C35" s="1056"/>
      <c r="D35" s="1056"/>
      <c r="E35" s="1056"/>
      <c r="F35" s="105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55"/>
      <c r="B36" s="1056"/>
      <c r="C36" s="1056"/>
      <c r="D36" s="1056"/>
      <c r="E36" s="1056"/>
      <c r="F36" s="105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55"/>
      <c r="B37" s="1056"/>
      <c r="C37" s="1056"/>
      <c r="D37" s="1056"/>
      <c r="E37" s="1056"/>
      <c r="F37" s="105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55"/>
      <c r="B38" s="1056"/>
      <c r="C38" s="1056"/>
      <c r="D38" s="1056"/>
      <c r="E38" s="1056"/>
      <c r="F38" s="105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55"/>
      <c r="B39" s="1056"/>
      <c r="C39" s="1056"/>
      <c r="D39" s="1056"/>
      <c r="E39" s="1056"/>
      <c r="F39" s="105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5">
      <c r="A40" s="1055"/>
      <c r="B40" s="1056"/>
      <c r="C40" s="1056"/>
      <c r="D40" s="1056"/>
      <c r="E40" s="1056"/>
      <c r="F40" s="105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55"/>
      <c r="B41" s="1056"/>
      <c r="C41" s="1056"/>
      <c r="D41" s="1056"/>
      <c r="E41" s="1056"/>
      <c r="F41" s="1057"/>
      <c r="G41" s="455" t="s">
        <v>436</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2">
      <c r="A42" s="1055"/>
      <c r="B42" s="1056"/>
      <c r="C42" s="1056"/>
      <c r="D42" s="1056"/>
      <c r="E42" s="1056"/>
      <c r="F42" s="1057"/>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2">
      <c r="A43" s="1055"/>
      <c r="B43" s="1056"/>
      <c r="C43" s="1056"/>
      <c r="D43" s="1056"/>
      <c r="E43" s="1056"/>
      <c r="F43" s="1057"/>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2">
      <c r="A44" s="1055"/>
      <c r="B44" s="1056"/>
      <c r="C44" s="1056"/>
      <c r="D44" s="1056"/>
      <c r="E44" s="1056"/>
      <c r="F44" s="105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2">
      <c r="A45" s="1055"/>
      <c r="B45" s="1056"/>
      <c r="C45" s="1056"/>
      <c r="D45" s="1056"/>
      <c r="E45" s="1056"/>
      <c r="F45" s="105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2">
      <c r="A46" s="1055"/>
      <c r="B46" s="1056"/>
      <c r="C46" s="1056"/>
      <c r="D46" s="1056"/>
      <c r="E46" s="1056"/>
      <c r="F46" s="105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2">
      <c r="A47" s="1055"/>
      <c r="B47" s="1056"/>
      <c r="C47" s="1056"/>
      <c r="D47" s="1056"/>
      <c r="E47" s="1056"/>
      <c r="F47" s="105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2">
      <c r="A48" s="1055"/>
      <c r="B48" s="1056"/>
      <c r="C48" s="1056"/>
      <c r="D48" s="1056"/>
      <c r="E48" s="1056"/>
      <c r="F48" s="105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2">
      <c r="A49" s="1055"/>
      <c r="B49" s="1056"/>
      <c r="C49" s="1056"/>
      <c r="D49" s="1056"/>
      <c r="E49" s="1056"/>
      <c r="F49" s="105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2">
      <c r="A50" s="1055"/>
      <c r="B50" s="1056"/>
      <c r="C50" s="1056"/>
      <c r="D50" s="1056"/>
      <c r="E50" s="1056"/>
      <c r="F50" s="105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2">
      <c r="A51" s="1055"/>
      <c r="B51" s="1056"/>
      <c r="C51" s="1056"/>
      <c r="D51" s="1056"/>
      <c r="E51" s="1056"/>
      <c r="F51" s="105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2">
      <c r="A52" s="1055"/>
      <c r="B52" s="1056"/>
      <c r="C52" s="1056"/>
      <c r="D52" s="1056"/>
      <c r="E52" s="1056"/>
      <c r="F52" s="105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5">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5"/>
    <row r="55" spans="1:50" ht="30" customHeight="1" x14ac:dyDescent="0.2">
      <c r="A55" s="1052" t="s">
        <v>28</v>
      </c>
      <c r="B55" s="1053"/>
      <c r="C55" s="1053"/>
      <c r="D55" s="1053"/>
      <c r="E55" s="1053"/>
      <c r="F55" s="1054"/>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392</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2">
      <c r="A56" s="1055"/>
      <c r="B56" s="1056"/>
      <c r="C56" s="1056"/>
      <c r="D56" s="1056"/>
      <c r="E56" s="1056"/>
      <c r="F56" s="1057"/>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2">
      <c r="A57" s="1055"/>
      <c r="B57" s="1056"/>
      <c r="C57" s="1056"/>
      <c r="D57" s="1056"/>
      <c r="E57" s="1056"/>
      <c r="F57" s="1057"/>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2">
      <c r="A58" s="1055"/>
      <c r="B58" s="1056"/>
      <c r="C58" s="1056"/>
      <c r="D58" s="1056"/>
      <c r="E58" s="1056"/>
      <c r="F58" s="105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2">
      <c r="A59" s="1055"/>
      <c r="B59" s="1056"/>
      <c r="C59" s="1056"/>
      <c r="D59" s="1056"/>
      <c r="E59" s="1056"/>
      <c r="F59" s="105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2">
      <c r="A60" s="1055"/>
      <c r="B60" s="1056"/>
      <c r="C60" s="1056"/>
      <c r="D60" s="1056"/>
      <c r="E60" s="1056"/>
      <c r="F60" s="105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2">
      <c r="A61" s="1055"/>
      <c r="B61" s="1056"/>
      <c r="C61" s="1056"/>
      <c r="D61" s="1056"/>
      <c r="E61" s="1056"/>
      <c r="F61" s="105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2">
      <c r="A62" s="1055"/>
      <c r="B62" s="1056"/>
      <c r="C62" s="1056"/>
      <c r="D62" s="1056"/>
      <c r="E62" s="1056"/>
      <c r="F62" s="105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2">
      <c r="A63" s="1055"/>
      <c r="B63" s="1056"/>
      <c r="C63" s="1056"/>
      <c r="D63" s="1056"/>
      <c r="E63" s="1056"/>
      <c r="F63" s="105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2">
      <c r="A64" s="1055"/>
      <c r="B64" s="1056"/>
      <c r="C64" s="1056"/>
      <c r="D64" s="1056"/>
      <c r="E64" s="1056"/>
      <c r="F64" s="105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2">
      <c r="A65" s="1055"/>
      <c r="B65" s="1056"/>
      <c r="C65" s="1056"/>
      <c r="D65" s="1056"/>
      <c r="E65" s="1056"/>
      <c r="F65" s="105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2">
      <c r="A66" s="1055"/>
      <c r="B66" s="1056"/>
      <c r="C66" s="1056"/>
      <c r="D66" s="1056"/>
      <c r="E66" s="1056"/>
      <c r="F66" s="105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5">
      <c r="A67" s="1055"/>
      <c r="B67" s="1056"/>
      <c r="C67" s="1056"/>
      <c r="D67" s="1056"/>
      <c r="E67" s="1056"/>
      <c r="F67" s="105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55"/>
      <c r="B68" s="1056"/>
      <c r="C68" s="1056"/>
      <c r="D68" s="1056"/>
      <c r="E68" s="1056"/>
      <c r="F68" s="1057"/>
      <c r="G68" s="455" t="s">
        <v>393</v>
      </c>
      <c r="H68" s="456"/>
      <c r="I68" s="456"/>
      <c r="J68" s="456"/>
      <c r="K68" s="456"/>
      <c r="L68" s="456"/>
      <c r="M68" s="456"/>
      <c r="N68" s="456"/>
      <c r="O68" s="456"/>
      <c r="P68" s="456"/>
      <c r="Q68" s="456"/>
      <c r="R68" s="456"/>
      <c r="S68" s="456"/>
      <c r="T68" s="456"/>
      <c r="U68" s="456"/>
      <c r="V68" s="456"/>
      <c r="W68" s="456"/>
      <c r="X68" s="456"/>
      <c r="Y68" s="456"/>
      <c r="Z68" s="456"/>
      <c r="AA68" s="456"/>
      <c r="AB68" s="457"/>
      <c r="AC68" s="455" t="s">
        <v>394</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2">
      <c r="A69" s="1055"/>
      <c r="B69" s="1056"/>
      <c r="C69" s="1056"/>
      <c r="D69" s="1056"/>
      <c r="E69" s="1056"/>
      <c r="F69" s="1057"/>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2">
      <c r="A70" s="1055"/>
      <c r="B70" s="1056"/>
      <c r="C70" s="1056"/>
      <c r="D70" s="1056"/>
      <c r="E70" s="1056"/>
      <c r="F70" s="1057"/>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2">
      <c r="A71" s="1055"/>
      <c r="B71" s="1056"/>
      <c r="C71" s="1056"/>
      <c r="D71" s="1056"/>
      <c r="E71" s="1056"/>
      <c r="F71" s="105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2">
      <c r="A72" s="1055"/>
      <c r="B72" s="1056"/>
      <c r="C72" s="1056"/>
      <c r="D72" s="1056"/>
      <c r="E72" s="1056"/>
      <c r="F72" s="105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2">
      <c r="A73" s="1055"/>
      <c r="B73" s="1056"/>
      <c r="C73" s="1056"/>
      <c r="D73" s="1056"/>
      <c r="E73" s="1056"/>
      <c r="F73" s="105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2">
      <c r="A74" s="1055"/>
      <c r="B74" s="1056"/>
      <c r="C74" s="1056"/>
      <c r="D74" s="1056"/>
      <c r="E74" s="1056"/>
      <c r="F74" s="105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2">
      <c r="A75" s="1055"/>
      <c r="B75" s="1056"/>
      <c r="C75" s="1056"/>
      <c r="D75" s="1056"/>
      <c r="E75" s="1056"/>
      <c r="F75" s="105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2">
      <c r="A76" s="1055"/>
      <c r="B76" s="1056"/>
      <c r="C76" s="1056"/>
      <c r="D76" s="1056"/>
      <c r="E76" s="1056"/>
      <c r="F76" s="105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2">
      <c r="A77" s="1055"/>
      <c r="B77" s="1056"/>
      <c r="C77" s="1056"/>
      <c r="D77" s="1056"/>
      <c r="E77" s="1056"/>
      <c r="F77" s="105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2">
      <c r="A78" s="1055"/>
      <c r="B78" s="1056"/>
      <c r="C78" s="1056"/>
      <c r="D78" s="1056"/>
      <c r="E78" s="1056"/>
      <c r="F78" s="105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2">
      <c r="A79" s="1055"/>
      <c r="B79" s="1056"/>
      <c r="C79" s="1056"/>
      <c r="D79" s="1056"/>
      <c r="E79" s="1056"/>
      <c r="F79" s="105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5">
      <c r="A80" s="1055"/>
      <c r="B80" s="1056"/>
      <c r="C80" s="1056"/>
      <c r="D80" s="1056"/>
      <c r="E80" s="1056"/>
      <c r="F80" s="105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55"/>
      <c r="B81" s="1056"/>
      <c r="C81" s="1056"/>
      <c r="D81" s="1056"/>
      <c r="E81" s="1056"/>
      <c r="F81" s="1057"/>
      <c r="G81" s="455" t="s">
        <v>395</v>
      </c>
      <c r="H81" s="456"/>
      <c r="I81" s="456"/>
      <c r="J81" s="456"/>
      <c r="K81" s="456"/>
      <c r="L81" s="456"/>
      <c r="M81" s="456"/>
      <c r="N81" s="456"/>
      <c r="O81" s="456"/>
      <c r="P81" s="456"/>
      <c r="Q81" s="456"/>
      <c r="R81" s="456"/>
      <c r="S81" s="456"/>
      <c r="T81" s="456"/>
      <c r="U81" s="456"/>
      <c r="V81" s="456"/>
      <c r="W81" s="456"/>
      <c r="X81" s="456"/>
      <c r="Y81" s="456"/>
      <c r="Z81" s="456"/>
      <c r="AA81" s="456"/>
      <c r="AB81" s="457"/>
      <c r="AC81" s="455" t="s">
        <v>396</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2">
      <c r="A82" s="1055"/>
      <c r="B82" s="1056"/>
      <c r="C82" s="1056"/>
      <c r="D82" s="1056"/>
      <c r="E82" s="1056"/>
      <c r="F82" s="1057"/>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2">
      <c r="A83" s="1055"/>
      <c r="B83" s="1056"/>
      <c r="C83" s="1056"/>
      <c r="D83" s="1056"/>
      <c r="E83" s="1056"/>
      <c r="F83" s="1057"/>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2">
      <c r="A84" s="1055"/>
      <c r="B84" s="1056"/>
      <c r="C84" s="1056"/>
      <c r="D84" s="1056"/>
      <c r="E84" s="1056"/>
      <c r="F84" s="105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2">
      <c r="A85" s="1055"/>
      <c r="B85" s="1056"/>
      <c r="C85" s="1056"/>
      <c r="D85" s="1056"/>
      <c r="E85" s="1056"/>
      <c r="F85" s="105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2">
      <c r="A86" s="1055"/>
      <c r="B86" s="1056"/>
      <c r="C86" s="1056"/>
      <c r="D86" s="1056"/>
      <c r="E86" s="1056"/>
      <c r="F86" s="105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2">
      <c r="A87" s="1055"/>
      <c r="B87" s="1056"/>
      <c r="C87" s="1056"/>
      <c r="D87" s="1056"/>
      <c r="E87" s="1056"/>
      <c r="F87" s="105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2">
      <c r="A88" s="1055"/>
      <c r="B88" s="1056"/>
      <c r="C88" s="1056"/>
      <c r="D88" s="1056"/>
      <c r="E88" s="1056"/>
      <c r="F88" s="105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2">
      <c r="A89" s="1055"/>
      <c r="B89" s="1056"/>
      <c r="C89" s="1056"/>
      <c r="D89" s="1056"/>
      <c r="E89" s="1056"/>
      <c r="F89" s="105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2">
      <c r="A90" s="1055"/>
      <c r="B90" s="1056"/>
      <c r="C90" s="1056"/>
      <c r="D90" s="1056"/>
      <c r="E90" s="1056"/>
      <c r="F90" s="105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2">
      <c r="A91" s="1055"/>
      <c r="B91" s="1056"/>
      <c r="C91" s="1056"/>
      <c r="D91" s="1056"/>
      <c r="E91" s="1056"/>
      <c r="F91" s="105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2">
      <c r="A92" s="1055"/>
      <c r="B92" s="1056"/>
      <c r="C92" s="1056"/>
      <c r="D92" s="1056"/>
      <c r="E92" s="1056"/>
      <c r="F92" s="105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5">
      <c r="A93" s="1055"/>
      <c r="B93" s="1056"/>
      <c r="C93" s="1056"/>
      <c r="D93" s="1056"/>
      <c r="E93" s="1056"/>
      <c r="F93" s="105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55"/>
      <c r="B94" s="1056"/>
      <c r="C94" s="1056"/>
      <c r="D94" s="1056"/>
      <c r="E94" s="1056"/>
      <c r="F94" s="1057"/>
      <c r="G94" s="455" t="s">
        <v>397</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2">
      <c r="A95" s="1055"/>
      <c r="B95" s="1056"/>
      <c r="C95" s="1056"/>
      <c r="D95" s="1056"/>
      <c r="E95" s="1056"/>
      <c r="F95" s="1057"/>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2">
      <c r="A96" s="1055"/>
      <c r="B96" s="1056"/>
      <c r="C96" s="1056"/>
      <c r="D96" s="1056"/>
      <c r="E96" s="1056"/>
      <c r="F96" s="1057"/>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2">
      <c r="A97" s="1055"/>
      <c r="B97" s="1056"/>
      <c r="C97" s="1056"/>
      <c r="D97" s="1056"/>
      <c r="E97" s="1056"/>
      <c r="F97" s="105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2">
      <c r="A98" s="1055"/>
      <c r="B98" s="1056"/>
      <c r="C98" s="1056"/>
      <c r="D98" s="1056"/>
      <c r="E98" s="1056"/>
      <c r="F98" s="105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2">
      <c r="A99" s="1055"/>
      <c r="B99" s="1056"/>
      <c r="C99" s="1056"/>
      <c r="D99" s="1056"/>
      <c r="E99" s="1056"/>
      <c r="F99" s="105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2">
      <c r="A100" s="1055"/>
      <c r="B100" s="1056"/>
      <c r="C100" s="1056"/>
      <c r="D100" s="1056"/>
      <c r="E100" s="1056"/>
      <c r="F100" s="105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2">
      <c r="A101" s="1055"/>
      <c r="B101" s="1056"/>
      <c r="C101" s="1056"/>
      <c r="D101" s="1056"/>
      <c r="E101" s="1056"/>
      <c r="F101" s="105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2">
      <c r="A102" s="1055"/>
      <c r="B102" s="1056"/>
      <c r="C102" s="1056"/>
      <c r="D102" s="1056"/>
      <c r="E102" s="1056"/>
      <c r="F102" s="105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2">
      <c r="A103" s="1055"/>
      <c r="B103" s="1056"/>
      <c r="C103" s="1056"/>
      <c r="D103" s="1056"/>
      <c r="E103" s="1056"/>
      <c r="F103" s="105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2">
      <c r="A104" s="1055"/>
      <c r="B104" s="1056"/>
      <c r="C104" s="1056"/>
      <c r="D104" s="1056"/>
      <c r="E104" s="1056"/>
      <c r="F104" s="105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2">
      <c r="A105" s="1055"/>
      <c r="B105" s="1056"/>
      <c r="C105" s="1056"/>
      <c r="D105" s="1056"/>
      <c r="E105" s="1056"/>
      <c r="F105" s="105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5">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5"/>
    <row r="108" spans="1:50" ht="30" customHeight="1" x14ac:dyDescent="0.2">
      <c r="A108" s="1052" t="s">
        <v>28</v>
      </c>
      <c r="B108" s="1053"/>
      <c r="C108" s="1053"/>
      <c r="D108" s="1053"/>
      <c r="E108" s="1053"/>
      <c r="F108" s="1054"/>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398</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2">
      <c r="A109" s="1055"/>
      <c r="B109" s="1056"/>
      <c r="C109" s="1056"/>
      <c r="D109" s="1056"/>
      <c r="E109" s="1056"/>
      <c r="F109" s="1057"/>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2">
      <c r="A110" s="1055"/>
      <c r="B110" s="1056"/>
      <c r="C110" s="1056"/>
      <c r="D110" s="1056"/>
      <c r="E110" s="1056"/>
      <c r="F110" s="1057"/>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2">
      <c r="A111" s="1055"/>
      <c r="B111" s="1056"/>
      <c r="C111" s="1056"/>
      <c r="D111" s="1056"/>
      <c r="E111" s="1056"/>
      <c r="F111" s="105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2">
      <c r="A112" s="1055"/>
      <c r="B112" s="1056"/>
      <c r="C112" s="1056"/>
      <c r="D112" s="1056"/>
      <c r="E112" s="1056"/>
      <c r="F112" s="105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2">
      <c r="A113" s="1055"/>
      <c r="B113" s="1056"/>
      <c r="C113" s="1056"/>
      <c r="D113" s="1056"/>
      <c r="E113" s="1056"/>
      <c r="F113" s="105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2">
      <c r="A114" s="1055"/>
      <c r="B114" s="1056"/>
      <c r="C114" s="1056"/>
      <c r="D114" s="1056"/>
      <c r="E114" s="1056"/>
      <c r="F114" s="105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2">
      <c r="A115" s="1055"/>
      <c r="B115" s="1056"/>
      <c r="C115" s="1056"/>
      <c r="D115" s="1056"/>
      <c r="E115" s="1056"/>
      <c r="F115" s="105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2">
      <c r="A116" s="1055"/>
      <c r="B116" s="1056"/>
      <c r="C116" s="1056"/>
      <c r="D116" s="1056"/>
      <c r="E116" s="1056"/>
      <c r="F116" s="105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2">
      <c r="A117" s="1055"/>
      <c r="B117" s="1056"/>
      <c r="C117" s="1056"/>
      <c r="D117" s="1056"/>
      <c r="E117" s="1056"/>
      <c r="F117" s="105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2">
      <c r="A118" s="1055"/>
      <c r="B118" s="1056"/>
      <c r="C118" s="1056"/>
      <c r="D118" s="1056"/>
      <c r="E118" s="1056"/>
      <c r="F118" s="105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2">
      <c r="A119" s="1055"/>
      <c r="B119" s="1056"/>
      <c r="C119" s="1056"/>
      <c r="D119" s="1056"/>
      <c r="E119" s="1056"/>
      <c r="F119" s="105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5">
      <c r="A120" s="1055"/>
      <c r="B120" s="1056"/>
      <c r="C120" s="1056"/>
      <c r="D120" s="1056"/>
      <c r="E120" s="1056"/>
      <c r="F120" s="105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55"/>
      <c r="B121" s="1056"/>
      <c r="C121" s="1056"/>
      <c r="D121" s="1056"/>
      <c r="E121" s="1056"/>
      <c r="F121" s="1057"/>
      <c r="G121" s="455" t="s">
        <v>399</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400</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2">
      <c r="A122" s="1055"/>
      <c r="B122" s="1056"/>
      <c r="C122" s="1056"/>
      <c r="D122" s="1056"/>
      <c r="E122" s="1056"/>
      <c r="F122" s="1057"/>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2">
      <c r="A123" s="1055"/>
      <c r="B123" s="1056"/>
      <c r="C123" s="1056"/>
      <c r="D123" s="1056"/>
      <c r="E123" s="1056"/>
      <c r="F123" s="1057"/>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2">
      <c r="A124" s="1055"/>
      <c r="B124" s="1056"/>
      <c r="C124" s="1056"/>
      <c r="D124" s="1056"/>
      <c r="E124" s="1056"/>
      <c r="F124" s="105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2">
      <c r="A125" s="1055"/>
      <c r="B125" s="1056"/>
      <c r="C125" s="1056"/>
      <c r="D125" s="1056"/>
      <c r="E125" s="1056"/>
      <c r="F125" s="105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2">
      <c r="A126" s="1055"/>
      <c r="B126" s="1056"/>
      <c r="C126" s="1056"/>
      <c r="D126" s="1056"/>
      <c r="E126" s="1056"/>
      <c r="F126" s="105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2">
      <c r="A127" s="1055"/>
      <c r="B127" s="1056"/>
      <c r="C127" s="1056"/>
      <c r="D127" s="1056"/>
      <c r="E127" s="1056"/>
      <c r="F127" s="105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2">
      <c r="A128" s="1055"/>
      <c r="B128" s="1056"/>
      <c r="C128" s="1056"/>
      <c r="D128" s="1056"/>
      <c r="E128" s="1056"/>
      <c r="F128" s="105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2">
      <c r="A129" s="1055"/>
      <c r="B129" s="1056"/>
      <c r="C129" s="1056"/>
      <c r="D129" s="1056"/>
      <c r="E129" s="1056"/>
      <c r="F129" s="105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2">
      <c r="A130" s="1055"/>
      <c r="B130" s="1056"/>
      <c r="C130" s="1056"/>
      <c r="D130" s="1056"/>
      <c r="E130" s="1056"/>
      <c r="F130" s="105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2">
      <c r="A131" s="1055"/>
      <c r="B131" s="1056"/>
      <c r="C131" s="1056"/>
      <c r="D131" s="1056"/>
      <c r="E131" s="1056"/>
      <c r="F131" s="105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2">
      <c r="A132" s="1055"/>
      <c r="B132" s="1056"/>
      <c r="C132" s="1056"/>
      <c r="D132" s="1056"/>
      <c r="E132" s="1056"/>
      <c r="F132" s="105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5">
      <c r="A133" s="1055"/>
      <c r="B133" s="1056"/>
      <c r="C133" s="1056"/>
      <c r="D133" s="1056"/>
      <c r="E133" s="1056"/>
      <c r="F133" s="105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55"/>
      <c r="B134" s="1056"/>
      <c r="C134" s="1056"/>
      <c r="D134" s="1056"/>
      <c r="E134" s="1056"/>
      <c r="F134" s="1057"/>
      <c r="G134" s="455" t="s">
        <v>401</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402</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2">
      <c r="A135" s="1055"/>
      <c r="B135" s="1056"/>
      <c r="C135" s="1056"/>
      <c r="D135" s="1056"/>
      <c r="E135" s="1056"/>
      <c r="F135" s="1057"/>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2">
      <c r="A136" s="1055"/>
      <c r="B136" s="1056"/>
      <c r="C136" s="1056"/>
      <c r="D136" s="1056"/>
      <c r="E136" s="1056"/>
      <c r="F136" s="1057"/>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2">
      <c r="A137" s="1055"/>
      <c r="B137" s="1056"/>
      <c r="C137" s="1056"/>
      <c r="D137" s="1056"/>
      <c r="E137" s="1056"/>
      <c r="F137" s="105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2">
      <c r="A138" s="1055"/>
      <c r="B138" s="1056"/>
      <c r="C138" s="1056"/>
      <c r="D138" s="1056"/>
      <c r="E138" s="1056"/>
      <c r="F138" s="105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2">
      <c r="A139" s="1055"/>
      <c r="B139" s="1056"/>
      <c r="C139" s="1056"/>
      <c r="D139" s="1056"/>
      <c r="E139" s="1056"/>
      <c r="F139" s="105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2">
      <c r="A140" s="1055"/>
      <c r="B140" s="1056"/>
      <c r="C140" s="1056"/>
      <c r="D140" s="1056"/>
      <c r="E140" s="1056"/>
      <c r="F140" s="105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2">
      <c r="A141" s="1055"/>
      <c r="B141" s="1056"/>
      <c r="C141" s="1056"/>
      <c r="D141" s="1056"/>
      <c r="E141" s="1056"/>
      <c r="F141" s="105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2">
      <c r="A142" s="1055"/>
      <c r="B142" s="1056"/>
      <c r="C142" s="1056"/>
      <c r="D142" s="1056"/>
      <c r="E142" s="1056"/>
      <c r="F142" s="105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2">
      <c r="A143" s="1055"/>
      <c r="B143" s="1056"/>
      <c r="C143" s="1056"/>
      <c r="D143" s="1056"/>
      <c r="E143" s="1056"/>
      <c r="F143" s="105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2">
      <c r="A144" s="1055"/>
      <c r="B144" s="1056"/>
      <c r="C144" s="1056"/>
      <c r="D144" s="1056"/>
      <c r="E144" s="1056"/>
      <c r="F144" s="105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2">
      <c r="A145" s="1055"/>
      <c r="B145" s="1056"/>
      <c r="C145" s="1056"/>
      <c r="D145" s="1056"/>
      <c r="E145" s="1056"/>
      <c r="F145" s="105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5">
      <c r="A146" s="1055"/>
      <c r="B146" s="1056"/>
      <c r="C146" s="1056"/>
      <c r="D146" s="1056"/>
      <c r="E146" s="1056"/>
      <c r="F146" s="105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55"/>
      <c r="B147" s="1056"/>
      <c r="C147" s="1056"/>
      <c r="D147" s="1056"/>
      <c r="E147" s="1056"/>
      <c r="F147" s="1057"/>
      <c r="G147" s="455" t="s">
        <v>403</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2">
      <c r="A148" s="1055"/>
      <c r="B148" s="1056"/>
      <c r="C148" s="1056"/>
      <c r="D148" s="1056"/>
      <c r="E148" s="1056"/>
      <c r="F148" s="1057"/>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2">
      <c r="A149" s="1055"/>
      <c r="B149" s="1056"/>
      <c r="C149" s="1056"/>
      <c r="D149" s="1056"/>
      <c r="E149" s="1056"/>
      <c r="F149" s="1057"/>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2">
      <c r="A150" s="1055"/>
      <c r="B150" s="1056"/>
      <c r="C150" s="1056"/>
      <c r="D150" s="1056"/>
      <c r="E150" s="1056"/>
      <c r="F150" s="105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2">
      <c r="A151" s="1055"/>
      <c r="B151" s="1056"/>
      <c r="C151" s="1056"/>
      <c r="D151" s="1056"/>
      <c r="E151" s="1056"/>
      <c r="F151" s="105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2">
      <c r="A152" s="1055"/>
      <c r="B152" s="1056"/>
      <c r="C152" s="1056"/>
      <c r="D152" s="1056"/>
      <c r="E152" s="1056"/>
      <c r="F152" s="105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2">
      <c r="A153" s="1055"/>
      <c r="B153" s="1056"/>
      <c r="C153" s="1056"/>
      <c r="D153" s="1056"/>
      <c r="E153" s="1056"/>
      <c r="F153" s="105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2">
      <c r="A154" s="1055"/>
      <c r="B154" s="1056"/>
      <c r="C154" s="1056"/>
      <c r="D154" s="1056"/>
      <c r="E154" s="1056"/>
      <c r="F154" s="105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2">
      <c r="A155" s="1055"/>
      <c r="B155" s="1056"/>
      <c r="C155" s="1056"/>
      <c r="D155" s="1056"/>
      <c r="E155" s="1056"/>
      <c r="F155" s="105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2">
      <c r="A156" s="1055"/>
      <c r="B156" s="1056"/>
      <c r="C156" s="1056"/>
      <c r="D156" s="1056"/>
      <c r="E156" s="1056"/>
      <c r="F156" s="105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2">
      <c r="A157" s="1055"/>
      <c r="B157" s="1056"/>
      <c r="C157" s="1056"/>
      <c r="D157" s="1056"/>
      <c r="E157" s="1056"/>
      <c r="F157" s="105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2">
      <c r="A158" s="1055"/>
      <c r="B158" s="1056"/>
      <c r="C158" s="1056"/>
      <c r="D158" s="1056"/>
      <c r="E158" s="1056"/>
      <c r="F158" s="105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5">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5"/>
    <row r="161" spans="1:50" ht="30" customHeight="1" x14ac:dyDescent="0.2">
      <c r="A161" s="1052" t="s">
        <v>28</v>
      </c>
      <c r="B161" s="1053"/>
      <c r="C161" s="1053"/>
      <c r="D161" s="1053"/>
      <c r="E161" s="1053"/>
      <c r="F161" s="1054"/>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404</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2">
      <c r="A162" s="1055"/>
      <c r="B162" s="1056"/>
      <c r="C162" s="1056"/>
      <c r="D162" s="1056"/>
      <c r="E162" s="1056"/>
      <c r="F162" s="1057"/>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2">
      <c r="A163" s="1055"/>
      <c r="B163" s="1056"/>
      <c r="C163" s="1056"/>
      <c r="D163" s="1056"/>
      <c r="E163" s="1056"/>
      <c r="F163" s="1057"/>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2">
      <c r="A164" s="1055"/>
      <c r="B164" s="1056"/>
      <c r="C164" s="1056"/>
      <c r="D164" s="1056"/>
      <c r="E164" s="1056"/>
      <c r="F164" s="105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2">
      <c r="A165" s="1055"/>
      <c r="B165" s="1056"/>
      <c r="C165" s="1056"/>
      <c r="D165" s="1056"/>
      <c r="E165" s="1056"/>
      <c r="F165" s="105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2">
      <c r="A166" s="1055"/>
      <c r="B166" s="1056"/>
      <c r="C166" s="1056"/>
      <c r="D166" s="1056"/>
      <c r="E166" s="1056"/>
      <c r="F166" s="105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2">
      <c r="A167" s="1055"/>
      <c r="B167" s="1056"/>
      <c r="C167" s="1056"/>
      <c r="D167" s="1056"/>
      <c r="E167" s="1056"/>
      <c r="F167" s="105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2">
      <c r="A168" s="1055"/>
      <c r="B168" s="1056"/>
      <c r="C168" s="1056"/>
      <c r="D168" s="1056"/>
      <c r="E168" s="1056"/>
      <c r="F168" s="105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2">
      <c r="A169" s="1055"/>
      <c r="B169" s="1056"/>
      <c r="C169" s="1056"/>
      <c r="D169" s="1056"/>
      <c r="E169" s="1056"/>
      <c r="F169" s="105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2">
      <c r="A170" s="1055"/>
      <c r="B170" s="1056"/>
      <c r="C170" s="1056"/>
      <c r="D170" s="1056"/>
      <c r="E170" s="1056"/>
      <c r="F170" s="105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2">
      <c r="A171" s="1055"/>
      <c r="B171" s="1056"/>
      <c r="C171" s="1056"/>
      <c r="D171" s="1056"/>
      <c r="E171" s="1056"/>
      <c r="F171" s="105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2">
      <c r="A172" s="1055"/>
      <c r="B172" s="1056"/>
      <c r="C172" s="1056"/>
      <c r="D172" s="1056"/>
      <c r="E172" s="1056"/>
      <c r="F172" s="105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5">
      <c r="A173" s="1055"/>
      <c r="B173" s="1056"/>
      <c r="C173" s="1056"/>
      <c r="D173" s="1056"/>
      <c r="E173" s="1056"/>
      <c r="F173" s="105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55"/>
      <c r="B174" s="1056"/>
      <c r="C174" s="1056"/>
      <c r="D174" s="1056"/>
      <c r="E174" s="1056"/>
      <c r="F174" s="1057"/>
      <c r="G174" s="455" t="s">
        <v>405</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406</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2">
      <c r="A175" s="1055"/>
      <c r="B175" s="1056"/>
      <c r="C175" s="1056"/>
      <c r="D175" s="1056"/>
      <c r="E175" s="1056"/>
      <c r="F175" s="1057"/>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2">
      <c r="A176" s="1055"/>
      <c r="B176" s="1056"/>
      <c r="C176" s="1056"/>
      <c r="D176" s="1056"/>
      <c r="E176" s="1056"/>
      <c r="F176" s="1057"/>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2">
      <c r="A177" s="1055"/>
      <c r="B177" s="1056"/>
      <c r="C177" s="1056"/>
      <c r="D177" s="1056"/>
      <c r="E177" s="1056"/>
      <c r="F177" s="105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2">
      <c r="A178" s="1055"/>
      <c r="B178" s="1056"/>
      <c r="C178" s="1056"/>
      <c r="D178" s="1056"/>
      <c r="E178" s="1056"/>
      <c r="F178" s="105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2">
      <c r="A179" s="1055"/>
      <c r="B179" s="1056"/>
      <c r="C179" s="1056"/>
      <c r="D179" s="1056"/>
      <c r="E179" s="1056"/>
      <c r="F179" s="105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2">
      <c r="A180" s="1055"/>
      <c r="B180" s="1056"/>
      <c r="C180" s="1056"/>
      <c r="D180" s="1056"/>
      <c r="E180" s="1056"/>
      <c r="F180" s="105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2">
      <c r="A181" s="1055"/>
      <c r="B181" s="1056"/>
      <c r="C181" s="1056"/>
      <c r="D181" s="1056"/>
      <c r="E181" s="1056"/>
      <c r="F181" s="105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2">
      <c r="A182" s="1055"/>
      <c r="B182" s="1056"/>
      <c r="C182" s="1056"/>
      <c r="D182" s="1056"/>
      <c r="E182" s="1056"/>
      <c r="F182" s="105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2">
      <c r="A183" s="1055"/>
      <c r="B183" s="1056"/>
      <c r="C183" s="1056"/>
      <c r="D183" s="1056"/>
      <c r="E183" s="1056"/>
      <c r="F183" s="105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2">
      <c r="A184" s="1055"/>
      <c r="B184" s="1056"/>
      <c r="C184" s="1056"/>
      <c r="D184" s="1056"/>
      <c r="E184" s="1056"/>
      <c r="F184" s="105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2">
      <c r="A185" s="1055"/>
      <c r="B185" s="1056"/>
      <c r="C185" s="1056"/>
      <c r="D185" s="1056"/>
      <c r="E185" s="1056"/>
      <c r="F185" s="105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5">
      <c r="A186" s="1055"/>
      <c r="B186" s="1056"/>
      <c r="C186" s="1056"/>
      <c r="D186" s="1056"/>
      <c r="E186" s="1056"/>
      <c r="F186" s="105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55"/>
      <c r="B187" s="1056"/>
      <c r="C187" s="1056"/>
      <c r="D187" s="1056"/>
      <c r="E187" s="1056"/>
      <c r="F187" s="1057"/>
      <c r="G187" s="455" t="s">
        <v>408</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407</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2">
      <c r="A188" s="1055"/>
      <c r="B188" s="1056"/>
      <c r="C188" s="1056"/>
      <c r="D188" s="1056"/>
      <c r="E188" s="1056"/>
      <c r="F188" s="1057"/>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2">
      <c r="A189" s="1055"/>
      <c r="B189" s="1056"/>
      <c r="C189" s="1056"/>
      <c r="D189" s="1056"/>
      <c r="E189" s="1056"/>
      <c r="F189" s="1057"/>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2">
      <c r="A190" s="1055"/>
      <c r="B190" s="1056"/>
      <c r="C190" s="1056"/>
      <c r="D190" s="1056"/>
      <c r="E190" s="1056"/>
      <c r="F190" s="105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2">
      <c r="A191" s="1055"/>
      <c r="B191" s="1056"/>
      <c r="C191" s="1056"/>
      <c r="D191" s="1056"/>
      <c r="E191" s="1056"/>
      <c r="F191" s="105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2">
      <c r="A192" s="1055"/>
      <c r="B192" s="1056"/>
      <c r="C192" s="1056"/>
      <c r="D192" s="1056"/>
      <c r="E192" s="1056"/>
      <c r="F192" s="105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2">
      <c r="A193" s="1055"/>
      <c r="B193" s="1056"/>
      <c r="C193" s="1056"/>
      <c r="D193" s="1056"/>
      <c r="E193" s="1056"/>
      <c r="F193" s="105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2">
      <c r="A194" s="1055"/>
      <c r="B194" s="1056"/>
      <c r="C194" s="1056"/>
      <c r="D194" s="1056"/>
      <c r="E194" s="1056"/>
      <c r="F194" s="105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2">
      <c r="A195" s="1055"/>
      <c r="B195" s="1056"/>
      <c r="C195" s="1056"/>
      <c r="D195" s="1056"/>
      <c r="E195" s="1056"/>
      <c r="F195" s="105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2">
      <c r="A196" s="1055"/>
      <c r="B196" s="1056"/>
      <c r="C196" s="1056"/>
      <c r="D196" s="1056"/>
      <c r="E196" s="1056"/>
      <c r="F196" s="105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2">
      <c r="A197" s="1055"/>
      <c r="B197" s="1056"/>
      <c r="C197" s="1056"/>
      <c r="D197" s="1056"/>
      <c r="E197" s="1056"/>
      <c r="F197" s="105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2">
      <c r="A198" s="1055"/>
      <c r="B198" s="1056"/>
      <c r="C198" s="1056"/>
      <c r="D198" s="1056"/>
      <c r="E198" s="1056"/>
      <c r="F198" s="105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5">
      <c r="A199" s="1055"/>
      <c r="B199" s="1056"/>
      <c r="C199" s="1056"/>
      <c r="D199" s="1056"/>
      <c r="E199" s="1056"/>
      <c r="F199" s="105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55"/>
      <c r="B200" s="1056"/>
      <c r="C200" s="1056"/>
      <c r="D200" s="1056"/>
      <c r="E200" s="1056"/>
      <c r="F200" s="1057"/>
      <c r="G200" s="455" t="s">
        <v>409</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2">
      <c r="A201" s="1055"/>
      <c r="B201" s="1056"/>
      <c r="C201" s="1056"/>
      <c r="D201" s="1056"/>
      <c r="E201" s="1056"/>
      <c r="F201" s="1057"/>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2">
      <c r="A202" s="1055"/>
      <c r="B202" s="1056"/>
      <c r="C202" s="1056"/>
      <c r="D202" s="1056"/>
      <c r="E202" s="1056"/>
      <c r="F202" s="1057"/>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2">
      <c r="A203" s="1055"/>
      <c r="B203" s="1056"/>
      <c r="C203" s="1056"/>
      <c r="D203" s="1056"/>
      <c r="E203" s="1056"/>
      <c r="F203" s="105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2">
      <c r="A204" s="1055"/>
      <c r="B204" s="1056"/>
      <c r="C204" s="1056"/>
      <c r="D204" s="1056"/>
      <c r="E204" s="1056"/>
      <c r="F204" s="105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2">
      <c r="A205" s="1055"/>
      <c r="B205" s="1056"/>
      <c r="C205" s="1056"/>
      <c r="D205" s="1056"/>
      <c r="E205" s="1056"/>
      <c r="F205" s="105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2">
      <c r="A206" s="1055"/>
      <c r="B206" s="1056"/>
      <c r="C206" s="1056"/>
      <c r="D206" s="1056"/>
      <c r="E206" s="1056"/>
      <c r="F206" s="105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2">
      <c r="A207" s="1055"/>
      <c r="B207" s="1056"/>
      <c r="C207" s="1056"/>
      <c r="D207" s="1056"/>
      <c r="E207" s="1056"/>
      <c r="F207" s="105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2">
      <c r="A208" s="1055"/>
      <c r="B208" s="1056"/>
      <c r="C208" s="1056"/>
      <c r="D208" s="1056"/>
      <c r="E208" s="1056"/>
      <c r="F208" s="105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2">
      <c r="A209" s="1055"/>
      <c r="B209" s="1056"/>
      <c r="C209" s="1056"/>
      <c r="D209" s="1056"/>
      <c r="E209" s="1056"/>
      <c r="F209" s="105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2">
      <c r="A210" s="1055"/>
      <c r="B210" s="1056"/>
      <c r="C210" s="1056"/>
      <c r="D210" s="1056"/>
      <c r="E210" s="1056"/>
      <c r="F210" s="105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2">
      <c r="A211" s="1055"/>
      <c r="B211" s="1056"/>
      <c r="C211" s="1056"/>
      <c r="D211" s="1056"/>
      <c r="E211" s="1056"/>
      <c r="F211" s="105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5">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5"/>
    <row r="214" spans="1:50" ht="30" customHeight="1" x14ac:dyDescent="0.2">
      <c r="A214" s="1072" t="s">
        <v>28</v>
      </c>
      <c r="B214" s="1073"/>
      <c r="C214" s="1073"/>
      <c r="D214" s="1073"/>
      <c r="E214" s="1073"/>
      <c r="F214" s="1074"/>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410</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2">
      <c r="A215" s="1055"/>
      <c r="B215" s="1056"/>
      <c r="C215" s="1056"/>
      <c r="D215" s="1056"/>
      <c r="E215" s="1056"/>
      <c r="F215" s="1057"/>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2">
      <c r="A216" s="1055"/>
      <c r="B216" s="1056"/>
      <c r="C216" s="1056"/>
      <c r="D216" s="1056"/>
      <c r="E216" s="1056"/>
      <c r="F216" s="1057"/>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2">
      <c r="A217" s="1055"/>
      <c r="B217" s="1056"/>
      <c r="C217" s="1056"/>
      <c r="D217" s="1056"/>
      <c r="E217" s="1056"/>
      <c r="F217" s="105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2">
      <c r="A218" s="1055"/>
      <c r="B218" s="1056"/>
      <c r="C218" s="1056"/>
      <c r="D218" s="1056"/>
      <c r="E218" s="1056"/>
      <c r="F218" s="105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2">
      <c r="A219" s="1055"/>
      <c r="B219" s="1056"/>
      <c r="C219" s="1056"/>
      <c r="D219" s="1056"/>
      <c r="E219" s="1056"/>
      <c r="F219" s="105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2">
      <c r="A220" s="1055"/>
      <c r="B220" s="1056"/>
      <c r="C220" s="1056"/>
      <c r="D220" s="1056"/>
      <c r="E220" s="1056"/>
      <c r="F220" s="105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2">
      <c r="A221" s="1055"/>
      <c r="B221" s="1056"/>
      <c r="C221" s="1056"/>
      <c r="D221" s="1056"/>
      <c r="E221" s="1056"/>
      <c r="F221" s="105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2">
      <c r="A222" s="1055"/>
      <c r="B222" s="1056"/>
      <c r="C222" s="1056"/>
      <c r="D222" s="1056"/>
      <c r="E222" s="1056"/>
      <c r="F222" s="105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2">
      <c r="A223" s="1055"/>
      <c r="B223" s="1056"/>
      <c r="C223" s="1056"/>
      <c r="D223" s="1056"/>
      <c r="E223" s="1056"/>
      <c r="F223" s="105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2">
      <c r="A224" s="1055"/>
      <c r="B224" s="1056"/>
      <c r="C224" s="1056"/>
      <c r="D224" s="1056"/>
      <c r="E224" s="1056"/>
      <c r="F224" s="105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2">
      <c r="A225" s="1055"/>
      <c r="B225" s="1056"/>
      <c r="C225" s="1056"/>
      <c r="D225" s="1056"/>
      <c r="E225" s="1056"/>
      <c r="F225" s="105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5">
      <c r="A226" s="1055"/>
      <c r="B226" s="1056"/>
      <c r="C226" s="1056"/>
      <c r="D226" s="1056"/>
      <c r="E226" s="1056"/>
      <c r="F226" s="105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55"/>
      <c r="B227" s="1056"/>
      <c r="C227" s="1056"/>
      <c r="D227" s="1056"/>
      <c r="E227" s="1056"/>
      <c r="F227" s="1057"/>
      <c r="G227" s="455" t="s">
        <v>411</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412</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2">
      <c r="A228" s="1055"/>
      <c r="B228" s="1056"/>
      <c r="C228" s="1056"/>
      <c r="D228" s="1056"/>
      <c r="E228" s="1056"/>
      <c r="F228" s="1057"/>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2">
      <c r="A229" s="1055"/>
      <c r="B229" s="1056"/>
      <c r="C229" s="1056"/>
      <c r="D229" s="1056"/>
      <c r="E229" s="1056"/>
      <c r="F229" s="1057"/>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2">
      <c r="A230" s="1055"/>
      <c r="B230" s="1056"/>
      <c r="C230" s="1056"/>
      <c r="D230" s="1056"/>
      <c r="E230" s="1056"/>
      <c r="F230" s="105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2">
      <c r="A231" s="1055"/>
      <c r="B231" s="1056"/>
      <c r="C231" s="1056"/>
      <c r="D231" s="1056"/>
      <c r="E231" s="1056"/>
      <c r="F231" s="105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2">
      <c r="A232" s="1055"/>
      <c r="B232" s="1056"/>
      <c r="C232" s="1056"/>
      <c r="D232" s="1056"/>
      <c r="E232" s="1056"/>
      <c r="F232" s="105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2">
      <c r="A233" s="1055"/>
      <c r="B233" s="1056"/>
      <c r="C233" s="1056"/>
      <c r="D233" s="1056"/>
      <c r="E233" s="1056"/>
      <c r="F233" s="105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2">
      <c r="A234" s="1055"/>
      <c r="B234" s="1056"/>
      <c r="C234" s="1056"/>
      <c r="D234" s="1056"/>
      <c r="E234" s="1056"/>
      <c r="F234" s="105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2">
      <c r="A235" s="1055"/>
      <c r="B235" s="1056"/>
      <c r="C235" s="1056"/>
      <c r="D235" s="1056"/>
      <c r="E235" s="1056"/>
      <c r="F235" s="105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2">
      <c r="A236" s="1055"/>
      <c r="B236" s="1056"/>
      <c r="C236" s="1056"/>
      <c r="D236" s="1056"/>
      <c r="E236" s="1056"/>
      <c r="F236" s="105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2">
      <c r="A237" s="1055"/>
      <c r="B237" s="1056"/>
      <c r="C237" s="1056"/>
      <c r="D237" s="1056"/>
      <c r="E237" s="1056"/>
      <c r="F237" s="105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2">
      <c r="A238" s="1055"/>
      <c r="B238" s="1056"/>
      <c r="C238" s="1056"/>
      <c r="D238" s="1056"/>
      <c r="E238" s="1056"/>
      <c r="F238" s="105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5">
      <c r="A239" s="1055"/>
      <c r="B239" s="1056"/>
      <c r="C239" s="1056"/>
      <c r="D239" s="1056"/>
      <c r="E239" s="1056"/>
      <c r="F239" s="105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55"/>
      <c r="B240" s="1056"/>
      <c r="C240" s="1056"/>
      <c r="D240" s="1056"/>
      <c r="E240" s="1056"/>
      <c r="F240" s="1057"/>
      <c r="G240" s="455" t="s">
        <v>413</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414</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2">
      <c r="A241" s="1055"/>
      <c r="B241" s="1056"/>
      <c r="C241" s="1056"/>
      <c r="D241" s="1056"/>
      <c r="E241" s="1056"/>
      <c r="F241" s="1057"/>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2">
      <c r="A242" s="1055"/>
      <c r="B242" s="1056"/>
      <c r="C242" s="1056"/>
      <c r="D242" s="1056"/>
      <c r="E242" s="1056"/>
      <c r="F242" s="1057"/>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2">
      <c r="A243" s="1055"/>
      <c r="B243" s="1056"/>
      <c r="C243" s="1056"/>
      <c r="D243" s="1056"/>
      <c r="E243" s="1056"/>
      <c r="F243" s="105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2">
      <c r="A244" s="1055"/>
      <c r="B244" s="1056"/>
      <c r="C244" s="1056"/>
      <c r="D244" s="1056"/>
      <c r="E244" s="1056"/>
      <c r="F244" s="105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2">
      <c r="A245" s="1055"/>
      <c r="B245" s="1056"/>
      <c r="C245" s="1056"/>
      <c r="D245" s="1056"/>
      <c r="E245" s="1056"/>
      <c r="F245" s="105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2">
      <c r="A246" s="1055"/>
      <c r="B246" s="1056"/>
      <c r="C246" s="1056"/>
      <c r="D246" s="1056"/>
      <c r="E246" s="1056"/>
      <c r="F246" s="105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2">
      <c r="A247" s="1055"/>
      <c r="B247" s="1056"/>
      <c r="C247" s="1056"/>
      <c r="D247" s="1056"/>
      <c r="E247" s="1056"/>
      <c r="F247" s="105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2">
      <c r="A248" s="1055"/>
      <c r="B248" s="1056"/>
      <c r="C248" s="1056"/>
      <c r="D248" s="1056"/>
      <c r="E248" s="1056"/>
      <c r="F248" s="105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2">
      <c r="A249" s="1055"/>
      <c r="B249" s="1056"/>
      <c r="C249" s="1056"/>
      <c r="D249" s="1056"/>
      <c r="E249" s="1056"/>
      <c r="F249" s="105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2">
      <c r="A250" s="1055"/>
      <c r="B250" s="1056"/>
      <c r="C250" s="1056"/>
      <c r="D250" s="1056"/>
      <c r="E250" s="1056"/>
      <c r="F250" s="105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2">
      <c r="A251" s="1055"/>
      <c r="B251" s="1056"/>
      <c r="C251" s="1056"/>
      <c r="D251" s="1056"/>
      <c r="E251" s="1056"/>
      <c r="F251" s="105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5">
      <c r="A252" s="1055"/>
      <c r="B252" s="1056"/>
      <c r="C252" s="1056"/>
      <c r="D252" s="1056"/>
      <c r="E252" s="1056"/>
      <c r="F252" s="105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55"/>
      <c r="B253" s="1056"/>
      <c r="C253" s="1056"/>
      <c r="D253" s="1056"/>
      <c r="E253" s="1056"/>
      <c r="F253" s="1057"/>
      <c r="G253" s="455" t="s">
        <v>415</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2">
      <c r="A254" s="1055"/>
      <c r="B254" s="1056"/>
      <c r="C254" s="1056"/>
      <c r="D254" s="1056"/>
      <c r="E254" s="1056"/>
      <c r="F254" s="1057"/>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2">
      <c r="A255" s="1055"/>
      <c r="B255" s="1056"/>
      <c r="C255" s="1056"/>
      <c r="D255" s="1056"/>
      <c r="E255" s="1056"/>
      <c r="F255" s="1057"/>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2">
      <c r="A256" s="1055"/>
      <c r="B256" s="1056"/>
      <c r="C256" s="1056"/>
      <c r="D256" s="1056"/>
      <c r="E256" s="1056"/>
      <c r="F256" s="105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2">
      <c r="A257" s="1055"/>
      <c r="B257" s="1056"/>
      <c r="C257" s="1056"/>
      <c r="D257" s="1056"/>
      <c r="E257" s="1056"/>
      <c r="F257" s="105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2">
      <c r="A258" s="1055"/>
      <c r="B258" s="1056"/>
      <c r="C258" s="1056"/>
      <c r="D258" s="1056"/>
      <c r="E258" s="1056"/>
      <c r="F258" s="105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2">
      <c r="A259" s="1055"/>
      <c r="B259" s="1056"/>
      <c r="C259" s="1056"/>
      <c r="D259" s="1056"/>
      <c r="E259" s="1056"/>
      <c r="F259" s="105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2">
      <c r="A260" s="1055"/>
      <c r="B260" s="1056"/>
      <c r="C260" s="1056"/>
      <c r="D260" s="1056"/>
      <c r="E260" s="1056"/>
      <c r="F260" s="105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2">
      <c r="A261" s="1055"/>
      <c r="B261" s="1056"/>
      <c r="C261" s="1056"/>
      <c r="D261" s="1056"/>
      <c r="E261" s="1056"/>
      <c r="F261" s="105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2">
      <c r="A262" s="1055"/>
      <c r="B262" s="1056"/>
      <c r="C262" s="1056"/>
      <c r="D262" s="1056"/>
      <c r="E262" s="1056"/>
      <c r="F262" s="105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2">
      <c r="A263" s="1055"/>
      <c r="B263" s="1056"/>
      <c r="C263" s="1056"/>
      <c r="D263" s="1056"/>
      <c r="E263" s="1056"/>
      <c r="F263" s="105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2">
      <c r="A264" s="1055"/>
      <c r="B264" s="1056"/>
      <c r="C264" s="1056"/>
      <c r="D264" s="1056"/>
      <c r="E264" s="1056"/>
      <c r="F264" s="105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5">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0" zoomScaleNormal="75" zoomScaleSheetLayoutView="110"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3"/>
      <c r="B3" s="353"/>
      <c r="C3" s="353" t="s">
        <v>26</v>
      </c>
      <c r="D3" s="353"/>
      <c r="E3" s="353"/>
      <c r="F3" s="353"/>
      <c r="G3" s="353"/>
      <c r="H3" s="353"/>
      <c r="I3" s="353"/>
      <c r="J3" s="277" t="s">
        <v>418</v>
      </c>
      <c r="K3" s="101"/>
      <c r="L3" s="101"/>
      <c r="M3" s="101"/>
      <c r="N3" s="101"/>
      <c r="O3" s="101"/>
      <c r="P3" s="354" t="s">
        <v>27</v>
      </c>
      <c r="Q3" s="354"/>
      <c r="R3" s="354"/>
      <c r="S3" s="354"/>
      <c r="T3" s="354"/>
      <c r="U3" s="354"/>
      <c r="V3" s="354"/>
      <c r="W3" s="354"/>
      <c r="X3" s="354"/>
      <c r="Y3" s="351" t="s">
        <v>472</v>
      </c>
      <c r="Z3" s="352"/>
      <c r="AA3" s="352"/>
      <c r="AB3" s="352"/>
      <c r="AC3" s="277" t="s">
        <v>457</v>
      </c>
      <c r="AD3" s="277"/>
      <c r="AE3" s="277"/>
      <c r="AF3" s="277"/>
      <c r="AG3" s="277"/>
      <c r="AH3" s="351" t="s">
        <v>380</v>
      </c>
      <c r="AI3" s="353"/>
      <c r="AJ3" s="353"/>
      <c r="AK3" s="353"/>
      <c r="AL3" s="353" t="s">
        <v>21</v>
      </c>
      <c r="AM3" s="353"/>
      <c r="AN3" s="353"/>
      <c r="AO3" s="432"/>
      <c r="AP3" s="433" t="s">
        <v>419</v>
      </c>
      <c r="AQ3" s="433"/>
      <c r="AR3" s="433"/>
      <c r="AS3" s="433"/>
      <c r="AT3" s="433"/>
      <c r="AU3" s="433"/>
      <c r="AV3" s="433"/>
      <c r="AW3" s="433"/>
      <c r="AX3" s="433"/>
    </row>
    <row r="4" spans="1:50" ht="26.25" customHeight="1" x14ac:dyDescent="0.2">
      <c r="A4" s="1075">
        <v>1</v>
      </c>
      <c r="B4" s="1075">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75">
        <v>2</v>
      </c>
      <c r="B5" s="1075">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75">
        <v>3</v>
      </c>
      <c r="B6" s="1075">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75">
        <v>4</v>
      </c>
      <c r="B7" s="1075">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75">
        <v>5</v>
      </c>
      <c r="B8" s="1075">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75">
        <v>6</v>
      </c>
      <c r="B9" s="1075">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75">
        <v>7</v>
      </c>
      <c r="B10" s="1075">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75">
        <v>8</v>
      </c>
      <c r="B11" s="1075">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75">
        <v>9</v>
      </c>
      <c r="B12" s="1075">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75">
        <v>10</v>
      </c>
      <c r="B13" s="1075">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75">
        <v>11</v>
      </c>
      <c r="B14" s="1075">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75">
        <v>12</v>
      </c>
      <c r="B15" s="1075">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75">
        <v>13</v>
      </c>
      <c r="B16" s="1075">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75">
        <v>14</v>
      </c>
      <c r="B17" s="1075">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75">
        <v>15</v>
      </c>
      <c r="B18" s="1075">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75">
        <v>16</v>
      </c>
      <c r="B19" s="1075">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75">
        <v>17</v>
      </c>
      <c r="B20" s="1075">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75">
        <v>18</v>
      </c>
      <c r="B21" s="1075">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75">
        <v>19</v>
      </c>
      <c r="B22" s="1075">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75">
        <v>20</v>
      </c>
      <c r="B23" s="1075">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75">
        <v>21</v>
      </c>
      <c r="B24" s="1075">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75">
        <v>22</v>
      </c>
      <c r="B25" s="1075">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75">
        <v>23</v>
      </c>
      <c r="B26" s="1075">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75">
        <v>24</v>
      </c>
      <c r="B27" s="1075">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75">
        <v>25</v>
      </c>
      <c r="B28" s="1075">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75">
        <v>26</v>
      </c>
      <c r="B29" s="1075">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75">
        <v>27</v>
      </c>
      <c r="B30" s="1075">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75">
        <v>28</v>
      </c>
      <c r="B31" s="1075">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75">
        <v>29</v>
      </c>
      <c r="B32" s="1075">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75">
        <v>30</v>
      </c>
      <c r="B33" s="1075">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3"/>
      <c r="B36" s="353"/>
      <c r="C36" s="353" t="s">
        <v>26</v>
      </c>
      <c r="D36" s="353"/>
      <c r="E36" s="353"/>
      <c r="F36" s="353"/>
      <c r="G36" s="353"/>
      <c r="H36" s="353"/>
      <c r="I36" s="353"/>
      <c r="J36" s="277" t="s">
        <v>418</v>
      </c>
      <c r="K36" s="101"/>
      <c r="L36" s="101"/>
      <c r="M36" s="101"/>
      <c r="N36" s="101"/>
      <c r="O36" s="101"/>
      <c r="P36" s="354" t="s">
        <v>27</v>
      </c>
      <c r="Q36" s="354"/>
      <c r="R36" s="354"/>
      <c r="S36" s="354"/>
      <c r="T36" s="354"/>
      <c r="U36" s="354"/>
      <c r="V36" s="354"/>
      <c r="W36" s="354"/>
      <c r="X36" s="354"/>
      <c r="Y36" s="351" t="s">
        <v>472</v>
      </c>
      <c r="Z36" s="352"/>
      <c r="AA36" s="352"/>
      <c r="AB36" s="352"/>
      <c r="AC36" s="277" t="s">
        <v>457</v>
      </c>
      <c r="AD36" s="277"/>
      <c r="AE36" s="277"/>
      <c r="AF36" s="277"/>
      <c r="AG36" s="277"/>
      <c r="AH36" s="351" t="s">
        <v>380</v>
      </c>
      <c r="AI36" s="353"/>
      <c r="AJ36" s="353"/>
      <c r="AK36" s="353"/>
      <c r="AL36" s="353" t="s">
        <v>21</v>
      </c>
      <c r="AM36" s="353"/>
      <c r="AN36" s="353"/>
      <c r="AO36" s="432"/>
      <c r="AP36" s="433" t="s">
        <v>419</v>
      </c>
      <c r="AQ36" s="433"/>
      <c r="AR36" s="433"/>
      <c r="AS36" s="433"/>
      <c r="AT36" s="433"/>
      <c r="AU36" s="433"/>
      <c r="AV36" s="433"/>
      <c r="AW36" s="433"/>
      <c r="AX36" s="433"/>
    </row>
    <row r="37" spans="1:50" ht="26.25" customHeight="1" x14ac:dyDescent="0.2">
      <c r="A37" s="1075">
        <v>1</v>
      </c>
      <c r="B37" s="1075">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75">
        <v>2</v>
      </c>
      <c r="B38" s="1075">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75">
        <v>3</v>
      </c>
      <c r="B39" s="1075">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75">
        <v>4</v>
      </c>
      <c r="B40" s="1075">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75">
        <v>5</v>
      </c>
      <c r="B41" s="1075">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75">
        <v>6</v>
      </c>
      <c r="B42" s="1075">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75">
        <v>7</v>
      </c>
      <c r="B43" s="1075">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75">
        <v>8</v>
      </c>
      <c r="B44" s="1075">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75">
        <v>9</v>
      </c>
      <c r="B45" s="1075">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75">
        <v>10</v>
      </c>
      <c r="B46" s="1075">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75">
        <v>11</v>
      </c>
      <c r="B47" s="1075">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75">
        <v>12</v>
      </c>
      <c r="B48" s="1075">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75">
        <v>13</v>
      </c>
      <c r="B49" s="1075">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75">
        <v>14</v>
      </c>
      <c r="B50" s="1075">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75">
        <v>15</v>
      </c>
      <c r="B51" s="1075">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75">
        <v>16</v>
      </c>
      <c r="B52" s="1075">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75">
        <v>17</v>
      </c>
      <c r="B53" s="1075">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75">
        <v>18</v>
      </c>
      <c r="B54" s="1075">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75">
        <v>19</v>
      </c>
      <c r="B55" s="1075">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75">
        <v>20</v>
      </c>
      <c r="B56" s="1075">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75">
        <v>21</v>
      </c>
      <c r="B57" s="1075">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75">
        <v>22</v>
      </c>
      <c r="B58" s="1075">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75">
        <v>23</v>
      </c>
      <c r="B59" s="1075">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75">
        <v>24</v>
      </c>
      <c r="B60" s="1075">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75">
        <v>25</v>
      </c>
      <c r="B61" s="1075">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75">
        <v>26</v>
      </c>
      <c r="B62" s="1075">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75">
        <v>27</v>
      </c>
      <c r="B63" s="1075">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75">
        <v>28</v>
      </c>
      <c r="B64" s="1075">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75">
        <v>29</v>
      </c>
      <c r="B65" s="1075">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75">
        <v>30</v>
      </c>
      <c r="B66" s="1075">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3"/>
      <c r="B69" s="353"/>
      <c r="C69" s="353" t="s">
        <v>26</v>
      </c>
      <c r="D69" s="353"/>
      <c r="E69" s="353"/>
      <c r="F69" s="353"/>
      <c r="G69" s="353"/>
      <c r="H69" s="353"/>
      <c r="I69" s="353"/>
      <c r="J69" s="277" t="s">
        <v>418</v>
      </c>
      <c r="K69" s="101"/>
      <c r="L69" s="101"/>
      <c r="M69" s="101"/>
      <c r="N69" s="101"/>
      <c r="O69" s="101"/>
      <c r="P69" s="354" t="s">
        <v>27</v>
      </c>
      <c r="Q69" s="354"/>
      <c r="R69" s="354"/>
      <c r="S69" s="354"/>
      <c r="T69" s="354"/>
      <c r="U69" s="354"/>
      <c r="V69" s="354"/>
      <c r="W69" s="354"/>
      <c r="X69" s="354"/>
      <c r="Y69" s="351" t="s">
        <v>472</v>
      </c>
      <c r="Z69" s="352"/>
      <c r="AA69" s="352"/>
      <c r="AB69" s="352"/>
      <c r="AC69" s="277" t="s">
        <v>457</v>
      </c>
      <c r="AD69" s="277"/>
      <c r="AE69" s="277"/>
      <c r="AF69" s="277"/>
      <c r="AG69" s="277"/>
      <c r="AH69" s="351" t="s">
        <v>380</v>
      </c>
      <c r="AI69" s="353"/>
      <c r="AJ69" s="353"/>
      <c r="AK69" s="353"/>
      <c r="AL69" s="353" t="s">
        <v>21</v>
      </c>
      <c r="AM69" s="353"/>
      <c r="AN69" s="353"/>
      <c r="AO69" s="432"/>
      <c r="AP69" s="433" t="s">
        <v>419</v>
      </c>
      <c r="AQ69" s="433"/>
      <c r="AR69" s="433"/>
      <c r="AS69" s="433"/>
      <c r="AT69" s="433"/>
      <c r="AU69" s="433"/>
      <c r="AV69" s="433"/>
      <c r="AW69" s="433"/>
      <c r="AX69" s="433"/>
    </row>
    <row r="70" spans="1:50" ht="26.25" customHeight="1" x14ac:dyDescent="0.2">
      <c r="A70" s="1075">
        <v>1</v>
      </c>
      <c r="B70" s="1075">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75">
        <v>2</v>
      </c>
      <c r="B71" s="1075">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75">
        <v>3</v>
      </c>
      <c r="B72" s="1075">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75">
        <v>4</v>
      </c>
      <c r="B73" s="1075">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75">
        <v>5</v>
      </c>
      <c r="B74" s="1075">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75">
        <v>6</v>
      </c>
      <c r="B75" s="1075">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75">
        <v>7</v>
      </c>
      <c r="B76" s="1075">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75">
        <v>8</v>
      </c>
      <c r="B77" s="1075">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75">
        <v>9</v>
      </c>
      <c r="B78" s="1075">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75">
        <v>10</v>
      </c>
      <c r="B79" s="1075">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75">
        <v>11</v>
      </c>
      <c r="B80" s="1075">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75">
        <v>12</v>
      </c>
      <c r="B81" s="1075">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75">
        <v>13</v>
      </c>
      <c r="B82" s="1075">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75">
        <v>14</v>
      </c>
      <c r="B83" s="1075">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75">
        <v>15</v>
      </c>
      <c r="B84" s="1075">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75">
        <v>16</v>
      </c>
      <c r="B85" s="1075">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75">
        <v>17</v>
      </c>
      <c r="B86" s="1075">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75">
        <v>18</v>
      </c>
      <c r="B87" s="1075">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75">
        <v>19</v>
      </c>
      <c r="B88" s="1075">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75">
        <v>20</v>
      </c>
      <c r="B89" s="1075">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75">
        <v>21</v>
      </c>
      <c r="B90" s="1075">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75">
        <v>22</v>
      </c>
      <c r="B91" s="1075">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75">
        <v>23</v>
      </c>
      <c r="B92" s="1075">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75">
        <v>24</v>
      </c>
      <c r="B93" s="1075">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75">
        <v>25</v>
      </c>
      <c r="B94" s="1075">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75">
        <v>26</v>
      </c>
      <c r="B95" s="1075">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75">
        <v>27</v>
      </c>
      <c r="B96" s="1075">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75">
        <v>28</v>
      </c>
      <c r="B97" s="1075">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75">
        <v>29</v>
      </c>
      <c r="B98" s="1075">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75">
        <v>30</v>
      </c>
      <c r="B99" s="1075">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3"/>
      <c r="B102" s="353"/>
      <c r="C102" s="353" t="s">
        <v>26</v>
      </c>
      <c r="D102" s="353"/>
      <c r="E102" s="353"/>
      <c r="F102" s="353"/>
      <c r="G102" s="353"/>
      <c r="H102" s="353"/>
      <c r="I102" s="353"/>
      <c r="J102" s="277" t="s">
        <v>418</v>
      </c>
      <c r="K102" s="101"/>
      <c r="L102" s="101"/>
      <c r="M102" s="101"/>
      <c r="N102" s="101"/>
      <c r="O102" s="101"/>
      <c r="P102" s="354" t="s">
        <v>27</v>
      </c>
      <c r="Q102" s="354"/>
      <c r="R102" s="354"/>
      <c r="S102" s="354"/>
      <c r="T102" s="354"/>
      <c r="U102" s="354"/>
      <c r="V102" s="354"/>
      <c r="W102" s="354"/>
      <c r="X102" s="354"/>
      <c r="Y102" s="351" t="s">
        <v>472</v>
      </c>
      <c r="Z102" s="352"/>
      <c r="AA102" s="352"/>
      <c r="AB102" s="352"/>
      <c r="AC102" s="277" t="s">
        <v>457</v>
      </c>
      <c r="AD102" s="277"/>
      <c r="AE102" s="277"/>
      <c r="AF102" s="277"/>
      <c r="AG102" s="277"/>
      <c r="AH102" s="351" t="s">
        <v>380</v>
      </c>
      <c r="AI102" s="353"/>
      <c r="AJ102" s="353"/>
      <c r="AK102" s="353"/>
      <c r="AL102" s="353" t="s">
        <v>21</v>
      </c>
      <c r="AM102" s="353"/>
      <c r="AN102" s="353"/>
      <c r="AO102" s="432"/>
      <c r="AP102" s="433" t="s">
        <v>419</v>
      </c>
      <c r="AQ102" s="433"/>
      <c r="AR102" s="433"/>
      <c r="AS102" s="433"/>
      <c r="AT102" s="433"/>
      <c r="AU102" s="433"/>
      <c r="AV102" s="433"/>
      <c r="AW102" s="433"/>
      <c r="AX102" s="433"/>
    </row>
    <row r="103" spans="1:50" ht="26.25" customHeight="1" x14ac:dyDescent="0.2">
      <c r="A103" s="1075">
        <v>1</v>
      </c>
      <c r="B103" s="1075">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75">
        <v>2</v>
      </c>
      <c r="B104" s="1075">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75">
        <v>3</v>
      </c>
      <c r="B105" s="1075">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75">
        <v>4</v>
      </c>
      <c r="B106" s="1075">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75">
        <v>5</v>
      </c>
      <c r="B107" s="1075">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75">
        <v>6</v>
      </c>
      <c r="B108" s="1075">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75">
        <v>7</v>
      </c>
      <c r="B109" s="1075">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75">
        <v>8</v>
      </c>
      <c r="B110" s="1075">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75">
        <v>9</v>
      </c>
      <c r="B111" s="1075">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75">
        <v>10</v>
      </c>
      <c r="B112" s="1075">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75">
        <v>11</v>
      </c>
      <c r="B113" s="1075">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75">
        <v>12</v>
      </c>
      <c r="B114" s="1075">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75">
        <v>13</v>
      </c>
      <c r="B115" s="1075">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75">
        <v>14</v>
      </c>
      <c r="B116" s="1075">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75">
        <v>15</v>
      </c>
      <c r="B117" s="1075">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75">
        <v>16</v>
      </c>
      <c r="B118" s="1075">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75">
        <v>17</v>
      </c>
      <c r="B119" s="1075">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75">
        <v>18</v>
      </c>
      <c r="B120" s="1075">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75">
        <v>19</v>
      </c>
      <c r="B121" s="1075">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75">
        <v>20</v>
      </c>
      <c r="B122" s="1075">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75">
        <v>21</v>
      </c>
      <c r="B123" s="1075">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75">
        <v>22</v>
      </c>
      <c r="B124" s="1075">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75">
        <v>23</v>
      </c>
      <c r="B125" s="1075">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75">
        <v>24</v>
      </c>
      <c r="B126" s="1075">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75">
        <v>25</v>
      </c>
      <c r="B127" s="1075">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75">
        <v>26</v>
      </c>
      <c r="B128" s="1075">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75">
        <v>27</v>
      </c>
      <c r="B129" s="1075">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75">
        <v>28</v>
      </c>
      <c r="B130" s="1075">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75">
        <v>29</v>
      </c>
      <c r="B131" s="1075">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75">
        <v>30</v>
      </c>
      <c r="B132" s="1075">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3"/>
      <c r="B135" s="353"/>
      <c r="C135" s="353" t="s">
        <v>26</v>
      </c>
      <c r="D135" s="353"/>
      <c r="E135" s="353"/>
      <c r="F135" s="353"/>
      <c r="G135" s="353"/>
      <c r="H135" s="353"/>
      <c r="I135" s="353"/>
      <c r="J135" s="277" t="s">
        <v>418</v>
      </c>
      <c r="K135" s="101"/>
      <c r="L135" s="101"/>
      <c r="M135" s="101"/>
      <c r="N135" s="101"/>
      <c r="O135" s="101"/>
      <c r="P135" s="354" t="s">
        <v>27</v>
      </c>
      <c r="Q135" s="354"/>
      <c r="R135" s="354"/>
      <c r="S135" s="354"/>
      <c r="T135" s="354"/>
      <c r="U135" s="354"/>
      <c r="V135" s="354"/>
      <c r="W135" s="354"/>
      <c r="X135" s="354"/>
      <c r="Y135" s="351" t="s">
        <v>472</v>
      </c>
      <c r="Z135" s="352"/>
      <c r="AA135" s="352"/>
      <c r="AB135" s="352"/>
      <c r="AC135" s="277" t="s">
        <v>457</v>
      </c>
      <c r="AD135" s="277"/>
      <c r="AE135" s="277"/>
      <c r="AF135" s="277"/>
      <c r="AG135" s="277"/>
      <c r="AH135" s="351" t="s">
        <v>380</v>
      </c>
      <c r="AI135" s="353"/>
      <c r="AJ135" s="353"/>
      <c r="AK135" s="353"/>
      <c r="AL135" s="353" t="s">
        <v>21</v>
      </c>
      <c r="AM135" s="353"/>
      <c r="AN135" s="353"/>
      <c r="AO135" s="432"/>
      <c r="AP135" s="433" t="s">
        <v>419</v>
      </c>
      <c r="AQ135" s="433"/>
      <c r="AR135" s="433"/>
      <c r="AS135" s="433"/>
      <c r="AT135" s="433"/>
      <c r="AU135" s="433"/>
      <c r="AV135" s="433"/>
      <c r="AW135" s="433"/>
      <c r="AX135" s="433"/>
    </row>
    <row r="136" spans="1:50" ht="26.25" customHeight="1" x14ac:dyDescent="0.2">
      <c r="A136" s="1075">
        <v>1</v>
      </c>
      <c r="B136" s="1075">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75">
        <v>2</v>
      </c>
      <c r="B137" s="1075">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75">
        <v>3</v>
      </c>
      <c r="B138" s="1075">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75">
        <v>4</v>
      </c>
      <c r="B139" s="1075">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75">
        <v>5</v>
      </c>
      <c r="B140" s="1075">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75">
        <v>6</v>
      </c>
      <c r="B141" s="1075">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75">
        <v>7</v>
      </c>
      <c r="B142" s="1075">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75">
        <v>8</v>
      </c>
      <c r="B143" s="1075">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75">
        <v>9</v>
      </c>
      <c r="B144" s="1075">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75">
        <v>10</v>
      </c>
      <c r="B145" s="1075">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75">
        <v>11</v>
      </c>
      <c r="B146" s="1075">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75">
        <v>12</v>
      </c>
      <c r="B147" s="1075">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75">
        <v>13</v>
      </c>
      <c r="B148" s="1075">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75">
        <v>14</v>
      </c>
      <c r="B149" s="1075">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75">
        <v>15</v>
      </c>
      <c r="B150" s="1075">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75">
        <v>16</v>
      </c>
      <c r="B151" s="1075">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75">
        <v>17</v>
      </c>
      <c r="B152" s="1075">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75">
        <v>18</v>
      </c>
      <c r="B153" s="1075">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75">
        <v>19</v>
      </c>
      <c r="B154" s="1075">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75">
        <v>20</v>
      </c>
      <c r="B155" s="1075">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75">
        <v>21</v>
      </c>
      <c r="B156" s="1075">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75">
        <v>22</v>
      </c>
      <c r="B157" s="1075">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75">
        <v>23</v>
      </c>
      <c r="B158" s="1075">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75">
        <v>24</v>
      </c>
      <c r="B159" s="1075">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75">
        <v>25</v>
      </c>
      <c r="B160" s="1075">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75">
        <v>26</v>
      </c>
      <c r="B161" s="1075">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75">
        <v>27</v>
      </c>
      <c r="B162" s="1075">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75">
        <v>28</v>
      </c>
      <c r="B163" s="1075">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75">
        <v>29</v>
      </c>
      <c r="B164" s="1075">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75">
        <v>30</v>
      </c>
      <c r="B165" s="1075">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3"/>
      <c r="B168" s="353"/>
      <c r="C168" s="353" t="s">
        <v>26</v>
      </c>
      <c r="D168" s="353"/>
      <c r="E168" s="353"/>
      <c r="F168" s="353"/>
      <c r="G168" s="353"/>
      <c r="H168" s="353"/>
      <c r="I168" s="353"/>
      <c r="J168" s="277" t="s">
        <v>418</v>
      </c>
      <c r="K168" s="101"/>
      <c r="L168" s="101"/>
      <c r="M168" s="101"/>
      <c r="N168" s="101"/>
      <c r="O168" s="101"/>
      <c r="P168" s="354" t="s">
        <v>27</v>
      </c>
      <c r="Q168" s="354"/>
      <c r="R168" s="354"/>
      <c r="S168" s="354"/>
      <c r="T168" s="354"/>
      <c r="U168" s="354"/>
      <c r="V168" s="354"/>
      <c r="W168" s="354"/>
      <c r="X168" s="354"/>
      <c r="Y168" s="351" t="s">
        <v>472</v>
      </c>
      <c r="Z168" s="352"/>
      <c r="AA168" s="352"/>
      <c r="AB168" s="352"/>
      <c r="AC168" s="277" t="s">
        <v>457</v>
      </c>
      <c r="AD168" s="277"/>
      <c r="AE168" s="277"/>
      <c r="AF168" s="277"/>
      <c r="AG168" s="277"/>
      <c r="AH168" s="351" t="s">
        <v>380</v>
      </c>
      <c r="AI168" s="353"/>
      <c r="AJ168" s="353"/>
      <c r="AK168" s="353"/>
      <c r="AL168" s="353" t="s">
        <v>21</v>
      </c>
      <c r="AM168" s="353"/>
      <c r="AN168" s="353"/>
      <c r="AO168" s="432"/>
      <c r="AP168" s="433" t="s">
        <v>419</v>
      </c>
      <c r="AQ168" s="433"/>
      <c r="AR168" s="433"/>
      <c r="AS168" s="433"/>
      <c r="AT168" s="433"/>
      <c r="AU168" s="433"/>
      <c r="AV168" s="433"/>
      <c r="AW168" s="433"/>
      <c r="AX168" s="433"/>
    </row>
    <row r="169" spans="1:50" ht="26.25" customHeight="1" x14ac:dyDescent="0.2">
      <c r="A169" s="1075">
        <v>1</v>
      </c>
      <c r="B169" s="1075">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75">
        <v>2</v>
      </c>
      <c r="B170" s="1075">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75">
        <v>3</v>
      </c>
      <c r="B171" s="1075">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75">
        <v>4</v>
      </c>
      <c r="B172" s="1075">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75">
        <v>5</v>
      </c>
      <c r="B173" s="1075">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75">
        <v>6</v>
      </c>
      <c r="B174" s="1075">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75">
        <v>7</v>
      </c>
      <c r="B175" s="1075">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75">
        <v>8</v>
      </c>
      <c r="B176" s="1075">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75">
        <v>9</v>
      </c>
      <c r="B177" s="1075">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75">
        <v>10</v>
      </c>
      <c r="B178" s="1075">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75">
        <v>11</v>
      </c>
      <c r="B179" s="1075">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75">
        <v>12</v>
      </c>
      <c r="B180" s="1075">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75">
        <v>13</v>
      </c>
      <c r="B181" s="1075">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75">
        <v>14</v>
      </c>
      <c r="B182" s="1075">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75">
        <v>15</v>
      </c>
      <c r="B183" s="1075">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75">
        <v>16</v>
      </c>
      <c r="B184" s="1075">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75">
        <v>17</v>
      </c>
      <c r="B185" s="1075">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75">
        <v>18</v>
      </c>
      <c r="B186" s="1075">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75">
        <v>19</v>
      </c>
      <c r="B187" s="1075">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75">
        <v>20</v>
      </c>
      <c r="B188" s="1075">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75">
        <v>21</v>
      </c>
      <c r="B189" s="1075">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75">
        <v>22</v>
      </c>
      <c r="B190" s="1075">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75">
        <v>23</v>
      </c>
      <c r="B191" s="1075">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75">
        <v>24</v>
      </c>
      <c r="B192" s="1075">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75">
        <v>25</v>
      </c>
      <c r="B193" s="1075">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75">
        <v>26</v>
      </c>
      <c r="B194" s="1075">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75">
        <v>27</v>
      </c>
      <c r="B195" s="1075">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75">
        <v>28</v>
      </c>
      <c r="B196" s="1075">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75">
        <v>29</v>
      </c>
      <c r="B197" s="1075">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75">
        <v>30</v>
      </c>
      <c r="B198" s="1075">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3"/>
      <c r="B201" s="353"/>
      <c r="C201" s="353" t="s">
        <v>26</v>
      </c>
      <c r="D201" s="353"/>
      <c r="E201" s="353"/>
      <c r="F201" s="353"/>
      <c r="G201" s="353"/>
      <c r="H201" s="353"/>
      <c r="I201" s="353"/>
      <c r="J201" s="277" t="s">
        <v>418</v>
      </c>
      <c r="K201" s="101"/>
      <c r="L201" s="101"/>
      <c r="M201" s="101"/>
      <c r="N201" s="101"/>
      <c r="O201" s="101"/>
      <c r="P201" s="354" t="s">
        <v>27</v>
      </c>
      <c r="Q201" s="354"/>
      <c r="R201" s="354"/>
      <c r="S201" s="354"/>
      <c r="T201" s="354"/>
      <c r="U201" s="354"/>
      <c r="V201" s="354"/>
      <c r="W201" s="354"/>
      <c r="X201" s="354"/>
      <c r="Y201" s="351" t="s">
        <v>472</v>
      </c>
      <c r="Z201" s="352"/>
      <c r="AA201" s="352"/>
      <c r="AB201" s="352"/>
      <c r="AC201" s="277" t="s">
        <v>457</v>
      </c>
      <c r="AD201" s="277"/>
      <c r="AE201" s="277"/>
      <c r="AF201" s="277"/>
      <c r="AG201" s="277"/>
      <c r="AH201" s="351" t="s">
        <v>380</v>
      </c>
      <c r="AI201" s="353"/>
      <c r="AJ201" s="353"/>
      <c r="AK201" s="353"/>
      <c r="AL201" s="353" t="s">
        <v>21</v>
      </c>
      <c r="AM201" s="353"/>
      <c r="AN201" s="353"/>
      <c r="AO201" s="432"/>
      <c r="AP201" s="433" t="s">
        <v>419</v>
      </c>
      <c r="AQ201" s="433"/>
      <c r="AR201" s="433"/>
      <c r="AS201" s="433"/>
      <c r="AT201" s="433"/>
      <c r="AU201" s="433"/>
      <c r="AV201" s="433"/>
      <c r="AW201" s="433"/>
      <c r="AX201" s="433"/>
    </row>
    <row r="202" spans="1:50" ht="26.25" customHeight="1" x14ac:dyDescent="0.2">
      <c r="A202" s="1075">
        <v>1</v>
      </c>
      <c r="B202" s="1075">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75">
        <v>2</v>
      </c>
      <c r="B203" s="1075">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75">
        <v>3</v>
      </c>
      <c r="B204" s="1075">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75">
        <v>4</v>
      </c>
      <c r="B205" s="1075">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75">
        <v>5</v>
      </c>
      <c r="B206" s="1075">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75">
        <v>6</v>
      </c>
      <c r="B207" s="1075">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75">
        <v>7</v>
      </c>
      <c r="B208" s="1075">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75">
        <v>8</v>
      </c>
      <c r="B209" s="1075">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75">
        <v>9</v>
      </c>
      <c r="B210" s="1075">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75">
        <v>10</v>
      </c>
      <c r="B211" s="1075">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75">
        <v>11</v>
      </c>
      <c r="B212" s="1075">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75">
        <v>12</v>
      </c>
      <c r="B213" s="1075">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75">
        <v>13</v>
      </c>
      <c r="B214" s="1075">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75">
        <v>14</v>
      </c>
      <c r="B215" s="1075">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75">
        <v>15</v>
      </c>
      <c r="B216" s="1075">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75">
        <v>16</v>
      </c>
      <c r="B217" s="1075">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75">
        <v>17</v>
      </c>
      <c r="B218" s="1075">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75">
        <v>18</v>
      </c>
      <c r="B219" s="1075">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75">
        <v>19</v>
      </c>
      <c r="B220" s="1075">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75">
        <v>20</v>
      </c>
      <c r="B221" s="1075">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75">
        <v>21</v>
      </c>
      <c r="B222" s="1075">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75">
        <v>22</v>
      </c>
      <c r="B223" s="1075">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75">
        <v>23</v>
      </c>
      <c r="B224" s="1075">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75">
        <v>24</v>
      </c>
      <c r="B225" s="1075">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75">
        <v>25</v>
      </c>
      <c r="B226" s="1075">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75">
        <v>26</v>
      </c>
      <c r="B227" s="1075">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75">
        <v>27</v>
      </c>
      <c r="B228" s="1075">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75">
        <v>28</v>
      </c>
      <c r="B229" s="1075">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75">
        <v>29</v>
      </c>
      <c r="B230" s="1075">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75">
        <v>30</v>
      </c>
      <c r="B231" s="1075">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3"/>
      <c r="B234" s="353"/>
      <c r="C234" s="353" t="s">
        <v>26</v>
      </c>
      <c r="D234" s="353"/>
      <c r="E234" s="353"/>
      <c r="F234" s="353"/>
      <c r="G234" s="353"/>
      <c r="H234" s="353"/>
      <c r="I234" s="353"/>
      <c r="J234" s="277" t="s">
        <v>418</v>
      </c>
      <c r="K234" s="101"/>
      <c r="L234" s="101"/>
      <c r="M234" s="101"/>
      <c r="N234" s="101"/>
      <c r="O234" s="101"/>
      <c r="P234" s="354" t="s">
        <v>27</v>
      </c>
      <c r="Q234" s="354"/>
      <c r="R234" s="354"/>
      <c r="S234" s="354"/>
      <c r="T234" s="354"/>
      <c r="U234" s="354"/>
      <c r="V234" s="354"/>
      <c r="W234" s="354"/>
      <c r="X234" s="354"/>
      <c r="Y234" s="351" t="s">
        <v>472</v>
      </c>
      <c r="Z234" s="352"/>
      <c r="AA234" s="352"/>
      <c r="AB234" s="352"/>
      <c r="AC234" s="277" t="s">
        <v>457</v>
      </c>
      <c r="AD234" s="277"/>
      <c r="AE234" s="277"/>
      <c r="AF234" s="277"/>
      <c r="AG234" s="277"/>
      <c r="AH234" s="351" t="s">
        <v>380</v>
      </c>
      <c r="AI234" s="353"/>
      <c r="AJ234" s="353"/>
      <c r="AK234" s="353"/>
      <c r="AL234" s="353" t="s">
        <v>21</v>
      </c>
      <c r="AM234" s="353"/>
      <c r="AN234" s="353"/>
      <c r="AO234" s="432"/>
      <c r="AP234" s="433" t="s">
        <v>419</v>
      </c>
      <c r="AQ234" s="433"/>
      <c r="AR234" s="433"/>
      <c r="AS234" s="433"/>
      <c r="AT234" s="433"/>
      <c r="AU234" s="433"/>
      <c r="AV234" s="433"/>
      <c r="AW234" s="433"/>
      <c r="AX234" s="433"/>
    </row>
    <row r="235" spans="1:50" ht="26.25" customHeight="1" x14ac:dyDescent="0.2">
      <c r="A235" s="1075">
        <v>1</v>
      </c>
      <c r="B235" s="1075">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75">
        <v>2</v>
      </c>
      <c r="B236" s="1075">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75">
        <v>3</v>
      </c>
      <c r="B237" s="1075">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75">
        <v>4</v>
      </c>
      <c r="B238" s="1075">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75">
        <v>5</v>
      </c>
      <c r="B239" s="1075">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75">
        <v>6</v>
      </c>
      <c r="B240" s="1075">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75">
        <v>7</v>
      </c>
      <c r="B241" s="1075">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75">
        <v>8</v>
      </c>
      <c r="B242" s="1075">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75">
        <v>9</v>
      </c>
      <c r="B243" s="1075">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75">
        <v>10</v>
      </c>
      <c r="B244" s="1075">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75">
        <v>11</v>
      </c>
      <c r="B245" s="1075">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75">
        <v>12</v>
      </c>
      <c r="B246" s="1075">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75">
        <v>13</v>
      </c>
      <c r="B247" s="1075">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75">
        <v>14</v>
      </c>
      <c r="B248" s="1075">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75">
        <v>15</v>
      </c>
      <c r="B249" s="1075">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75">
        <v>16</v>
      </c>
      <c r="B250" s="1075">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75">
        <v>17</v>
      </c>
      <c r="B251" s="1075">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75">
        <v>18</v>
      </c>
      <c r="B252" s="1075">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75">
        <v>19</v>
      </c>
      <c r="B253" s="1075">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75">
        <v>20</v>
      </c>
      <c r="B254" s="1075">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75">
        <v>21</v>
      </c>
      <c r="B255" s="1075">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75">
        <v>22</v>
      </c>
      <c r="B256" s="1075">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75">
        <v>23</v>
      </c>
      <c r="B257" s="1075">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75">
        <v>24</v>
      </c>
      <c r="B258" s="1075">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75">
        <v>25</v>
      </c>
      <c r="B259" s="1075">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75">
        <v>26</v>
      </c>
      <c r="B260" s="1075">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75">
        <v>27</v>
      </c>
      <c r="B261" s="1075">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75">
        <v>28</v>
      </c>
      <c r="B262" s="1075">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75">
        <v>29</v>
      </c>
      <c r="B263" s="1075">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75">
        <v>30</v>
      </c>
      <c r="B264" s="1075">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3"/>
      <c r="B267" s="353"/>
      <c r="C267" s="353" t="s">
        <v>26</v>
      </c>
      <c r="D267" s="353"/>
      <c r="E267" s="353"/>
      <c r="F267" s="353"/>
      <c r="G267" s="353"/>
      <c r="H267" s="353"/>
      <c r="I267" s="353"/>
      <c r="J267" s="277" t="s">
        <v>418</v>
      </c>
      <c r="K267" s="101"/>
      <c r="L267" s="101"/>
      <c r="M267" s="101"/>
      <c r="N267" s="101"/>
      <c r="O267" s="101"/>
      <c r="P267" s="354" t="s">
        <v>27</v>
      </c>
      <c r="Q267" s="354"/>
      <c r="R267" s="354"/>
      <c r="S267" s="354"/>
      <c r="T267" s="354"/>
      <c r="U267" s="354"/>
      <c r="V267" s="354"/>
      <c r="W267" s="354"/>
      <c r="X267" s="354"/>
      <c r="Y267" s="351" t="s">
        <v>472</v>
      </c>
      <c r="Z267" s="352"/>
      <c r="AA267" s="352"/>
      <c r="AB267" s="352"/>
      <c r="AC267" s="277" t="s">
        <v>457</v>
      </c>
      <c r="AD267" s="277"/>
      <c r="AE267" s="277"/>
      <c r="AF267" s="277"/>
      <c r="AG267" s="277"/>
      <c r="AH267" s="351" t="s">
        <v>380</v>
      </c>
      <c r="AI267" s="353"/>
      <c r="AJ267" s="353"/>
      <c r="AK267" s="353"/>
      <c r="AL267" s="353" t="s">
        <v>21</v>
      </c>
      <c r="AM267" s="353"/>
      <c r="AN267" s="353"/>
      <c r="AO267" s="432"/>
      <c r="AP267" s="433" t="s">
        <v>419</v>
      </c>
      <c r="AQ267" s="433"/>
      <c r="AR267" s="433"/>
      <c r="AS267" s="433"/>
      <c r="AT267" s="433"/>
      <c r="AU267" s="433"/>
      <c r="AV267" s="433"/>
      <c r="AW267" s="433"/>
      <c r="AX267" s="433"/>
    </row>
    <row r="268" spans="1:50" ht="26.25" customHeight="1" x14ac:dyDescent="0.2">
      <c r="A268" s="1075">
        <v>1</v>
      </c>
      <c r="B268" s="1075">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75">
        <v>2</v>
      </c>
      <c r="B269" s="1075">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75">
        <v>3</v>
      </c>
      <c r="B270" s="1075">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75">
        <v>4</v>
      </c>
      <c r="B271" s="1075">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75">
        <v>5</v>
      </c>
      <c r="B272" s="1075">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75">
        <v>6</v>
      </c>
      <c r="B273" s="1075">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75">
        <v>7</v>
      </c>
      <c r="B274" s="1075">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75">
        <v>8</v>
      </c>
      <c r="B275" s="1075">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75">
        <v>9</v>
      </c>
      <c r="B276" s="1075">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75">
        <v>10</v>
      </c>
      <c r="B277" s="1075">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75">
        <v>11</v>
      </c>
      <c r="B278" s="1075">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75">
        <v>12</v>
      </c>
      <c r="B279" s="1075">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75">
        <v>13</v>
      </c>
      <c r="B280" s="1075">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75">
        <v>14</v>
      </c>
      <c r="B281" s="1075">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75">
        <v>15</v>
      </c>
      <c r="B282" s="1075">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75">
        <v>16</v>
      </c>
      <c r="B283" s="1075">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75">
        <v>17</v>
      </c>
      <c r="B284" s="1075">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75">
        <v>18</v>
      </c>
      <c r="B285" s="1075">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75">
        <v>19</v>
      </c>
      <c r="B286" s="1075">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75">
        <v>20</v>
      </c>
      <c r="B287" s="1075">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75">
        <v>21</v>
      </c>
      <c r="B288" s="1075">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75">
        <v>22</v>
      </c>
      <c r="B289" s="1075">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75">
        <v>23</v>
      </c>
      <c r="B290" s="1075">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75">
        <v>24</v>
      </c>
      <c r="B291" s="1075">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75">
        <v>25</v>
      </c>
      <c r="B292" s="1075">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75">
        <v>26</v>
      </c>
      <c r="B293" s="1075">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75">
        <v>27</v>
      </c>
      <c r="B294" s="1075">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75">
        <v>28</v>
      </c>
      <c r="B295" s="1075">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75">
        <v>29</v>
      </c>
      <c r="B296" s="1075">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75">
        <v>30</v>
      </c>
      <c r="B297" s="1075">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3"/>
      <c r="B300" s="353"/>
      <c r="C300" s="353" t="s">
        <v>26</v>
      </c>
      <c r="D300" s="353"/>
      <c r="E300" s="353"/>
      <c r="F300" s="353"/>
      <c r="G300" s="353"/>
      <c r="H300" s="353"/>
      <c r="I300" s="353"/>
      <c r="J300" s="277" t="s">
        <v>418</v>
      </c>
      <c r="K300" s="101"/>
      <c r="L300" s="101"/>
      <c r="M300" s="101"/>
      <c r="N300" s="101"/>
      <c r="O300" s="101"/>
      <c r="P300" s="354" t="s">
        <v>27</v>
      </c>
      <c r="Q300" s="354"/>
      <c r="R300" s="354"/>
      <c r="S300" s="354"/>
      <c r="T300" s="354"/>
      <c r="U300" s="354"/>
      <c r="V300" s="354"/>
      <c r="W300" s="354"/>
      <c r="X300" s="354"/>
      <c r="Y300" s="351" t="s">
        <v>472</v>
      </c>
      <c r="Z300" s="352"/>
      <c r="AA300" s="352"/>
      <c r="AB300" s="352"/>
      <c r="AC300" s="277" t="s">
        <v>457</v>
      </c>
      <c r="AD300" s="277"/>
      <c r="AE300" s="277"/>
      <c r="AF300" s="277"/>
      <c r="AG300" s="277"/>
      <c r="AH300" s="351" t="s">
        <v>380</v>
      </c>
      <c r="AI300" s="353"/>
      <c r="AJ300" s="353"/>
      <c r="AK300" s="353"/>
      <c r="AL300" s="353" t="s">
        <v>21</v>
      </c>
      <c r="AM300" s="353"/>
      <c r="AN300" s="353"/>
      <c r="AO300" s="432"/>
      <c r="AP300" s="433" t="s">
        <v>419</v>
      </c>
      <c r="AQ300" s="433"/>
      <c r="AR300" s="433"/>
      <c r="AS300" s="433"/>
      <c r="AT300" s="433"/>
      <c r="AU300" s="433"/>
      <c r="AV300" s="433"/>
      <c r="AW300" s="433"/>
      <c r="AX300" s="433"/>
    </row>
    <row r="301" spans="1:50" ht="26.25" customHeight="1" x14ac:dyDescent="0.2">
      <c r="A301" s="1075">
        <v>1</v>
      </c>
      <c r="B301" s="1075">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75">
        <v>2</v>
      </c>
      <c r="B302" s="1075">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75">
        <v>3</v>
      </c>
      <c r="B303" s="1075">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75">
        <v>4</v>
      </c>
      <c r="B304" s="1075">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75">
        <v>5</v>
      </c>
      <c r="B305" s="1075">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75">
        <v>6</v>
      </c>
      <c r="B306" s="1075">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75">
        <v>7</v>
      </c>
      <c r="B307" s="1075">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75">
        <v>8</v>
      </c>
      <c r="B308" s="1075">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75">
        <v>9</v>
      </c>
      <c r="B309" s="1075">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75">
        <v>10</v>
      </c>
      <c r="B310" s="1075">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75">
        <v>11</v>
      </c>
      <c r="B311" s="1075">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75">
        <v>12</v>
      </c>
      <c r="B312" s="1075">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75">
        <v>13</v>
      </c>
      <c r="B313" s="1075">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75">
        <v>14</v>
      </c>
      <c r="B314" s="1075">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75">
        <v>15</v>
      </c>
      <c r="B315" s="1075">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75">
        <v>16</v>
      </c>
      <c r="B316" s="1075">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75">
        <v>17</v>
      </c>
      <c r="B317" s="1075">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75">
        <v>18</v>
      </c>
      <c r="B318" s="1075">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75">
        <v>19</v>
      </c>
      <c r="B319" s="1075">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75">
        <v>20</v>
      </c>
      <c r="B320" s="1075">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75">
        <v>21</v>
      </c>
      <c r="B321" s="1075">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75">
        <v>22</v>
      </c>
      <c r="B322" s="1075">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75">
        <v>23</v>
      </c>
      <c r="B323" s="1075">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75">
        <v>24</v>
      </c>
      <c r="B324" s="1075">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75">
        <v>25</v>
      </c>
      <c r="B325" s="1075">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75">
        <v>26</v>
      </c>
      <c r="B326" s="1075">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75">
        <v>27</v>
      </c>
      <c r="B327" s="1075">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75">
        <v>28</v>
      </c>
      <c r="B328" s="1075">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75">
        <v>29</v>
      </c>
      <c r="B329" s="1075">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75">
        <v>30</v>
      </c>
      <c r="B330" s="1075">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3"/>
      <c r="B333" s="353"/>
      <c r="C333" s="353" t="s">
        <v>26</v>
      </c>
      <c r="D333" s="353"/>
      <c r="E333" s="353"/>
      <c r="F333" s="353"/>
      <c r="G333" s="353"/>
      <c r="H333" s="353"/>
      <c r="I333" s="353"/>
      <c r="J333" s="277" t="s">
        <v>418</v>
      </c>
      <c r="K333" s="101"/>
      <c r="L333" s="101"/>
      <c r="M333" s="101"/>
      <c r="N333" s="101"/>
      <c r="O333" s="101"/>
      <c r="P333" s="354" t="s">
        <v>27</v>
      </c>
      <c r="Q333" s="354"/>
      <c r="R333" s="354"/>
      <c r="S333" s="354"/>
      <c r="T333" s="354"/>
      <c r="U333" s="354"/>
      <c r="V333" s="354"/>
      <c r="W333" s="354"/>
      <c r="X333" s="354"/>
      <c r="Y333" s="351" t="s">
        <v>472</v>
      </c>
      <c r="Z333" s="352"/>
      <c r="AA333" s="352"/>
      <c r="AB333" s="352"/>
      <c r="AC333" s="277" t="s">
        <v>457</v>
      </c>
      <c r="AD333" s="277"/>
      <c r="AE333" s="277"/>
      <c r="AF333" s="277"/>
      <c r="AG333" s="277"/>
      <c r="AH333" s="351" t="s">
        <v>380</v>
      </c>
      <c r="AI333" s="353"/>
      <c r="AJ333" s="353"/>
      <c r="AK333" s="353"/>
      <c r="AL333" s="353" t="s">
        <v>21</v>
      </c>
      <c r="AM333" s="353"/>
      <c r="AN333" s="353"/>
      <c r="AO333" s="432"/>
      <c r="AP333" s="433" t="s">
        <v>419</v>
      </c>
      <c r="AQ333" s="433"/>
      <c r="AR333" s="433"/>
      <c r="AS333" s="433"/>
      <c r="AT333" s="433"/>
      <c r="AU333" s="433"/>
      <c r="AV333" s="433"/>
      <c r="AW333" s="433"/>
      <c r="AX333" s="433"/>
    </row>
    <row r="334" spans="1:50" ht="26.25" customHeight="1" x14ac:dyDescent="0.2">
      <c r="A334" s="1075">
        <v>1</v>
      </c>
      <c r="B334" s="1075">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75">
        <v>2</v>
      </c>
      <c r="B335" s="1075">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75">
        <v>3</v>
      </c>
      <c r="B336" s="1075">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75">
        <v>4</v>
      </c>
      <c r="B337" s="1075">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75">
        <v>5</v>
      </c>
      <c r="B338" s="1075">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75">
        <v>6</v>
      </c>
      <c r="B339" s="1075">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75">
        <v>7</v>
      </c>
      <c r="B340" s="1075">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75">
        <v>8</v>
      </c>
      <c r="B341" s="1075">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75">
        <v>9</v>
      </c>
      <c r="B342" s="1075">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75">
        <v>10</v>
      </c>
      <c r="B343" s="1075">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75">
        <v>11</v>
      </c>
      <c r="B344" s="1075">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75">
        <v>12</v>
      </c>
      <c r="B345" s="1075">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75">
        <v>13</v>
      </c>
      <c r="B346" s="1075">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75">
        <v>14</v>
      </c>
      <c r="B347" s="1075">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75">
        <v>15</v>
      </c>
      <c r="B348" s="1075">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75">
        <v>16</v>
      </c>
      <c r="B349" s="1075">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75">
        <v>17</v>
      </c>
      <c r="B350" s="1075">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75">
        <v>18</v>
      </c>
      <c r="B351" s="1075">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75">
        <v>19</v>
      </c>
      <c r="B352" s="1075">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75">
        <v>20</v>
      </c>
      <c r="B353" s="1075">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75">
        <v>21</v>
      </c>
      <c r="B354" s="1075">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75">
        <v>22</v>
      </c>
      <c r="B355" s="1075">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75">
        <v>23</v>
      </c>
      <c r="B356" s="1075">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75">
        <v>24</v>
      </c>
      <c r="B357" s="1075">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75">
        <v>25</v>
      </c>
      <c r="B358" s="1075">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75">
        <v>26</v>
      </c>
      <c r="B359" s="1075">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75">
        <v>27</v>
      </c>
      <c r="B360" s="1075">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75">
        <v>28</v>
      </c>
      <c r="B361" s="1075">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75">
        <v>29</v>
      </c>
      <c r="B362" s="1075">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75">
        <v>30</v>
      </c>
      <c r="B363" s="1075">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3"/>
      <c r="B366" s="353"/>
      <c r="C366" s="353" t="s">
        <v>26</v>
      </c>
      <c r="D366" s="353"/>
      <c r="E366" s="353"/>
      <c r="F366" s="353"/>
      <c r="G366" s="353"/>
      <c r="H366" s="353"/>
      <c r="I366" s="353"/>
      <c r="J366" s="277" t="s">
        <v>418</v>
      </c>
      <c r="K366" s="101"/>
      <c r="L366" s="101"/>
      <c r="M366" s="101"/>
      <c r="N366" s="101"/>
      <c r="O366" s="101"/>
      <c r="P366" s="354" t="s">
        <v>27</v>
      </c>
      <c r="Q366" s="354"/>
      <c r="R366" s="354"/>
      <c r="S366" s="354"/>
      <c r="T366" s="354"/>
      <c r="U366" s="354"/>
      <c r="V366" s="354"/>
      <c r="W366" s="354"/>
      <c r="X366" s="354"/>
      <c r="Y366" s="351" t="s">
        <v>472</v>
      </c>
      <c r="Z366" s="352"/>
      <c r="AA366" s="352"/>
      <c r="AB366" s="352"/>
      <c r="AC366" s="277" t="s">
        <v>457</v>
      </c>
      <c r="AD366" s="277"/>
      <c r="AE366" s="277"/>
      <c r="AF366" s="277"/>
      <c r="AG366" s="277"/>
      <c r="AH366" s="351" t="s">
        <v>380</v>
      </c>
      <c r="AI366" s="353"/>
      <c r="AJ366" s="353"/>
      <c r="AK366" s="353"/>
      <c r="AL366" s="353" t="s">
        <v>21</v>
      </c>
      <c r="AM366" s="353"/>
      <c r="AN366" s="353"/>
      <c r="AO366" s="432"/>
      <c r="AP366" s="433" t="s">
        <v>419</v>
      </c>
      <c r="AQ366" s="433"/>
      <c r="AR366" s="433"/>
      <c r="AS366" s="433"/>
      <c r="AT366" s="433"/>
      <c r="AU366" s="433"/>
      <c r="AV366" s="433"/>
      <c r="AW366" s="433"/>
      <c r="AX366" s="433"/>
    </row>
    <row r="367" spans="1:50" ht="26.25" customHeight="1" x14ac:dyDescent="0.2">
      <c r="A367" s="1075">
        <v>1</v>
      </c>
      <c r="B367" s="1075">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75">
        <v>2</v>
      </c>
      <c r="B368" s="1075">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75">
        <v>3</v>
      </c>
      <c r="B369" s="1075">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75">
        <v>4</v>
      </c>
      <c r="B370" s="1075">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75">
        <v>5</v>
      </c>
      <c r="B371" s="1075">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75">
        <v>6</v>
      </c>
      <c r="B372" s="1075">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75">
        <v>7</v>
      </c>
      <c r="B373" s="1075">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75">
        <v>8</v>
      </c>
      <c r="B374" s="1075">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75">
        <v>9</v>
      </c>
      <c r="B375" s="1075">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75">
        <v>10</v>
      </c>
      <c r="B376" s="1075">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75">
        <v>11</v>
      </c>
      <c r="B377" s="1075">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75">
        <v>12</v>
      </c>
      <c r="B378" s="1075">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75">
        <v>13</v>
      </c>
      <c r="B379" s="1075">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75">
        <v>14</v>
      </c>
      <c r="B380" s="1075">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75">
        <v>15</v>
      </c>
      <c r="B381" s="1075">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75">
        <v>16</v>
      </c>
      <c r="B382" s="1075">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75">
        <v>17</v>
      </c>
      <c r="B383" s="1075">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75">
        <v>18</v>
      </c>
      <c r="B384" s="1075">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75">
        <v>19</v>
      </c>
      <c r="B385" s="1075">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75">
        <v>20</v>
      </c>
      <c r="B386" s="1075">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75">
        <v>21</v>
      </c>
      <c r="B387" s="1075">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75">
        <v>22</v>
      </c>
      <c r="B388" s="1075">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75">
        <v>23</v>
      </c>
      <c r="B389" s="1075">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75">
        <v>24</v>
      </c>
      <c r="B390" s="1075">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75">
        <v>25</v>
      </c>
      <c r="B391" s="1075">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75">
        <v>26</v>
      </c>
      <c r="B392" s="1075">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75">
        <v>27</v>
      </c>
      <c r="B393" s="1075">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75">
        <v>28</v>
      </c>
      <c r="B394" s="1075">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75">
        <v>29</v>
      </c>
      <c r="B395" s="1075">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75">
        <v>30</v>
      </c>
      <c r="B396" s="1075">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3"/>
      <c r="B399" s="353"/>
      <c r="C399" s="353" t="s">
        <v>26</v>
      </c>
      <c r="D399" s="353"/>
      <c r="E399" s="353"/>
      <c r="F399" s="353"/>
      <c r="G399" s="353"/>
      <c r="H399" s="353"/>
      <c r="I399" s="353"/>
      <c r="J399" s="277" t="s">
        <v>418</v>
      </c>
      <c r="K399" s="101"/>
      <c r="L399" s="101"/>
      <c r="M399" s="101"/>
      <c r="N399" s="101"/>
      <c r="O399" s="101"/>
      <c r="P399" s="354" t="s">
        <v>27</v>
      </c>
      <c r="Q399" s="354"/>
      <c r="R399" s="354"/>
      <c r="S399" s="354"/>
      <c r="T399" s="354"/>
      <c r="U399" s="354"/>
      <c r="V399" s="354"/>
      <c r="W399" s="354"/>
      <c r="X399" s="354"/>
      <c r="Y399" s="351" t="s">
        <v>472</v>
      </c>
      <c r="Z399" s="352"/>
      <c r="AA399" s="352"/>
      <c r="AB399" s="352"/>
      <c r="AC399" s="277" t="s">
        <v>457</v>
      </c>
      <c r="AD399" s="277"/>
      <c r="AE399" s="277"/>
      <c r="AF399" s="277"/>
      <c r="AG399" s="277"/>
      <c r="AH399" s="351" t="s">
        <v>380</v>
      </c>
      <c r="AI399" s="353"/>
      <c r="AJ399" s="353"/>
      <c r="AK399" s="353"/>
      <c r="AL399" s="353" t="s">
        <v>21</v>
      </c>
      <c r="AM399" s="353"/>
      <c r="AN399" s="353"/>
      <c r="AO399" s="432"/>
      <c r="AP399" s="433" t="s">
        <v>419</v>
      </c>
      <c r="AQ399" s="433"/>
      <c r="AR399" s="433"/>
      <c r="AS399" s="433"/>
      <c r="AT399" s="433"/>
      <c r="AU399" s="433"/>
      <c r="AV399" s="433"/>
      <c r="AW399" s="433"/>
      <c r="AX399" s="433"/>
    </row>
    <row r="400" spans="1:50" ht="26.25" customHeight="1" x14ac:dyDescent="0.2">
      <c r="A400" s="1075">
        <v>1</v>
      </c>
      <c r="B400" s="1075">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75">
        <v>2</v>
      </c>
      <c r="B401" s="1075">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75">
        <v>3</v>
      </c>
      <c r="B402" s="1075">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75">
        <v>4</v>
      </c>
      <c r="B403" s="1075">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75">
        <v>5</v>
      </c>
      <c r="B404" s="1075">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75">
        <v>6</v>
      </c>
      <c r="B405" s="1075">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75">
        <v>7</v>
      </c>
      <c r="B406" s="1075">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75">
        <v>8</v>
      </c>
      <c r="B407" s="1075">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75">
        <v>9</v>
      </c>
      <c r="B408" s="1075">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75">
        <v>10</v>
      </c>
      <c r="B409" s="1075">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75">
        <v>11</v>
      </c>
      <c r="B410" s="1075">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75">
        <v>12</v>
      </c>
      <c r="B411" s="1075">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75">
        <v>13</v>
      </c>
      <c r="B412" s="1075">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75">
        <v>14</v>
      </c>
      <c r="B413" s="1075">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75">
        <v>15</v>
      </c>
      <c r="B414" s="1075">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75">
        <v>16</v>
      </c>
      <c r="B415" s="1075">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75">
        <v>17</v>
      </c>
      <c r="B416" s="1075">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75">
        <v>18</v>
      </c>
      <c r="B417" s="1075">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75">
        <v>19</v>
      </c>
      <c r="B418" s="1075">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75">
        <v>20</v>
      </c>
      <c r="B419" s="1075">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75">
        <v>21</v>
      </c>
      <c r="B420" s="1075">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75">
        <v>22</v>
      </c>
      <c r="B421" s="1075">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75">
        <v>23</v>
      </c>
      <c r="B422" s="1075">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75">
        <v>24</v>
      </c>
      <c r="B423" s="1075">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75">
        <v>25</v>
      </c>
      <c r="B424" s="1075">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75">
        <v>26</v>
      </c>
      <c r="B425" s="1075">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75">
        <v>27</v>
      </c>
      <c r="B426" s="1075">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75">
        <v>28</v>
      </c>
      <c r="B427" s="1075">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75">
        <v>29</v>
      </c>
      <c r="B428" s="1075">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75">
        <v>30</v>
      </c>
      <c r="B429" s="1075">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3"/>
      <c r="B432" s="353"/>
      <c r="C432" s="353" t="s">
        <v>26</v>
      </c>
      <c r="D432" s="353"/>
      <c r="E432" s="353"/>
      <c r="F432" s="353"/>
      <c r="G432" s="353"/>
      <c r="H432" s="353"/>
      <c r="I432" s="353"/>
      <c r="J432" s="277" t="s">
        <v>418</v>
      </c>
      <c r="K432" s="101"/>
      <c r="L432" s="101"/>
      <c r="M432" s="101"/>
      <c r="N432" s="101"/>
      <c r="O432" s="101"/>
      <c r="P432" s="354" t="s">
        <v>27</v>
      </c>
      <c r="Q432" s="354"/>
      <c r="R432" s="354"/>
      <c r="S432" s="354"/>
      <c r="T432" s="354"/>
      <c r="U432" s="354"/>
      <c r="V432" s="354"/>
      <c r="W432" s="354"/>
      <c r="X432" s="354"/>
      <c r="Y432" s="351" t="s">
        <v>472</v>
      </c>
      <c r="Z432" s="352"/>
      <c r="AA432" s="352"/>
      <c r="AB432" s="352"/>
      <c r="AC432" s="277" t="s">
        <v>457</v>
      </c>
      <c r="AD432" s="277"/>
      <c r="AE432" s="277"/>
      <c r="AF432" s="277"/>
      <c r="AG432" s="277"/>
      <c r="AH432" s="351" t="s">
        <v>380</v>
      </c>
      <c r="AI432" s="353"/>
      <c r="AJ432" s="353"/>
      <c r="AK432" s="353"/>
      <c r="AL432" s="353" t="s">
        <v>21</v>
      </c>
      <c r="AM432" s="353"/>
      <c r="AN432" s="353"/>
      <c r="AO432" s="432"/>
      <c r="AP432" s="433" t="s">
        <v>419</v>
      </c>
      <c r="AQ432" s="433"/>
      <c r="AR432" s="433"/>
      <c r="AS432" s="433"/>
      <c r="AT432" s="433"/>
      <c r="AU432" s="433"/>
      <c r="AV432" s="433"/>
      <c r="AW432" s="433"/>
      <c r="AX432" s="433"/>
    </row>
    <row r="433" spans="1:50" ht="26.25" customHeight="1" x14ac:dyDescent="0.2">
      <c r="A433" s="1075">
        <v>1</v>
      </c>
      <c r="B433" s="1075">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75">
        <v>2</v>
      </c>
      <c r="B434" s="1075">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75">
        <v>3</v>
      </c>
      <c r="B435" s="1075">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75">
        <v>4</v>
      </c>
      <c r="B436" s="1075">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75">
        <v>5</v>
      </c>
      <c r="B437" s="1075">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75">
        <v>6</v>
      </c>
      <c r="B438" s="1075">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75">
        <v>7</v>
      </c>
      <c r="B439" s="1075">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75">
        <v>8</v>
      </c>
      <c r="B440" s="1075">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75">
        <v>9</v>
      </c>
      <c r="B441" s="1075">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75">
        <v>10</v>
      </c>
      <c r="B442" s="1075">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75">
        <v>11</v>
      </c>
      <c r="B443" s="1075">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75">
        <v>12</v>
      </c>
      <c r="B444" s="1075">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75">
        <v>13</v>
      </c>
      <c r="B445" s="1075">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75">
        <v>14</v>
      </c>
      <c r="B446" s="1075">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75">
        <v>15</v>
      </c>
      <c r="B447" s="1075">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75">
        <v>16</v>
      </c>
      <c r="B448" s="1075">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75">
        <v>17</v>
      </c>
      <c r="B449" s="1075">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75">
        <v>18</v>
      </c>
      <c r="B450" s="1075">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75">
        <v>19</v>
      </c>
      <c r="B451" s="1075">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75">
        <v>20</v>
      </c>
      <c r="B452" s="1075">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75">
        <v>21</v>
      </c>
      <c r="B453" s="1075">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75">
        <v>22</v>
      </c>
      <c r="B454" s="1075">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75">
        <v>23</v>
      </c>
      <c r="B455" s="1075">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75">
        <v>24</v>
      </c>
      <c r="B456" s="1075">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75">
        <v>25</v>
      </c>
      <c r="B457" s="1075">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75">
        <v>26</v>
      </c>
      <c r="B458" s="1075">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75">
        <v>27</v>
      </c>
      <c r="B459" s="1075">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75">
        <v>28</v>
      </c>
      <c r="B460" s="1075">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75">
        <v>29</v>
      </c>
      <c r="B461" s="1075">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75">
        <v>30</v>
      </c>
      <c r="B462" s="1075">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3"/>
      <c r="B465" s="353"/>
      <c r="C465" s="353" t="s">
        <v>26</v>
      </c>
      <c r="D465" s="353"/>
      <c r="E465" s="353"/>
      <c r="F465" s="353"/>
      <c r="G465" s="353"/>
      <c r="H465" s="353"/>
      <c r="I465" s="353"/>
      <c r="J465" s="277" t="s">
        <v>418</v>
      </c>
      <c r="K465" s="101"/>
      <c r="L465" s="101"/>
      <c r="M465" s="101"/>
      <c r="N465" s="101"/>
      <c r="O465" s="101"/>
      <c r="P465" s="354" t="s">
        <v>27</v>
      </c>
      <c r="Q465" s="354"/>
      <c r="R465" s="354"/>
      <c r="S465" s="354"/>
      <c r="T465" s="354"/>
      <c r="U465" s="354"/>
      <c r="V465" s="354"/>
      <c r="W465" s="354"/>
      <c r="X465" s="354"/>
      <c r="Y465" s="351" t="s">
        <v>472</v>
      </c>
      <c r="Z465" s="352"/>
      <c r="AA465" s="352"/>
      <c r="AB465" s="352"/>
      <c r="AC465" s="277" t="s">
        <v>457</v>
      </c>
      <c r="AD465" s="277"/>
      <c r="AE465" s="277"/>
      <c r="AF465" s="277"/>
      <c r="AG465" s="277"/>
      <c r="AH465" s="351" t="s">
        <v>380</v>
      </c>
      <c r="AI465" s="353"/>
      <c r="AJ465" s="353"/>
      <c r="AK465" s="353"/>
      <c r="AL465" s="353" t="s">
        <v>21</v>
      </c>
      <c r="AM465" s="353"/>
      <c r="AN465" s="353"/>
      <c r="AO465" s="432"/>
      <c r="AP465" s="433" t="s">
        <v>419</v>
      </c>
      <c r="AQ465" s="433"/>
      <c r="AR465" s="433"/>
      <c r="AS465" s="433"/>
      <c r="AT465" s="433"/>
      <c r="AU465" s="433"/>
      <c r="AV465" s="433"/>
      <c r="AW465" s="433"/>
      <c r="AX465" s="433"/>
    </row>
    <row r="466" spans="1:50" ht="26.25" customHeight="1" x14ac:dyDescent="0.2">
      <c r="A466" s="1075">
        <v>1</v>
      </c>
      <c r="B466" s="1075">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75">
        <v>2</v>
      </c>
      <c r="B467" s="1075">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75">
        <v>3</v>
      </c>
      <c r="B468" s="1075">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75">
        <v>4</v>
      </c>
      <c r="B469" s="1075">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75">
        <v>5</v>
      </c>
      <c r="B470" s="1075">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75">
        <v>6</v>
      </c>
      <c r="B471" s="1075">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75">
        <v>7</v>
      </c>
      <c r="B472" s="1075">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75">
        <v>8</v>
      </c>
      <c r="B473" s="1075">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75">
        <v>9</v>
      </c>
      <c r="B474" s="1075">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75">
        <v>10</v>
      </c>
      <c r="B475" s="1075">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75">
        <v>11</v>
      </c>
      <c r="B476" s="1075">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75">
        <v>12</v>
      </c>
      <c r="B477" s="1075">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75">
        <v>13</v>
      </c>
      <c r="B478" s="1075">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75">
        <v>14</v>
      </c>
      <c r="B479" s="1075">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75">
        <v>15</v>
      </c>
      <c r="B480" s="1075">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75">
        <v>16</v>
      </c>
      <c r="B481" s="1075">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75">
        <v>17</v>
      </c>
      <c r="B482" s="1075">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75">
        <v>18</v>
      </c>
      <c r="B483" s="1075">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75">
        <v>19</v>
      </c>
      <c r="B484" s="1075">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75">
        <v>20</v>
      </c>
      <c r="B485" s="1075">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75">
        <v>21</v>
      </c>
      <c r="B486" s="1075">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75">
        <v>22</v>
      </c>
      <c r="B487" s="1075">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75">
        <v>23</v>
      </c>
      <c r="B488" s="1075">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75">
        <v>24</v>
      </c>
      <c r="B489" s="1075">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75">
        <v>25</v>
      </c>
      <c r="B490" s="1075">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75">
        <v>26</v>
      </c>
      <c r="B491" s="1075">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75">
        <v>27</v>
      </c>
      <c r="B492" s="1075">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75">
        <v>28</v>
      </c>
      <c r="B493" s="1075">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75">
        <v>29</v>
      </c>
      <c r="B494" s="1075">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75">
        <v>30</v>
      </c>
      <c r="B495" s="1075">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3"/>
      <c r="B498" s="353"/>
      <c r="C498" s="353" t="s">
        <v>26</v>
      </c>
      <c r="D498" s="353"/>
      <c r="E498" s="353"/>
      <c r="F498" s="353"/>
      <c r="G498" s="353"/>
      <c r="H498" s="353"/>
      <c r="I498" s="353"/>
      <c r="J498" s="277" t="s">
        <v>418</v>
      </c>
      <c r="K498" s="101"/>
      <c r="L498" s="101"/>
      <c r="M498" s="101"/>
      <c r="N498" s="101"/>
      <c r="O498" s="101"/>
      <c r="P498" s="354" t="s">
        <v>27</v>
      </c>
      <c r="Q498" s="354"/>
      <c r="R498" s="354"/>
      <c r="S498" s="354"/>
      <c r="T498" s="354"/>
      <c r="U498" s="354"/>
      <c r="V498" s="354"/>
      <c r="W498" s="354"/>
      <c r="X498" s="354"/>
      <c r="Y498" s="351" t="s">
        <v>472</v>
      </c>
      <c r="Z498" s="352"/>
      <c r="AA498" s="352"/>
      <c r="AB498" s="352"/>
      <c r="AC498" s="277" t="s">
        <v>457</v>
      </c>
      <c r="AD498" s="277"/>
      <c r="AE498" s="277"/>
      <c r="AF498" s="277"/>
      <c r="AG498" s="277"/>
      <c r="AH498" s="351" t="s">
        <v>380</v>
      </c>
      <c r="AI498" s="353"/>
      <c r="AJ498" s="353"/>
      <c r="AK498" s="353"/>
      <c r="AL498" s="353" t="s">
        <v>21</v>
      </c>
      <c r="AM498" s="353"/>
      <c r="AN498" s="353"/>
      <c r="AO498" s="432"/>
      <c r="AP498" s="433" t="s">
        <v>419</v>
      </c>
      <c r="AQ498" s="433"/>
      <c r="AR498" s="433"/>
      <c r="AS498" s="433"/>
      <c r="AT498" s="433"/>
      <c r="AU498" s="433"/>
      <c r="AV498" s="433"/>
      <c r="AW498" s="433"/>
      <c r="AX498" s="433"/>
    </row>
    <row r="499" spans="1:50" ht="26.25" customHeight="1" x14ac:dyDescent="0.2">
      <c r="A499" s="1075">
        <v>1</v>
      </c>
      <c r="B499" s="1075">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75">
        <v>2</v>
      </c>
      <c r="B500" s="1075">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75">
        <v>3</v>
      </c>
      <c r="B501" s="1075">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75">
        <v>4</v>
      </c>
      <c r="B502" s="1075">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75">
        <v>5</v>
      </c>
      <c r="B503" s="1075">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75">
        <v>6</v>
      </c>
      <c r="B504" s="1075">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75">
        <v>7</v>
      </c>
      <c r="B505" s="1075">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75">
        <v>8</v>
      </c>
      <c r="B506" s="1075">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75">
        <v>9</v>
      </c>
      <c r="B507" s="1075">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75">
        <v>10</v>
      </c>
      <c r="B508" s="1075">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75">
        <v>11</v>
      </c>
      <c r="B509" s="1075">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75">
        <v>12</v>
      </c>
      <c r="B510" s="1075">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75">
        <v>13</v>
      </c>
      <c r="B511" s="1075">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75">
        <v>14</v>
      </c>
      <c r="B512" s="1075">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75">
        <v>15</v>
      </c>
      <c r="B513" s="1075">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75">
        <v>16</v>
      </c>
      <c r="B514" s="1075">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75">
        <v>17</v>
      </c>
      <c r="B515" s="1075">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75">
        <v>18</v>
      </c>
      <c r="B516" s="1075">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75">
        <v>19</v>
      </c>
      <c r="B517" s="1075">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75">
        <v>20</v>
      </c>
      <c r="B518" s="1075">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75">
        <v>21</v>
      </c>
      <c r="B519" s="1075">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75">
        <v>22</v>
      </c>
      <c r="B520" s="1075">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75">
        <v>23</v>
      </c>
      <c r="B521" s="1075">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75">
        <v>24</v>
      </c>
      <c r="B522" s="1075">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75">
        <v>25</v>
      </c>
      <c r="B523" s="1075">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75">
        <v>26</v>
      </c>
      <c r="B524" s="1075">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75">
        <v>27</v>
      </c>
      <c r="B525" s="1075">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75">
        <v>28</v>
      </c>
      <c r="B526" s="1075">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75">
        <v>29</v>
      </c>
      <c r="B527" s="1075">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75">
        <v>30</v>
      </c>
      <c r="B528" s="1075">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3"/>
      <c r="B531" s="353"/>
      <c r="C531" s="353" t="s">
        <v>26</v>
      </c>
      <c r="D531" s="353"/>
      <c r="E531" s="353"/>
      <c r="F531" s="353"/>
      <c r="G531" s="353"/>
      <c r="H531" s="353"/>
      <c r="I531" s="353"/>
      <c r="J531" s="277" t="s">
        <v>418</v>
      </c>
      <c r="K531" s="101"/>
      <c r="L531" s="101"/>
      <c r="M531" s="101"/>
      <c r="N531" s="101"/>
      <c r="O531" s="101"/>
      <c r="P531" s="354" t="s">
        <v>27</v>
      </c>
      <c r="Q531" s="354"/>
      <c r="R531" s="354"/>
      <c r="S531" s="354"/>
      <c r="T531" s="354"/>
      <c r="U531" s="354"/>
      <c r="V531" s="354"/>
      <c r="W531" s="354"/>
      <c r="X531" s="354"/>
      <c r="Y531" s="351" t="s">
        <v>472</v>
      </c>
      <c r="Z531" s="352"/>
      <c r="AA531" s="352"/>
      <c r="AB531" s="352"/>
      <c r="AC531" s="277" t="s">
        <v>457</v>
      </c>
      <c r="AD531" s="277"/>
      <c r="AE531" s="277"/>
      <c r="AF531" s="277"/>
      <c r="AG531" s="277"/>
      <c r="AH531" s="351" t="s">
        <v>380</v>
      </c>
      <c r="AI531" s="353"/>
      <c r="AJ531" s="353"/>
      <c r="AK531" s="353"/>
      <c r="AL531" s="353" t="s">
        <v>21</v>
      </c>
      <c r="AM531" s="353"/>
      <c r="AN531" s="353"/>
      <c r="AO531" s="432"/>
      <c r="AP531" s="433" t="s">
        <v>419</v>
      </c>
      <c r="AQ531" s="433"/>
      <c r="AR531" s="433"/>
      <c r="AS531" s="433"/>
      <c r="AT531" s="433"/>
      <c r="AU531" s="433"/>
      <c r="AV531" s="433"/>
      <c r="AW531" s="433"/>
      <c r="AX531" s="433"/>
    </row>
    <row r="532" spans="1:50" ht="26.25" customHeight="1" x14ac:dyDescent="0.2">
      <c r="A532" s="1075">
        <v>1</v>
      </c>
      <c r="B532" s="1075">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75">
        <v>2</v>
      </c>
      <c r="B533" s="1075">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75">
        <v>3</v>
      </c>
      <c r="B534" s="1075">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75">
        <v>4</v>
      </c>
      <c r="B535" s="1075">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75">
        <v>5</v>
      </c>
      <c r="B536" s="1075">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75">
        <v>6</v>
      </c>
      <c r="B537" s="1075">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75">
        <v>7</v>
      </c>
      <c r="B538" s="1075">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75">
        <v>8</v>
      </c>
      <c r="B539" s="1075">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75">
        <v>9</v>
      </c>
      <c r="B540" s="1075">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75">
        <v>10</v>
      </c>
      <c r="B541" s="1075">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75">
        <v>11</v>
      </c>
      <c r="B542" s="1075">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75">
        <v>12</v>
      </c>
      <c r="B543" s="1075">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75">
        <v>13</v>
      </c>
      <c r="B544" s="1075">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75">
        <v>14</v>
      </c>
      <c r="B545" s="1075">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75">
        <v>15</v>
      </c>
      <c r="B546" s="1075">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75">
        <v>16</v>
      </c>
      <c r="B547" s="1075">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75">
        <v>17</v>
      </c>
      <c r="B548" s="1075">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75">
        <v>18</v>
      </c>
      <c r="B549" s="1075">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75">
        <v>19</v>
      </c>
      <c r="B550" s="1075">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75">
        <v>20</v>
      </c>
      <c r="B551" s="1075">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75">
        <v>21</v>
      </c>
      <c r="B552" s="1075">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75">
        <v>22</v>
      </c>
      <c r="B553" s="1075">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75">
        <v>23</v>
      </c>
      <c r="B554" s="1075">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75">
        <v>24</v>
      </c>
      <c r="B555" s="1075">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75">
        <v>25</v>
      </c>
      <c r="B556" s="1075">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75">
        <v>26</v>
      </c>
      <c r="B557" s="1075">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75">
        <v>27</v>
      </c>
      <c r="B558" s="1075">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75">
        <v>28</v>
      </c>
      <c r="B559" s="1075">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75">
        <v>29</v>
      </c>
      <c r="B560" s="1075">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75">
        <v>30</v>
      </c>
      <c r="B561" s="1075">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3"/>
      <c r="B564" s="353"/>
      <c r="C564" s="353" t="s">
        <v>26</v>
      </c>
      <c r="D564" s="353"/>
      <c r="E564" s="353"/>
      <c r="F564" s="353"/>
      <c r="G564" s="353"/>
      <c r="H564" s="353"/>
      <c r="I564" s="353"/>
      <c r="J564" s="277" t="s">
        <v>418</v>
      </c>
      <c r="K564" s="101"/>
      <c r="L564" s="101"/>
      <c r="M564" s="101"/>
      <c r="N564" s="101"/>
      <c r="O564" s="101"/>
      <c r="P564" s="354" t="s">
        <v>27</v>
      </c>
      <c r="Q564" s="354"/>
      <c r="R564" s="354"/>
      <c r="S564" s="354"/>
      <c r="T564" s="354"/>
      <c r="U564" s="354"/>
      <c r="V564" s="354"/>
      <c r="W564" s="354"/>
      <c r="X564" s="354"/>
      <c r="Y564" s="351" t="s">
        <v>472</v>
      </c>
      <c r="Z564" s="352"/>
      <c r="AA564" s="352"/>
      <c r="AB564" s="352"/>
      <c r="AC564" s="277" t="s">
        <v>457</v>
      </c>
      <c r="AD564" s="277"/>
      <c r="AE564" s="277"/>
      <c r="AF564" s="277"/>
      <c r="AG564" s="277"/>
      <c r="AH564" s="351" t="s">
        <v>380</v>
      </c>
      <c r="AI564" s="353"/>
      <c r="AJ564" s="353"/>
      <c r="AK564" s="353"/>
      <c r="AL564" s="353" t="s">
        <v>21</v>
      </c>
      <c r="AM564" s="353"/>
      <c r="AN564" s="353"/>
      <c r="AO564" s="432"/>
      <c r="AP564" s="433" t="s">
        <v>419</v>
      </c>
      <c r="AQ564" s="433"/>
      <c r="AR564" s="433"/>
      <c r="AS564" s="433"/>
      <c r="AT564" s="433"/>
      <c r="AU564" s="433"/>
      <c r="AV564" s="433"/>
      <c r="AW564" s="433"/>
      <c r="AX564" s="433"/>
    </row>
    <row r="565" spans="1:50" ht="26.25" customHeight="1" x14ac:dyDescent="0.2">
      <c r="A565" s="1075">
        <v>1</v>
      </c>
      <c r="B565" s="1075">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75">
        <v>2</v>
      </c>
      <c r="B566" s="1075">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75">
        <v>3</v>
      </c>
      <c r="B567" s="1075">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75">
        <v>4</v>
      </c>
      <c r="B568" s="1075">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75">
        <v>5</v>
      </c>
      <c r="B569" s="1075">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75">
        <v>6</v>
      </c>
      <c r="B570" s="1075">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75">
        <v>7</v>
      </c>
      <c r="B571" s="1075">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75">
        <v>8</v>
      </c>
      <c r="B572" s="1075">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75">
        <v>9</v>
      </c>
      <c r="B573" s="1075">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75">
        <v>10</v>
      </c>
      <c r="B574" s="1075">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75">
        <v>11</v>
      </c>
      <c r="B575" s="1075">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75">
        <v>12</v>
      </c>
      <c r="B576" s="1075">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75">
        <v>13</v>
      </c>
      <c r="B577" s="1075">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75">
        <v>14</v>
      </c>
      <c r="B578" s="1075">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75">
        <v>15</v>
      </c>
      <c r="B579" s="1075">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75">
        <v>16</v>
      </c>
      <c r="B580" s="1075">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75">
        <v>17</v>
      </c>
      <c r="B581" s="1075">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75">
        <v>18</v>
      </c>
      <c r="B582" s="1075">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75">
        <v>19</v>
      </c>
      <c r="B583" s="1075">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75">
        <v>20</v>
      </c>
      <c r="B584" s="1075">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75">
        <v>21</v>
      </c>
      <c r="B585" s="1075">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75">
        <v>22</v>
      </c>
      <c r="B586" s="1075">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75">
        <v>23</v>
      </c>
      <c r="B587" s="1075">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75">
        <v>24</v>
      </c>
      <c r="B588" s="1075">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75">
        <v>25</v>
      </c>
      <c r="B589" s="1075">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75">
        <v>26</v>
      </c>
      <c r="B590" s="1075">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75">
        <v>27</v>
      </c>
      <c r="B591" s="1075">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75">
        <v>28</v>
      </c>
      <c r="B592" s="1075">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75">
        <v>29</v>
      </c>
      <c r="B593" s="1075">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75">
        <v>30</v>
      </c>
      <c r="B594" s="1075">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3"/>
      <c r="B597" s="353"/>
      <c r="C597" s="353" t="s">
        <v>26</v>
      </c>
      <c r="D597" s="353"/>
      <c r="E597" s="353"/>
      <c r="F597" s="353"/>
      <c r="G597" s="353"/>
      <c r="H597" s="353"/>
      <c r="I597" s="353"/>
      <c r="J597" s="277" t="s">
        <v>418</v>
      </c>
      <c r="K597" s="101"/>
      <c r="L597" s="101"/>
      <c r="M597" s="101"/>
      <c r="N597" s="101"/>
      <c r="O597" s="101"/>
      <c r="P597" s="354" t="s">
        <v>27</v>
      </c>
      <c r="Q597" s="354"/>
      <c r="R597" s="354"/>
      <c r="S597" s="354"/>
      <c r="T597" s="354"/>
      <c r="U597" s="354"/>
      <c r="V597" s="354"/>
      <c r="W597" s="354"/>
      <c r="X597" s="354"/>
      <c r="Y597" s="351" t="s">
        <v>472</v>
      </c>
      <c r="Z597" s="352"/>
      <c r="AA597" s="352"/>
      <c r="AB597" s="352"/>
      <c r="AC597" s="277" t="s">
        <v>457</v>
      </c>
      <c r="AD597" s="277"/>
      <c r="AE597" s="277"/>
      <c r="AF597" s="277"/>
      <c r="AG597" s="277"/>
      <c r="AH597" s="351" t="s">
        <v>380</v>
      </c>
      <c r="AI597" s="353"/>
      <c r="AJ597" s="353"/>
      <c r="AK597" s="353"/>
      <c r="AL597" s="353" t="s">
        <v>21</v>
      </c>
      <c r="AM597" s="353"/>
      <c r="AN597" s="353"/>
      <c r="AO597" s="432"/>
      <c r="AP597" s="433" t="s">
        <v>419</v>
      </c>
      <c r="AQ597" s="433"/>
      <c r="AR597" s="433"/>
      <c r="AS597" s="433"/>
      <c r="AT597" s="433"/>
      <c r="AU597" s="433"/>
      <c r="AV597" s="433"/>
      <c r="AW597" s="433"/>
      <c r="AX597" s="433"/>
    </row>
    <row r="598" spans="1:50" ht="26.25" customHeight="1" x14ac:dyDescent="0.2">
      <c r="A598" s="1075">
        <v>1</v>
      </c>
      <c r="B598" s="1075">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75">
        <v>2</v>
      </c>
      <c r="B599" s="1075">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75">
        <v>3</v>
      </c>
      <c r="B600" s="1075">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75">
        <v>4</v>
      </c>
      <c r="B601" s="1075">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75">
        <v>5</v>
      </c>
      <c r="B602" s="1075">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75">
        <v>6</v>
      </c>
      <c r="B603" s="1075">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75">
        <v>7</v>
      </c>
      <c r="B604" s="1075">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75">
        <v>8</v>
      </c>
      <c r="B605" s="1075">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75">
        <v>9</v>
      </c>
      <c r="B606" s="1075">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75">
        <v>10</v>
      </c>
      <c r="B607" s="1075">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75">
        <v>11</v>
      </c>
      <c r="B608" s="1075">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75">
        <v>12</v>
      </c>
      <c r="B609" s="1075">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75">
        <v>13</v>
      </c>
      <c r="B610" s="1075">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75">
        <v>14</v>
      </c>
      <c r="B611" s="1075">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75">
        <v>15</v>
      </c>
      <c r="B612" s="1075">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75">
        <v>16</v>
      </c>
      <c r="B613" s="1075">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75">
        <v>17</v>
      </c>
      <c r="B614" s="1075">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75">
        <v>18</v>
      </c>
      <c r="B615" s="1075">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75">
        <v>19</v>
      </c>
      <c r="B616" s="1075">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75">
        <v>20</v>
      </c>
      <c r="B617" s="1075">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75">
        <v>21</v>
      </c>
      <c r="B618" s="1075">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75">
        <v>22</v>
      </c>
      <c r="B619" s="1075">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75">
        <v>23</v>
      </c>
      <c r="B620" s="1075">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75">
        <v>24</v>
      </c>
      <c r="B621" s="1075">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75">
        <v>25</v>
      </c>
      <c r="B622" s="1075">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75">
        <v>26</v>
      </c>
      <c r="B623" s="1075">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75">
        <v>27</v>
      </c>
      <c r="B624" s="1075">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75">
        <v>28</v>
      </c>
      <c r="B625" s="1075">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75">
        <v>29</v>
      </c>
      <c r="B626" s="1075">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75">
        <v>30</v>
      </c>
      <c r="B627" s="1075">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3"/>
      <c r="B630" s="353"/>
      <c r="C630" s="353" t="s">
        <v>26</v>
      </c>
      <c r="D630" s="353"/>
      <c r="E630" s="353"/>
      <c r="F630" s="353"/>
      <c r="G630" s="353"/>
      <c r="H630" s="353"/>
      <c r="I630" s="353"/>
      <c r="J630" s="277" t="s">
        <v>418</v>
      </c>
      <c r="K630" s="101"/>
      <c r="L630" s="101"/>
      <c r="M630" s="101"/>
      <c r="N630" s="101"/>
      <c r="O630" s="101"/>
      <c r="P630" s="354" t="s">
        <v>27</v>
      </c>
      <c r="Q630" s="354"/>
      <c r="R630" s="354"/>
      <c r="S630" s="354"/>
      <c r="T630" s="354"/>
      <c r="U630" s="354"/>
      <c r="V630" s="354"/>
      <c r="W630" s="354"/>
      <c r="X630" s="354"/>
      <c r="Y630" s="351" t="s">
        <v>472</v>
      </c>
      <c r="Z630" s="352"/>
      <c r="AA630" s="352"/>
      <c r="AB630" s="352"/>
      <c r="AC630" s="277" t="s">
        <v>457</v>
      </c>
      <c r="AD630" s="277"/>
      <c r="AE630" s="277"/>
      <c r="AF630" s="277"/>
      <c r="AG630" s="277"/>
      <c r="AH630" s="351" t="s">
        <v>380</v>
      </c>
      <c r="AI630" s="353"/>
      <c r="AJ630" s="353"/>
      <c r="AK630" s="353"/>
      <c r="AL630" s="353" t="s">
        <v>21</v>
      </c>
      <c r="AM630" s="353"/>
      <c r="AN630" s="353"/>
      <c r="AO630" s="432"/>
      <c r="AP630" s="433" t="s">
        <v>419</v>
      </c>
      <c r="AQ630" s="433"/>
      <c r="AR630" s="433"/>
      <c r="AS630" s="433"/>
      <c r="AT630" s="433"/>
      <c r="AU630" s="433"/>
      <c r="AV630" s="433"/>
      <c r="AW630" s="433"/>
      <c r="AX630" s="433"/>
    </row>
    <row r="631" spans="1:50" ht="26.25" customHeight="1" x14ac:dyDescent="0.2">
      <c r="A631" s="1075">
        <v>1</v>
      </c>
      <c r="B631" s="1075">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75">
        <v>2</v>
      </c>
      <c r="B632" s="1075">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75">
        <v>3</v>
      </c>
      <c r="B633" s="1075">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75">
        <v>4</v>
      </c>
      <c r="B634" s="1075">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75">
        <v>5</v>
      </c>
      <c r="B635" s="1075">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75">
        <v>6</v>
      </c>
      <c r="B636" s="1075">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75">
        <v>7</v>
      </c>
      <c r="B637" s="1075">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75">
        <v>8</v>
      </c>
      <c r="B638" s="1075">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75">
        <v>9</v>
      </c>
      <c r="B639" s="1075">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75">
        <v>10</v>
      </c>
      <c r="B640" s="1075">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75">
        <v>11</v>
      </c>
      <c r="B641" s="1075">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75">
        <v>12</v>
      </c>
      <c r="B642" s="1075">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75">
        <v>13</v>
      </c>
      <c r="B643" s="1075">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75">
        <v>14</v>
      </c>
      <c r="B644" s="1075">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75">
        <v>15</v>
      </c>
      <c r="B645" s="1075">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75">
        <v>16</v>
      </c>
      <c r="B646" s="1075">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75">
        <v>17</v>
      </c>
      <c r="B647" s="1075">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75">
        <v>18</v>
      </c>
      <c r="B648" s="1075">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75">
        <v>19</v>
      </c>
      <c r="B649" s="1075">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75">
        <v>20</v>
      </c>
      <c r="B650" s="1075">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75">
        <v>21</v>
      </c>
      <c r="B651" s="1075">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75">
        <v>22</v>
      </c>
      <c r="B652" s="1075">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75">
        <v>23</v>
      </c>
      <c r="B653" s="1075">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75">
        <v>24</v>
      </c>
      <c r="B654" s="1075">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75">
        <v>25</v>
      </c>
      <c r="B655" s="1075">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75">
        <v>26</v>
      </c>
      <c r="B656" s="1075">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75">
        <v>27</v>
      </c>
      <c r="B657" s="1075">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75">
        <v>28</v>
      </c>
      <c r="B658" s="1075">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75">
        <v>29</v>
      </c>
      <c r="B659" s="1075">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75">
        <v>30</v>
      </c>
      <c r="B660" s="1075">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3"/>
      <c r="B663" s="353"/>
      <c r="C663" s="353" t="s">
        <v>26</v>
      </c>
      <c r="D663" s="353"/>
      <c r="E663" s="353"/>
      <c r="F663" s="353"/>
      <c r="G663" s="353"/>
      <c r="H663" s="353"/>
      <c r="I663" s="353"/>
      <c r="J663" s="277" t="s">
        <v>418</v>
      </c>
      <c r="K663" s="101"/>
      <c r="L663" s="101"/>
      <c r="M663" s="101"/>
      <c r="N663" s="101"/>
      <c r="O663" s="101"/>
      <c r="P663" s="354" t="s">
        <v>27</v>
      </c>
      <c r="Q663" s="354"/>
      <c r="R663" s="354"/>
      <c r="S663" s="354"/>
      <c r="T663" s="354"/>
      <c r="U663" s="354"/>
      <c r="V663" s="354"/>
      <c r="W663" s="354"/>
      <c r="X663" s="354"/>
      <c r="Y663" s="351" t="s">
        <v>472</v>
      </c>
      <c r="Z663" s="352"/>
      <c r="AA663" s="352"/>
      <c r="AB663" s="352"/>
      <c r="AC663" s="277" t="s">
        <v>457</v>
      </c>
      <c r="AD663" s="277"/>
      <c r="AE663" s="277"/>
      <c r="AF663" s="277"/>
      <c r="AG663" s="277"/>
      <c r="AH663" s="351" t="s">
        <v>380</v>
      </c>
      <c r="AI663" s="353"/>
      <c r="AJ663" s="353"/>
      <c r="AK663" s="353"/>
      <c r="AL663" s="353" t="s">
        <v>21</v>
      </c>
      <c r="AM663" s="353"/>
      <c r="AN663" s="353"/>
      <c r="AO663" s="432"/>
      <c r="AP663" s="433" t="s">
        <v>419</v>
      </c>
      <c r="AQ663" s="433"/>
      <c r="AR663" s="433"/>
      <c r="AS663" s="433"/>
      <c r="AT663" s="433"/>
      <c r="AU663" s="433"/>
      <c r="AV663" s="433"/>
      <c r="AW663" s="433"/>
      <c r="AX663" s="433"/>
    </row>
    <row r="664" spans="1:50" ht="26.25" customHeight="1" x14ac:dyDescent="0.2">
      <c r="A664" s="1075">
        <v>1</v>
      </c>
      <c r="B664" s="1075">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75">
        <v>2</v>
      </c>
      <c r="B665" s="1075">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75">
        <v>3</v>
      </c>
      <c r="B666" s="1075">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75">
        <v>4</v>
      </c>
      <c r="B667" s="1075">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75">
        <v>5</v>
      </c>
      <c r="B668" s="1075">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75">
        <v>6</v>
      </c>
      <c r="B669" s="1075">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75">
        <v>7</v>
      </c>
      <c r="B670" s="1075">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75">
        <v>8</v>
      </c>
      <c r="B671" s="1075">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75">
        <v>9</v>
      </c>
      <c r="B672" s="1075">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75">
        <v>10</v>
      </c>
      <c r="B673" s="1075">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75">
        <v>11</v>
      </c>
      <c r="B674" s="1075">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75">
        <v>12</v>
      </c>
      <c r="B675" s="1075">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75">
        <v>13</v>
      </c>
      <c r="B676" s="1075">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75">
        <v>14</v>
      </c>
      <c r="B677" s="1075">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75">
        <v>15</v>
      </c>
      <c r="B678" s="1075">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75">
        <v>16</v>
      </c>
      <c r="B679" s="1075">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75">
        <v>17</v>
      </c>
      <c r="B680" s="1075">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75">
        <v>18</v>
      </c>
      <c r="B681" s="1075">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75">
        <v>19</v>
      </c>
      <c r="B682" s="1075">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75">
        <v>20</v>
      </c>
      <c r="B683" s="1075">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75">
        <v>21</v>
      </c>
      <c r="B684" s="1075">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75">
        <v>22</v>
      </c>
      <c r="B685" s="1075">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75">
        <v>23</v>
      </c>
      <c r="B686" s="1075">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75">
        <v>24</v>
      </c>
      <c r="B687" s="1075">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75">
        <v>25</v>
      </c>
      <c r="B688" s="1075">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75">
        <v>26</v>
      </c>
      <c r="B689" s="1075">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75">
        <v>27</v>
      </c>
      <c r="B690" s="1075">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75">
        <v>28</v>
      </c>
      <c r="B691" s="1075">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75">
        <v>29</v>
      </c>
      <c r="B692" s="1075">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75">
        <v>30</v>
      </c>
      <c r="B693" s="1075">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3"/>
      <c r="B696" s="353"/>
      <c r="C696" s="353" t="s">
        <v>26</v>
      </c>
      <c r="D696" s="353"/>
      <c r="E696" s="353"/>
      <c r="F696" s="353"/>
      <c r="G696" s="353"/>
      <c r="H696" s="353"/>
      <c r="I696" s="353"/>
      <c r="J696" s="277" t="s">
        <v>418</v>
      </c>
      <c r="K696" s="101"/>
      <c r="L696" s="101"/>
      <c r="M696" s="101"/>
      <c r="N696" s="101"/>
      <c r="O696" s="101"/>
      <c r="P696" s="354" t="s">
        <v>27</v>
      </c>
      <c r="Q696" s="354"/>
      <c r="R696" s="354"/>
      <c r="S696" s="354"/>
      <c r="T696" s="354"/>
      <c r="U696" s="354"/>
      <c r="V696" s="354"/>
      <c r="W696" s="354"/>
      <c r="X696" s="354"/>
      <c r="Y696" s="351" t="s">
        <v>472</v>
      </c>
      <c r="Z696" s="352"/>
      <c r="AA696" s="352"/>
      <c r="AB696" s="352"/>
      <c r="AC696" s="277" t="s">
        <v>457</v>
      </c>
      <c r="AD696" s="277"/>
      <c r="AE696" s="277"/>
      <c r="AF696" s="277"/>
      <c r="AG696" s="277"/>
      <c r="AH696" s="351" t="s">
        <v>380</v>
      </c>
      <c r="AI696" s="353"/>
      <c r="AJ696" s="353"/>
      <c r="AK696" s="353"/>
      <c r="AL696" s="353" t="s">
        <v>21</v>
      </c>
      <c r="AM696" s="353"/>
      <c r="AN696" s="353"/>
      <c r="AO696" s="432"/>
      <c r="AP696" s="433" t="s">
        <v>419</v>
      </c>
      <c r="AQ696" s="433"/>
      <c r="AR696" s="433"/>
      <c r="AS696" s="433"/>
      <c r="AT696" s="433"/>
      <c r="AU696" s="433"/>
      <c r="AV696" s="433"/>
      <c r="AW696" s="433"/>
      <c r="AX696" s="433"/>
    </row>
    <row r="697" spans="1:50" ht="26.25" customHeight="1" x14ac:dyDescent="0.2">
      <c r="A697" s="1075">
        <v>1</v>
      </c>
      <c r="B697" s="1075">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75">
        <v>2</v>
      </c>
      <c r="B698" s="1075">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75">
        <v>3</v>
      </c>
      <c r="B699" s="1075">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75">
        <v>4</v>
      </c>
      <c r="B700" s="1075">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75">
        <v>5</v>
      </c>
      <c r="B701" s="1075">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75">
        <v>6</v>
      </c>
      <c r="B702" s="1075">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75">
        <v>7</v>
      </c>
      <c r="B703" s="1075">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75">
        <v>8</v>
      </c>
      <c r="B704" s="1075">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75">
        <v>9</v>
      </c>
      <c r="B705" s="1075">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75">
        <v>10</v>
      </c>
      <c r="B706" s="1075">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75">
        <v>11</v>
      </c>
      <c r="B707" s="1075">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75">
        <v>12</v>
      </c>
      <c r="B708" s="1075">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75">
        <v>13</v>
      </c>
      <c r="B709" s="1075">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75">
        <v>14</v>
      </c>
      <c r="B710" s="1075">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75">
        <v>15</v>
      </c>
      <c r="B711" s="1075">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75">
        <v>16</v>
      </c>
      <c r="B712" s="1075">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75">
        <v>17</v>
      </c>
      <c r="B713" s="1075">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75">
        <v>18</v>
      </c>
      <c r="B714" s="1075">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75">
        <v>19</v>
      </c>
      <c r="B715" s="1075">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75">
        <v>20</v>
      </c>
      <c r="B716" s="1075">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75">
        <v>21</v>
      </c>
      <c r="B717" s="1075">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75">
        <v>22</v>
      </c>
      <c r="B718" s="1075">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75">
        <v>23</v>
      </c>
      <c r="B719" s="1075">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75">
        <v>24</v>
      </c>
      <c r="B720" s="1075">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75">
        <v>25</v>
      </c>
      <c r="B721" s="1075">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75">
        <v>26</v>
      </c>
      <c r="B722" s="1075">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75">
        <v>27</v>
      </c>
      <c r="B723" s="1075">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75">
        <v>28</v>
      </c>
      <c r="B724" s="1075">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75">
        <v>29</v>
      </c>
      <c r="B725" s="1075">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75">
        <v>30</v>
      </c>
      <c r="B726" s="1075">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3"/>
      <c r="B729" s="353"/>
      <c r="C729" s="353" t="s">
        <v>26</v>
      </c>
      <c r="D729" s="353"/>
      <c r="E729" s="353"/>
      <c r="F729" s="353"/>
      <c r="G729" s="353"/>
      <c r="H729" s="353"/>
      <c r="I729" s="353"/>
      <c r="J729" s="277" t="s">
        <v>418</v>
      </c>
      <c r="K729" s="101"/>
      <c r="L729" s="101"/>
      <c r="M729" s="101"/>
      <c r="N729" s="101"/>
      <c r="O729" s="101"/>
      <c r="P729" s="354" t="s">
        <v>27</v>
      </c>
      <c r="Q729" s="354"/>
      <c r="R729" s="354"/>
      <c r="S729" s="354"/>
      <c r="T729" s="354"/>
      <c r="U729" s="354"/>
      <c r="V729" s="354"/>
      <c r="W729" s="354"/>
      <c r="X729" s="354"/>
      <c r="Y729" s="351" t="s">
        <v>472</v>
      </c>
      <c r="Z729" s="352"/>
      <c r="AA729" s="352"/>
      <c r="AB729" s="352"/>
      <c r="AC729" s="277" t="s">
        <v>457</v>
      </c>
      <c r="AD729" s="277"/>
      <c r="AE729" s="277"/>
      <c r="AF729" s="277"/>
      <c r="AG729" s="277"/>
      <c r="AH729" s="351" t="s">
        <v>380</v>
      </c>
      <c r="AI729" s="353"/>
      <c r="AJ729" s="353"/>
      <c r="AK729" s="353"/>
      <c r="AL729" s="353" t="s">
        <v>21</v>
      </c>
      <c r="AM729" s="353"/>
      <c r="AN729" s="353"/>
      <c r="AO729" s="432"/>
      <c r="AP729" s="433" t="s">
        <v>419</v>
      </c>
      <c r="AQ729" s="433"/>
      <c r="AR729" s="433"/>
      <c r="AS729" s="433"/>
      <c r="AT729" s="433"/>
      <c r="AU729" s="433"/>
      <c r="AV729" s="433"/>
      <c r="AW729" s="433"/>
      <c r="AX729" s="433"/>
    </row>
    <row r="730" spans="1:50" ht="26.25" customHeight="1" x14ac:dyDescent="0.2">
      <c r="A730" s="1075">
        <v>1</v>
      </c>
      <c r="B730" s="1075">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75">
        <v>2</v>
      </c>
      <c r="B731" s="1075">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75">
        <v>3</v>
      </c>
      <c r="B732" s="1075">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75">
        <v>4</v>
      </c>
      <c r="B733" s="1075">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75">
        <v>5</v>
      </c>
      <c r="B734" s="1075">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75">
        <v>6</v>
      </c>
      <c r="B735" s="1075">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75">
        <v>7</v>
      </c>
      <c r="B736" s="1075">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75">
        <v>8</v>
      </c>
      <c r="B737" s="1075">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75">
        <v>9</v>
      </c>
      <c r="B738" s="1075">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75">
        <v>10</v>
      </c>
      <c r="B739" s="1075">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75">
        <v>11</v>
      </c>
      <c r="B740" s="1075">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75">
        <v>12</v>
      </c>
      <c r="B741" s="1075">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75">
        <v>13</v>
      </c>
      <c r="B742" s="1075">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75">
        <v>14</v>
      </c>
      <c r="B743" s="1075">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75">
        <v>15</v>
      </c>
      <c r="B744" s="1075">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75">
        <v>16</v>
      </c>
      <c r="B745" s="1075">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75">
        <v>17</v>
      </c>
      <c r="B746" s="1075">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75">
        <v>18</v>
      </c>
      <c r="B747" s="1075">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75">
        <v>19</v>
      </c>
      <c r="B748" s="1075">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75">
        <v>20</v>
      </c>
      <c r="B749" s="1075">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75">
        <v>21</v>
      </c>
      <c r="B750" s="1075">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75">
        <v>22</v>
      </c>
      <c r="B751" s="1075">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75">
        <v>23</v>
      </c>
      <c r="B752" s="1075">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75">
        <v>24</v>
      </c>
      <c r="B753" s="1075">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75">
        <v>25</v>
      </c>
      <c r="B754" s="1075">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75">
        <v>26</v>
      </c>
      <c r="B755" s="1075">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75">
        <v>27</v>
      </c>
      <c r="B756" s="1075">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75">
        <v>28</v>
      </c>
      <c r="B757" s="1075">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75">
        <v>29</v>
      </c>
      <c r="B758" s="1075">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75">
        <v>30</v>
      </c>
      <c r="B759" s="1075">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3"/>
      <c r="B762" s="353"/>
      <c r="C762" s="353" t="s">
        <v>26</v>
      </c>
      <c r="D762" s="353"/>
      <c r="E762" s="353"/>
      <c r="F762" s="353"/>
      <c r="G762" s="353"/>
      <c r="H762" s="353"/>
      <c r="I762" s="353"/>
      <c r="J762" s="277" t="s">
        <v>418</v>
      </c>
      <c r="K762" s="101"/>
      <c r="L762" s="101"/>
      <c r="M762" s="101"/>
      <c r="N762" s="101"/>
      <c r="O762" s="101"/>
      <c r="P762" s="354" t="s">
        <v>27</v>
      </c>
      <c r="Q762" s="354"/>
      <c r="R762" s="354"/>
      <c r="S762" s="354"/>
      <c r="T762" s="354"/>
      <c r="U762" s="354"/>
      <c r="V762" s="354"/>
      <c r="W762" s="354"/>
      <c r="X762" s="354"/>
      <c r="Y762" s="351" t="s">
        <v>472</v>
      </c>
      <c r="Z762" s="352"/>
      <c r="AA762" s="352"/>
      <c r="AB762" s="352"/>
      <c r="AC762" s="277" t="s">
        <v>457</v>
      </c>
      <c r="AD762" s="277"/>
      <c r="AE762" s="277"/>
      <c r="AF762" s="277"/>
      <c r="AG762" s="277"/>
      <c r="AH762" s="351" t="s">
        <v>380</v>
      </c>
      <c r="AI762" s="353"/>
      <c r="AJ762" s="353"/>
      <c r="AK762" s="353"/>
      <c r="AL762" s="353" t="s">
        <v>21</v>
      </c>
      <c r="AM762" s="353"/>
      <c r="AN762" s="353"/>
      <c r="AO762" s="432"/>
      <c r="AP762" s="433" t="s">
        <v>419</v>
      </c>
      <c r="AQ762" s="433"/>
      <c r="AR762" s="433"/>
      <c r="AS762" s="433"/>
      <c r="AT762" s="433"/>
      <c r="AU762" s="433"/>
      <c r="AV762" s="433"/>
      <c r="AW762" s="433"/>
      <c r="AX762" s="433"/>
    </row>
    <row r="763" spans="1:50" ht="26.25" customHeight="1" x14ac:dyDescent="0.2">
      <c r="A763" s="1075">
        <v>1</v>
      </c>
      <c r="B763" s="1075">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75">
        <v>2</v>
      </c>
      <c r="B764" s="1075">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75">
        <v>3</v>
      </c>
      <c r="B765" s="1075">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75">
        <v>4</v>
      </c>
      <c r="B766" s="1075">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75">
        <v>5</v>
      </c>
      <c r="B767" s="1075">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75">
        <v>6</v>
      </c>
      <c r="B768" s="1075">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75">
        <v>7</v>
      </c>
      <c r="B769" s="1075">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75">
        <v>8</v>
      </c>
      <c r="B770" s="1075">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75">
        <v>9</v>
      </c>
      <c r="B771" s="1075">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75">
        <v>10</v>
      </c>
      <c r="B772" s="1075">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75">
        <v>11</v>
      </c>
      <c r="B773" s="1075">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75">
        <v>12</v>
      </c>
      <c r="B774" s="1075">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75">
        <v>13</v>
      </c>
      <c r="B775" s="1075">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75">
        <v>14</v>
      </c>
      <c r="B776" s="1075">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75">
        <v>15</v>
      </c>
      <c r="B777" s="1075">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75">
        <v>16</v>
      </c>
      <c r="B778" s="1075">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75">
        <v>17</v>
      </c>
      <c r="B779" s="1075">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75">
        <v>18</v>
      </c>
      <c r="B780" s="1075">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75">
        <v>19</v>
      </c>
      <c r="B781" s="1075">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75">
        <v>20</v>
      </c>
      <c r="B782" s="1075">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75">
        <v>21</v>
      </c>
      <c r="B783" s="1075">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75">
        <v>22</v>
      </c>
      <c r="B784" s="1075">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75">
        <v>23</v>
      </c>
      <c r="B785" s="1075">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75">
        <v>24</v>
      </c>
      <c r="B786" s="1075">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75">
        <v>25</v>
      </c>
      <c r="B787" s="1075">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75">
        <v>26</v>
      </c>
      <c r="B788" s="1075">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75">
        <v>27</v>
      </c>
      <c r="B789" s="1075">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75">
        <v>28</v>
      </c>
      <c r="B790" s="1075">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75">
        <v>29</v>
      </c>
      <c r="B791" s="1075">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75">
        <v>30</v>
      </c>
      <c r="B792" s="1075">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3"/>
      <c r="B795" s="353"/>
      <c r="C795" s="353" t="s">
        <v>26</v>
      </c>
      <c r="D795" s="353"/>
      <c r="E795" s="353"/>
      <c r="F795" s="353"/>
      <c r="G795" s="353"/>
      <c r="H795" s="353"/>
      <c r="I795" s="353"/>
      <c r="J795" s="277" t="s">
        <v>418</v>
      </c>
      <c r="K795" s="101"/>
      <c r="L795" s="101"/>
      <c r="M795" s="101"/>
      <c r="N795" s="101"/>
      <c r="O795" s="101"/>
      <c r="P795" s="354" t="s">
        <v>27</v>
      </c>
      <c r="Q795" s="354"/>
      <c r="R795" s="354"/>
      <c r="S795" s="354"/>
      <c r="T795" s="354"/>
      <c r="U795" s="354"/>
      <c r="V795" s="354"/>
      <c r="W795" s="354"/>
      <c r="X795" s="354"/>
      <c r="Y795" s="351" t="s">
        <v>472</v>
      </c>
      <c r="Z795" s="352"/>
      <c r="AA795" s="352"/>
      <c r="AB795" s="352"/>
      <c r="AC795" s="277" t="s">
        <v>457</v>
      </c>
      <c r="AD795" s="277"/>
      <c r="AE795" s="277"/>
      <c r="AF795" s="277"/>
      <c r="AG795" s="277"/>
      <c r="AH795" s="351" t="s">
        <v>380</v>
      </c>
      <c r="AI795" s="353"/>
      <c r="AJ795" s="353"/>
      <c r="AK795" s="353"/>
      <c r="AL795" s="353" t="s">
        <v>21</v>
      </c>
      <c r="AM795" s="353"/>
      <c r="AN795" s="353"/>
      <c r="AO795" s="432"/>
      <c r="AP795" s="433" t="s">
        <v>419</v>
      </c>
      <c r="AQ795" s="433"/>
      <c r="AR795" s="433"/>
      <c r="AS795" s="433"/>
      <c r="AT795" s="433"/>
      <c r="AU795" s="433"/>
      <c r="AV795" s="433"/>
      <c r="AW795" s="433"/>
      <c r="AX795" s="433"/>
    </row>
    <row r="796" spans="1:50" ht="26.25" customHeight="1" x14ac:dyDescent="0.2">
      <c r="A796" s="1075">
        <v>1</v>
      </c>
      <c r="B796" s="1075">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75">
        <v>2</v>
      </c>
      <c r="B797" s="1075">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75">
        <v>3</v>
      </c>
      <c r="B798" s="1075">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75">
        <v>4</v>
      </c>
      <c r="B799" s="1075">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75">
        <v>5</v>
      </c>
      <c r="B800" s="1075">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75">
        <v>6</v>
      </c>
      <c r="B801" s="1075">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75">
        <v>7</v>
      </c>
      <c r="B802" s="1075">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75">
        <v>8</v>
      </c>
      <c r="B803" s="1075">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75">
        <v>9</v>
      </c>
      <c r="B804" s="1075">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75">
        <v>10</v>
      </c>
      <c r="B805" s="1075">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75">
        <v>11</v>
      </c>
      <c r="B806" s="1075">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75">
        <v>12</v>
      </c>
      <c r="B807" s="1075">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75">
        <v>13</v>
      </c>
      <c r="B808" s="1075">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75">
        <v>14</v>
      </c>
      <c r="B809" s="1075">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75">
        <v>15</v>
      </c>
      <c r="B810" s="1075">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75">
        <v>16</v>
      </c>
      <c r="B811" s="1075">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75">
        <v>17</v>
      </c>
      <c r="B812" s="1075">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75">
        <v>18</v>
      </c>
      <c r="B813" s="1075">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75">
        <v>19</v>
      </c>
      <c r="B814" s="1075">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75">
        <v>20</v>
      </c>
      <c r="B815" s="1075">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75">
        <v>21</v>
      </c>
      <c r="B816" s="1075">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75">
        <v>22</v>
      </c>
      <c r="B817" s="1075">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75">
        <v>23</v>
      </c>
      <c r="B818" s="1075">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75">
        <v>24</v>
      </c>
      <c r="B819" s="1075">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75">
        <v>25</v>
      </c>
      <c r="B820" s="1075">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75">
        <v>26</v>
      </c>
      <c r="B821" s="1075">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75">
        <v>27</v>
      </c>
      <c r="B822" s="1075">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75">
        <v>28</v>
      </c>
      <c r="B823" s="1075">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75">
        <v>29</v>
      </c>
      <c r="B824" s="1075">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75">
        <v>30</v>
      </c>
      <c r="B825" s="1075">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3"/>
      <c r="B828" s="353"/>
      <c r="C828" s="353" t="s">
        <v>26</v>
      </c>
      <c r="D828" s="353"/>
      <c r="E828" s="353"/>
      <c r="F828" s="353"/>
      <c r="G828" s="353"/>
      <c r="H828" s="353"/>
      <c r="I828" s="353"/>
      <c r="J828" s="277" t="s">
        <v>418</v>
      </c>
      <c r="K828" s="101"/>
      <c r="L828" s="101"/>
      <c r="M828" s="101"/>
      <c r="N828" s="101"/>
      <c r="O828" s="101"/>
      <c r="P828" s="354" t="s">
        <v>27</v>
      </c>
      <c r="Q828" s="354"/>
      <c r="R828" s="354"/>
      <c r="S828" s="354"/>
      <c r="T828" s="354"/>
      <c r="U828" s="354"/>
      <c r="V828" s="354"/>
      <c r="W828" s="354"/>
      <c r="X828" s="354"/>
      <c r="Y828" s="351" t="s">
        <v>472</v>
      </c>
      <c r="Z828" s="352"/>
      <c r="AA828" s="352"/>
      <c r="AB828" s="352"/>
      <c r="AC828" s="277" t="s">
        <v>457</v>
      </c>
      <c r="AD828" s="277"/>
      <c r="AE828" s="277"/>
      <c r="AF828" s="277"/>
      <c r="AG828" s="277"/>
      <c r="AH828" s="351" t="s">
        <v>380</v>
      </c>
      <c r="AI828" s="353"/>
      <c r="AJ828" s="353"/>
      <c r="AK828" s="353"/>
      <c r="AL828" s="353" t="s">
        <v>21</v>
      </c>
      <c r="AM828" s="353"/>
      <c r="AN828" s="353"/>
      <c r="AO828" s="432"/>
      <c r="AP828" s="433" t="s">
        <v>419</v>
      </c>
      <c r="AQ828" s="433"/>
      <c r="AR828" s="433"/>
      <c r="AS828" s="433"/>
      <c r="AT828" s="433"/>
      <c r="AU828" s="433"/>
      <c r="AV828" s="433"/>
      <c r="AW828" s="433"/>
      <c r="AX828" s="433"/>
    </row>
    <row r="829" spans="1:50" ht="26.25" customHeight="1" x14ac:dyDescent="0.2">
      <c r="A829" s="1075">
        <v>1</v>
      </c>
      <c r="B829" s="1075">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75">
        <v>2</v>
      </c>
      <c r="B830" s="1075">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75">
        <v>3</v>
      </c>
      <c r="B831" s="1075">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75">
        <v>4</v>
      </c>
      <c r="B832" s="1075">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75">
        <v>5</v>
      </c>
      <c r="B833" s="1075">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75">
        <v>6</v>
      </c>
      <c r="B834" s="1075">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75">
        <v>7</v>
      </c>
      <c r="B835" s="1075">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75">
        <v>8</v>
      </c>
      <c r="B836" s="1075">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75">
        <v>9</v>
      </c>
      <c r="B837" s="1075">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75">
        <v>10</v>
      </c>
      <c r="B838" s="1075">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75">
        <v>11</v>
      </c>
      <c r="B839" s="1075">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75">
        <v>12</v>
      </c>
      <c r="B840" s="1075">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75">
        <v>13</v>
      </c>
      <c r="B841" s="1075">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75">
        <v>14</v>
      </c>
      <c r="B842" s="1075">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75">
        <v>15</v>
      </c>
      <c r="B843" s="1075">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75">
        <v>16</v>
      </c>
      <c r="B844" s="1075">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75">
        <v>17</v>
      </c>
      <c r="B845" s="1075">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75">
        <v>18</v>
      </c>
      <c r="B846" s="1075">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75">
        <v>19</v>
      </c>
      <c r="B847" s="1075">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75">
        <v>20</v>
      </c>
      <c r="B848" s="1075">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75">
        <v>21</v>
      </c>
      <c r="B849" s="1075">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75">
        <v>22</v>
      </c>
      <c r="B850" s="1075">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75">
        <v>23</v>
      </c>
      <c r="B851" s="1075">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75">
        <v>24</v>
      </c>
      <c r="B852" s="1075">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75">
        <v>25</v>
      </c>
      <c r="B853" s="1075">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75">
        <v>26</v>
      </c>
      <c r="B854" s="1075">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75">
        <v>27</v>
      </c>
      <c r="B855" s="1075">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75">
        <v>28</v>
      </c>
      <c r="B856" s="1075">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75">
        <v>29</v>
      </c>
      <c r="B857" s="1075">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75">
        <v>30</v>
      </c>
      <c r="B858" s="1075">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3"/>
      <c r="B861" s="353"/>
      <c r="C861" s="353" t="s">
        <v>26</v>
      </c>
      <c r="D861" s="353"/>
      <c r="E861" s="353"/>
      <c r="F861" s="353"/>
      <c r="G861" s="353"/>
      <c r="H861" s="353"/>
      <c r="I861" s="353"/>
      <c r="J861" s="277" t="s">
        <v>418</v>
      </c>
      <c r="K861" s="101"/>
      <c r="L861" s="101"/>
      <c r="M861" s="101"/>
      <c r="N861" s="101"/>
      <c r="O861" s="101"/>
      <c r="P861" s="354" t="s">
        <v>27</v>
      </c>
      <c r="Q861" s="354"/>
      <c r="R861" s="354"/>
      <c r="S861" s="354"/>
      <c r="T861" s="354"/>
      <c r="U861" s="354"/>
      <c r="V861" s="354"/>
      <c r="W861" s="354"/>
      <c r="X861" s="354"/>
      <c r="Y861" s="351" t="s">
        <v>472</v>
      </c>
      <c r="Z861" s="352"/>
      <c r="AA861" s="352"/>
      <c r="AB861" s="352"/>
      <c r="AC861" s="277" t="s">
        <v>457</v>
      </c>
      <c r="AD861" s="277"/>
      <c r="AE861" s="277"/>
      <c r="AF861" s="277"/>
      <c r="AG861" s="277"/>
      <c r="AH861" s="351" t="s">
        <v>380</v>
      </c>
      <c r="AI861" s="353"/>
      <c r="AJ861" s="353"/>
      <c r="AK861" s="353"/>
      <c r="AL861" s="353" t="s">
        <v>21</v>
      </c>
      <c r="AM861" s="353"/>
      <c r="AN861" s="353"/>
      <c r="AO861" s="432"/>
      <c r="AP861" s="433" t="s">
        <v>419</v>
      </c>
      <c r="AQ861" s="433"/>
      <c r="AR861" s="433"/>
      <c r="AS861" s="433"/>
      <c r="AT861" s="433"/>
      <c r="AU861" s="433"/>
      <c r="AV861" s="433"/>
      <c r="AW861" s="433"/>
      <c r="AX861" s="433"/>
    </row>
    <row r="862" spans="1:50" ht="26.25" customHeight="1" x14ac:dyDescent="0.2">
      <c r="A862" s="1075">
        <v>1</v>
      </c>
      <c r="B862" s="1075">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75">
        <v>2</v>
      </c>
      <c r="B863" s="1075">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75">
        <v>3</v>
      </c>
      <c r="B864" s="1075">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75">
        <v>4</v>
      </c>
      <c r="B865" s="1075">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75">
        <v>5</v>
      </c>
      <c r="B866" s="1075">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75">
        <v>6</v>
      </c>
      <c r="B867" s="1075">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75">
        <v>7</v>
      </c>
      <c r="B868" s="1075">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75">
        <v>8</v>
      </c>
      <c r="B869" s="1075">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75">
        <v>9</v>
      </c>
      <c r="B870" s="1075">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75">
        <v>10</v>
      </c>
      <c r="B871" s="1075">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75">
        <v>11</v>
      </c>
      <c r="B872" s="1075">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75">
        <v>12</v>
      </c>
      <c r="B873" s="1075">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75">
        <v>13</v>
      </c>
      <c r="B874" s="1075">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75">
        <v>14</v>
      </c>
      <c r="B875" s="1075">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75">
        <v>15</v>
      </c>
      <c r="B876" s="1075">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75">
        <v>16</v>
      </c>
      <c r="B877" s="1075">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75">
        <v>17</v>
      </c>
      <c r="B878" s="1075">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75">
        <v>18</v>
      </c>
      <c r="B879" s="1075">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75">
        <v>19</v>
      </c>
      <c r="B880" s="1075">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75">
        <v>20</v>
      </c>
      <c r="B881" s="1075">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75">
        <v>21</v>
      </c>
      <c r="B882" s="1075">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75">
        <v>22</v>
      </c>
      <c r="B883" s="1075">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75">
        <v>23</v>
      </c>
      <c r="B884" s="1075">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75">
        <v>24</v>
      </c>
      <c r="B885" s="1075">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75">
        <v>25</v>
      </c>
      <c r="B886" s="1075">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75">
        <v>26</v>
      </c>
      <c r="B887" s="1075">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75">
        <v>27</v>
      </c>
      <c r="B888" s="1075">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75">
        <v>28</v>
      </c>
      <c r="B889" s="1075">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75">
        <v>29</v>
      </c>
      <c r="B890" s="1075">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75">
        <v>30</v>
      </c>
      <c r="B891" s="1075">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3"/>
      <c r="B894" s="353"/>
      <c r="C894" s="353" t="s">
        <v>26</v>
      </c>
      <c r="D894" s="353"/>
      <c r="E894" s="353"/>
      <c r="F894" s="353"/>
      <c r="G894" s="353"/>
      <c r="H894" s="353"/>
      <c r="I894" s="353"/>
      <c r="J894" s="277" t="s">
        <v>418</v>
      </c>
      <c r="K894" s="101"/>
      <c r="L894" s="101"/>
      <c r="M894" s="101"/>
      <c r="N894" s="101"/>
      <c r="O894" s="101"/>
      <c r="P894" s="354" t="s">
        <v>27</v>
      </c>
      <c r="Q894" s="354"/>
      <c r="R894" s="354"/>
      <c r="S894" s="354"/>
      <c r="T894" s="354"/>
      <c r="U894" s="354"/>
      <c r="V894" s="354"/>
      <c r="W894" s="354"/>
      <c r="X894" s="354"/>
      <c r="Y894" s="351" t="s">
        <v>472</v>
      </c>
      <c r="Z894" s="352"/>
      <c r="AA894" s="352"/>
      <c r="AB894" s="352"/>
      <c r="AC894" s="277" t="s">
        <v>457</v>
      </c>
      <c r="AD894" s="277"/>
      <c r="AE894" s="277"/>
      <c r="AF894" s="277"/>
      <c r="AG894" s="277"/>
      <c r="AH894" s="351" t="s">
        <v>380</v>
      </c>
      <c r="AI894" s="353"/>
      <c r="AJ894" s="353"/>
      <c r="AK894" s="353"/>
      <c r="AL894" s="353" t="s">
        <v>21</v>
      </c>
      <c r="AM894" s="353"/>
      <c r="AN894" s="353"/>
      <c r="AO894" s="432"/>
      <c r="AP894" s="433" t="s">
        <v>419</v>
      </c>
      <c r="AQ894" s="433"/>
      <c r="AR894" s="433"/>
      <c r="AS894" s="433"/>
      <c r="AT894" s="433"/>
      <c r="AU894" s="433"/>
      <c r="AV894" s="433"/>
      <c r="AW894" s="433"/>
      <c r="AX894" s="433"/>
    </row>
    <row r="895" spans="1:50" ht="26.25" customHeight="1" x14ac:dyDescent="0.2">
      <c r="A895" s="1075">
        <v>1</v>
      </c>
      <c r="B895" s="1075">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75">
        <v>2</v>
      </c>
      <c r="B896" s="1075">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75">
        <v>3</v>
      </c>
      <c r="B897" s="1075">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75">
        <v>4</v>
      </c>
      <c r="B898" s="1075">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75">
        <v>5</v>
      </c>
      <c r="B899" s="1075">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75">
        <v>6</v>
      </c>
      <c r="B900" s="1075">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75">
        <v>7</v>
      </c>
      <c r="B901" s="1075">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75">
        <v>8</v>
      </c>
      <c r="B902" s="1075">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75">
        <v>9</v>
      </c>
      <c r="B903" s="1075">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75">
        <v>10</v>
      </c>
      <c r="B904" s="1075">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75">
        <v>11</v>
      </c>
      <c r="B905" s="1075">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75">
        <v>12</v>
      </c>
      <c r="B906" s="1075">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75">
        <v>13</v>
      </c>
      <c r="B907" s="1075">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75">
        <v>14</v>
      </c>
      <c r="B908" s="1075">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75">
        <v>15</v>
      </c>
      <c r="B909" s="1075">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75">
        <v>16</v>
      </c>
      <c r="B910" s="1075">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75">
        <v>17</v>
      </c>
      <c r="B911" s="1075">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75">
        <v>18</v>
      </c>
      <c r="B912" s="1075">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75">
        <v>19</v>
      </c>
      <c r="B913" s="1075">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75">
        <v>20</v>
      </c>
      <c r="B914" s="1075">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75">
        <v>21</v>
      </c>
      <c r="B915" s="1075">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75">
        <v>22</v>
      </c>
      <c r="B916" s="1075">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75">
        <v>23</v>
      </c>
      <c r="B917" s="1075">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75">
        <v>24</v>
      </c>
      <c r="B918" s="1075">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75">
        <v>25</v>
      </c>
      <c r="B919" s="1075">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75">
        <v>26</v>
      </c>
      <c r="B920" s="1075">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75">
        <v>27</v>
      </c>
      <c r="B921" s="1075">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75">
        <v>28</v>
      </c>
      <c r="B922" s="1075">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75">
        <v>29</v>
      </c>
      <c r="B923" s="1075">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75">
        <v>30</v>
      </c>
      <c r="B924" s="1075">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3"/>
      <c r="B927" s="353"/>
      <c r="C927" s="353" t="s">
        <v>26</v>
      </c>
      <c r="D927" s="353"/>
      <c r="E927" s="353"/>
      <c r="F927" s="353"/>
      <c r="G927" s="353"/>
      <c r="H927" s="353"/>
      <c r="I927" s="353"/>
      <c r="J927" s="277" t="s">
        <v>418</v>
      </c>
      <c r="K927" s="101"/>
      <c r="L927" s="101"/>
      <c r="M927" s="101"/>
      <c r="N927" s="101"/>
      <c r="O927" s="101"/>
      <c r="P927" s="354" t="s">
        <v>27</v>
      </c>
      <c r="Q927" s="354"/>
      <c r="R927" s="354"/>
      <c r="S927" s="354"/>
      <c r="T927" s="354"/>
      <c r="U927" s="354"/>
      <c r="V927" s="354"/>
      <c r="W927" s="354"/>
      <c r="X927" s="354"/>
      <c r="Y927" s="351" t="s">
        <v>472</v>
      </c>
      <c r="Z927" s="352"/>
      <c r="AA927" s="352"/>
      <c r="AB927" s="352"/>
      <c r="AC927" s="277" t="s">
        <v>457</v>
      </c>
      <c r="AD927" s="277"/>
      <c r="AE927" s="277"/>
      <c r="AF927" s="277"/>
      <c r="AG927" s="277"/>
      <c r="AH927" s="351" t="s">
        <v>380</v>
      </c>
      <c r="AI927" s="353"/>
      <c r="AJ927" s="353"/>
      <c r="AK927" s="353"/>
      <c r="AL927" s="353" t="s">
        <v>21</v>
      </c>
      <c r="AM927" s="353"/>
      <c r="AN927" s="353"/>
      <c r="AO927" s="432"/>
      <c r="AP927" s="433" t="s">
        <v>419</v>
      </c>
      <c r="AQ927" s="433"/>
      <c r="AR927" s="433"/>
      <c r="AS927" s="433"/>
      <c r="AT927" s="433"/>
      <c r="AU927" s="433"/>
      <c r="AV927" s="433"/>
      <c r="AW927" s="433"/>
      <c r="AX927" s="433"/>
    </row>
    <row r="928" spans="1:50" ht="26.25" customHeight="1" x14ac:dyDescent="0.2">
      <c r="A928" s="1075">
        <v>1</v>
      </c>
      <c r="B928" s="1075">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75">
        <v>2</v>
      </c>
      <c r="B929" s="1075">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75">
        <v>3</v>
      </c>
      <c r="B930" s="1075">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75">
        <v>4</v>
      </c>
      <c r="B931" s="1075">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75">
        <v>5</v>
      </c>
      <c r="B932" s="1075">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75">
        <v>6</v>
      </c>
      <c r="B933" s="1075">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75">
        <v>7</v>
      </c>
      <c r="B934" s="1075">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75">
        <v>8</v>
      </c>
      <c r="B935" s="1075">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75">
        <v>9</v>
      </c>
      <c r="B936" s="1075">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75">
        <v>10</v>
      </c>
      <c r="B937" s="1075">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75">
        <v>11</v>
      </c>
      <c r="B938" s="1075">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75">
        <v>12</v>
      </c>
      <c r="B939" s="1075">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75">
        <v>13</v>
      </c>
      <c r="B940" s="1075">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75">
        <v>14</v>
      </c>
      <c r="B941" s="1075">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75">
        <v>15</v>
      </c>
      <c r="B942" s="1075">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75">
        <v>16</v>
      </c>
      <c r="B943" s="1075">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75">
        <v>17</v>
      </c>
      <c r="B944" s="1075">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75">
        <v>18</v>
      </c>
      <c r="B945" s="1075">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75">
        <v>19</v>
      </c>
      <c r="B946" s="1075">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75">
        <v>20</v>
      </c>
      <c r="B947" s="1075">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75">
        <v>21</v>
      </c>
      <c r="B948" s="1075">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75">
        <v>22</v>
      </c>
      <c r="B949" s="1075">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75">
        <v>23</v>
      </c>
      <c r="B950" s="1075">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75">
        <v>24</v>
      </c>
      <c r="B951" s="1075">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75">
        <v>25</v>
      </c>
      <c r="B952" s="1075">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75">
        <v>26</v>
      </c>
      <c r="B953" s="1075">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75">
        <v>27</v>
      </c>
      <c r="B954" s="1075">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75">
        <v>28</v>
      </c>
      <c r="B955" s="1075">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75">
        <v>29</v>
      </c>
      <c r="B956" s="1075">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75">
        <v>30</v>
      </c>
      <c r="B957" s="1075">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3"/>
      <c r="B960" s="353"/>
      <c r="C960" s="353" t="s">
        <v>26</v>
      </c>
      <c r="D960" s="353"/>
      <c r="E960" s="353"/>
      <c r="F960" s="353"/>
      <c r="G960" s="353"/>
      <c r="H960" s="353"/>
      <c r="I960" s="353"/>
      <c r="J960" s="277" t="s">
        <v>418</v>
      </c>
      <c r="K960" s="101"/>
      <c r="L960" s="101"/>
      <c r="M960" s="101"/>
      <c r="N960" s="101"/>
      <c r="O960" s="101"/>
      <c r="P960" s="354" t="s">
        <v>27</v>
      </c>
      <c r="Q960" s="354"/>
      <c r="R960" s="354"/>
      <c r="S960" s="354"/>
      <c r="T960" s="354"/>
      <c r="U960" s="354"/>
      <c r="V960" s="354"/>
      <c r="W960" s="354"/>
      <c r="X960" s="354"/>
      <c r="Y960" s="351" t="s">
        <v>472</v>
      </c>
      <c r="Z960" s="352"/>
      <c r="AA960" s="352"/>
      <c r="AB960" s="352"/>
      <c r="AC960" s="277" t="s">
        <v>457</v>
      </c>
      <c r="AD960" s="277"/>
      <c r="AE960" s="277"/>
      <c r="AF960" s="277"/>
      <c r="AG960" s="277"/>
      <c r="AH960" s="351" t="s">
        <v>380</v>
      </c>
      <c r="AI960" s="353"/>
      <c r="AJ960" s="353"/>
      <c r="AK960" s="353"/>
      <c r="AL960" s="353" t="s">
        <v>21</v>
      </c>
      <c r="AM960" s="353"/>
      <c r="AN960" s="353"/>
      <c r="AO960" s="432"/>
      <c r="AP960" s="433" t="s">
        <v>419</v>
      </c>
      <c r="AQ960" s="433"/>
      <c r="AR960" s="433"/>
      <c r="AS960" s="433"/>
      <c r="AT960" s="433"/>
      <c r="AU960" s="433"/>
      <c r="AV960" s="433"/>
      <c r="AW960" s="433"/>
      <c r="AX960" s="433"/>
    </row>
    <row r="961" spans="1:50" ht="26.25" customHeight="1" x14ac:dyDescent="0.2">
      <c r="A961" s="1075">
        <v>1</v>
      </c>
      <c r="B961" s="1075">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75">
        <v>2</v>
      </c>
      <c r="B962" s="1075">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75">
        <v>3</v>
      </c>
      <c r="B963" s="1075">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75">
        <v>4</v>
      </c>
      <c r="B964" s="1075">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75">
        <v>5</v>
      </c>
      <c r="B965" s="1075">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75">
        <v>6</v>
      </c>
      <c r="B966" s="1075">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75">
        <v>7</v>
      </c>
      <c r="B967" s="1075">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75">
        <v>8</v>
      </c>
      <c r="B968" s="1075">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75">
        <v>9</v>
      </c>
      <c r="B969" s="1075">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75">
        <v>10</v>
      </c>
      <c r="B970" s="1075">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75">
        <v>11</v>
      </c>
      <c r="B971" s="1075">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75">
        <v>12</v>
      </c>
      <c r="B972" s="1075">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75">
        <v>13</v>
      </c>
      <c r="B973" s="1075">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75">
        <v>14</v>
      </c>
      <c r="B974" s="1075">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75">
        <v>15</v>
      </c>
      <c r="B975" s="1075">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75">
        <v>16</v>
      </c>
      <c r="B976" s="1075">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75">
        <v>17</v>
      </c>
      <c r="B977" s="1075">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75">
        <v>18</v>
      </c>
      <c r="B978" s="1075">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75">
        <v>19</v>
      </c>
      <c r="B979" s="1075">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75">
        <v>20</v>
      </c>
      <c r="B980" s="1075">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75">
        <v>21</v>
      </c>
      <c r="B981" s="1075">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75">
        <v>22</v>
      </c>
      <c r="B982" s="1075">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75">
        <v>23</v>
      </c>
      <c r="B983" s="1075">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75">
        <v>24</v>
      </c>
      <c r="B984" s="1075">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75">
        <v>25</v>
      </c>
      <c r="B985" s="1075">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75">
        <v>26</v>
      </c>
      <c r="B986" s="1075">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75">
        <v>27</v>
      </c>
      <c r="B987" s="1075">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75">
        <v>28</v>
      </c>
      <c r="B988" s="1075">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75">
        <v>29</v>
      </c>
      <c r="B989" s="1075">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75">
        <v>30</v>
      </c>
      <c r="B990" s="1075">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3"/>
      <c r="B993" s="353"/>
      <c r="C993" s="353" t="s">
        <v>26</v>
      </c>
      <c r="D993" s="353"/>
      <c r="E993" s="353"/>
      <c r="F993" s="353"/>
      <c r="G993" s="353"/>
      <c r="H993" s="353"/>
      <c r="I993" s="353"/>
      <c r="J993" s="277" t="s">
        <v>418</v>
      </c>
      <c r="K993" s="101"/>
      <c r="L993" s="101"/>
      <c r="M993" s="101"/>
      <c r="N993" s="101"/>
      <c r="O993" s="101"/>
      <c r="P993" s="354" t="s">
        <v>27</v>
      </c>
      <c r="Q993" s="354"/>
      <c r="R993" s="354"/>
      <c r="S993" s="354"/>
      <c r="T993" s="354"/>
      <c r="U993" s="354"/>
      <c r="V993" s="354"/>
      <c r="W993" s="354"/>
      <c r="X993" s="354"/>
      <c r="Y993" s="351" t="s">
        <v>472</v>
      </c>
      <c r="Z993" s="352"/>
      <c r="AA993" s="352"/>
      <c r="AB993" s="352"/>
      <c r="AC993" s="277" t="s">
        <v>457</v>
      </c>
      <c r="AD993" s="277"/>
      <c r="AE993" s="277"/>
      <c r="AF993" s="277"/>
      <c r="AG993" s="277"/>
      <c r="AH993" s="351" t="s">
        <v>380</v>
      </c>
      <c r="AI993" s="353"/>
      <c r="AJ993" s="353"/>
      <c r="AK993" s="353"/>
      <c r="AL993" s="353" t="s">
        <v>21</v>
      </c>
      <c r="AM993" s="353"/>
      <c r="AN993" s="353"/>
      <c r="AO993" s="432"/>
      <c r="AP993" s="433" t="s">
        <v>419</v>
      </c>
      <c r="AQ993" s="433"/>
      <c r="AR993" s="433"/>
      <c r="AS993" s="433"/>
      <c r="AT993" s="433"/>
      <c r="AU993" s="433"/>
      <c r="AV993" s="433"/>
      <c r="AW993" s="433"/>
      <c r="AX993" s="433"/>
    </row>
    <row r="994" spans="1:50" ht="26.25" customHeight="1" x14ac:dyDescent="0.2">
      <c r="A994" s="1075">
        <v>1</v>
      </c>
      <c r="B994" s="1075">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75">
        <v>2</v>
      </c>
      <c r="B995" s="1075">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75">
        <v>3</v>
      </c>
      <c r="B996" s="1075">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75">
        <v>4</v>
      </c>
      <c r="B997" s="1075">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75">
        <v>5</v>
      </c>
      <c r="B998" s="1075">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75">
        <v>6</v>
      </c>
      <c r="B999" s="1075">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75">
        <v>7</v>
      </c>
      <c r="B1000" s="1075">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75">
        <v>8</v>
      </c>
      <c r="B1001" s="1075">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75">
        <v>9</v>
      </c>
      <c r="B1002" s="1075">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75">
        <v>10</v>
      </c>
      <c r="B1003" s="1075">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75">
        <v>11</v>
      </c>
      <c r="B1004" s="1075">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75">
        <v>12</v>
      </c>
      <c r="B1005" s="1075">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75">
        <v>13</v>
      </c>
      <c r="B1006" s="1075">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75">
        <v>14</v>
      </c>
      <c r="B1007" s="1075">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75">
        <v>15</v>
      </c>
      <c r="B1008" s="1075">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75">
        <v>16</v>
      </c>
      <c r="B1009" s="1075">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75">
        <v>17</v>
      </c>
      <c r="B1010" s="1075">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75">
        <v>18</v>
      </c>
      <c r="B1011" s="1075">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75">
        <v>19</v>
      </c>
      <c r="B1012" s="1075">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75">
        <v>20</v>
      </c>
      <c r="B1013" s="1075">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75">
        <v>21</v>
      </c>
      <c r="B1014" s="1075">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75">
        <v>22</v>
      </c>
      <c r="B1015" s="1075">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75">
        <v>23</v>
      </c>
      <c r="B1016" s="1075">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75">
        <v>24</v>
      </c>
      <c r="B1017" s="1075">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75">
        <v>25</v>
      </c>
      <c r="B1018" s="1075">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75">
        <v>26</v>
      </c>
      <c r="B1019" s="1075">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75">
        <v>27</v>
      </c>
      <c r="B1020" s="1075">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75">
        <v>28</v>
      </c>
      <c r="B1021" s="1075">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75">
        <v>29</v>
      </c>
      <c r="B1022" s="1075">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75">
        <v>30</v>
      </c>
      <c r="B1023" s="1075">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3"/>
      <c r="B1026" s="353"/>
      <c r="C1026" s="353" t="s">
        <v>26</v>
      </c>
      <c r="D1026" s="353"/>
      <c r="E1026" s="353"/>
      <c r="F1026" s="353"/>
      <c r="G1026" s="353"/>
      <c r="H1026" s="353"/>
      <c r="I1026" s="353"/>
      <c r="J1026" s="277" t="s">
        <v>418</v>
      </c>
      <c r="K1026" s="101"/>
      <c r="L1026" s="101"/>
      <c r="M1026" s="101"/>
      <c r="N1026" s="101"/>
      <c r="O1026" s="101"/>
      <c r="P1026" s="354" t="s">
        <v>27</v>
      </c>
      <c r="Q1026" s="354"/>
      <c r="R1026" s="354"/>
      <c r="S1026" s="354"/>
      <c r="T1026" s="354"/>
      <c r="U1026" s="354"/>
      <c r="V1026" s="354"/>
      <c r="W1026" s="354"/>
      <c r="X1026" s="354"/>
      <c r="Y1026" s="351" t="s">
        <v>472</v>
      </c>
      <c r="Z1026" s="352"/>
      <c r="AA1026" s="352"/>
      <c r="AB1026" s="352"/>
      <c r="AC1026" s="277" t="s">
        <v>457</v>
      </c>
      <c r="AD1026" s="277"/>
      <c r="AE1026" s="277"/>
      <c r="AF1026" s="277"/>
      <c r="AG1026" s="277"/>
      <c r="AH1026" s="351" t="s">
        <v>380</v>
      </c>
      <c r="AI1026" s="353"/>
      <c r="AJ1026" s="353"/>
      <c r="AK1026" s="353"/>
      <c r="AL1026" s="353" t="s">
        <v>21</v>
      </c>
      <c r="AM1026" s="353"/>
      <c r="AN1026" s="353"/>
      <c r="AO1026" s="432"/>
      <c r="AP1026" s="433" t="s">
        <v>419</v>
      </c>
      <c r="AQ1026" s="433"/>
      <c r="AR1026" s="433"/>
      <c r="AS1026" s="433"/>
      <c r="AT1026" s="433"/>
      <c r="AU1026" s="433"/>
      <c r="AV1026" s="433"/>
      <c r="AW1026" s="433"/>
      <c r="AX1026" s="433"/>
    </row>
    <row r="1027" spans="1:50" ht="26.25" customHeight="1" x14ac:dyDescent="0.2">
      <c r="A1027" s="1075">
        <v>1</v>
      </c>
      <c r="B1027" s="1075">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75">
        <v>2</v>
      </c>
      <c r="B1028" s="1075">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75">
        <v>3</v>
      </c>
      <c r="B1029" s="1075">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75">
        <v>4</v>
      </c>
      <c r="B1030" s="1075">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75">
        <v>5</v>
      </c>
      <c r="B1031" s="1075">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75">
        <v>6</v>
      </c>
      <c r="B1032" s="1075">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75">
        <v>7</v>
      </c>
      <c r="B1033" s="1075">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75">
        <v>8</v>
      </c>
      <c r="B1034" s="1075">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75">
        <v>9</v>
      </c>
      <c r="B1035" s="1075">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75">
        <v>10</v>
      </c>
      <c r="B1036" s="1075">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75">
        <v>11</v>
      </c>
      <c r="B1037" s="1075">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75">
        <v>12</v>
      </c>
      <c r="B1038" s="1075">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75">
        <v>13</v>
      </c>
      <c r="B1039" s="1075">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75">
        <v>14</v>
      </c>
      <c r="B1040" s="1075">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75">
        <v>15</v>
      </c>
      <c r="B1041" s="1075">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75">
        <v>16</v>
      </c>
      <c r="B1042" s="1075">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75">
        <v>17</v>
      </c>
      <c r="B1043" s="1075">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75">
        <v>18</v>
      </c>
      <c r="B1044" s="1075">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75">
        <v>19</v>
      </c>
      <c r="B1045" s="1075">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75">
        <v>20</v>
      </c>
      <c r="B1046" s="1075">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75">
        <v>21</v>
      </c>
      <c r="B1047" s="1075">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75">
        <v>22</v>
      </c>
      <c r="B1048" s="1075">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75">
        <v>23</v>
      </c>
      <c r="B1049" s="1075">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75">
        <v>24</v>
      </c>
      <c r="B1050" s="1075">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75">
        <v>25</v>
      </c>
      <c r="B1051" s="1075">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75">
        <v>26</v>
      </c>
      <c r="B1052" s="1075">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75">
        <v>27</v>
      </c>
      <c r="B1053" s="1075">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75">
        <v>28</v>
      </c>
      <c r="B1054" s="1075">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75">
        <v>29</v>
      </c>
      <c r="B1055" s="1075">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75">
        <v>30</v>
      </c>
      <c r="B1056" s="1075">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3"/>
      <c r="B1059" s="353"/>
      <c r="C1059" s="353" t="s">
        <v>26</v>
      </c>
      <c r="D1059" s="353"/>
      <c r="E1059" s="353"/>
      <c r="F1059" s="353"/>
      <c r="G1059" s="353"/>
      <c r="H1059" s="353"/>
      <c r="I1059" s="353"/>
      <c r="J1059" s="277" t="s">
        <v>418</v>
      </c>
      <c r="K1059" s="101"/>
      <c r="L1059" s="101"/>
      <c r="M1059" s="101"/>
      <c r="N1059" s="101"/>
      <c r="O1059" s="101"/>
      <c r="P1059" s="354" t="s">
        <v>27</v>
      </c>
      <c r="Q1059" s="354"/>
      <c r="R1059" s="354"/>
      <c r="S1059" s="354"/>
      <c r="T1059" s="354"/>
      <c r="U1059" s="354"/>
      <c r="V1059" s="354"/>
      <c r="W1059" s="354"/>
      <c r="X1059" s="354"/>
      <c r="Y1059" s="351" t="s">
        <v>472</v>
      </c>
      <c r="Z1059" s="352"/>
      <c r="AA1059" s="352"/>
      <c r="AB1059" s="352"/>
      <c r="AC1059" s="277" t="s">
        <v>457</v>
      </c>
      <c r="AD1059" s="277"/>
      <c r="AE1059" s="277"/>
      <c r="AF1059" s="277"/>
      <c r="AG1059" s="277"/>
      <c r="AH1059" s="351" t="s">
        <v>380</v>
      </c>
      <c r="AI1059" s="353"/>
      <c r="AJ1059" s="353"/>
      <c r="AK1059" s="353"/>
      <c r="AL1059" s="353" t="s">
        <v>21</v>
      </c>
      <c r="AM1059" s="353"/>
      <c r="AN1059" s="353"/>
      <c r="AO1059" s="432"/>
      <c r="AP1059" s="433" t="s">
        <v>419</v>
      </c>
      <c r="AQ1059" s="433"/>
      <c r="AR1059" s="433"/>
      <c r="AS1059" s="433"/>
      <c r="AT1059" s="433"/>
      <c r="AU1059" s="433"/>
      <c r="AV1059" s="433"/>
      <c r="AW1059" s="433"/>
      <c r="AX1059" s="433"/>
    </row>
    <row r="1060" spans="1:50" ht="26.25" customHeight="1" x14ac:dyDescent="0.2">
      <c r="A1060" s="1075">
        <v>1</v>
      </c>
      <c r="B1060" s="1075">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75">
        <v>2</v>
      </c>
      <c r="B1061" s="1075">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75">
        <v>3</v>
      </c>
      <c r="B1062" s="1075">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75">
        <v>4</v>
      </c>
      <c r="B1063" s="1075">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75">
        <v>5</v>
      </c>
      <c r="B1064" s="1075">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75">
        <v>6</v>
      </c>
      <c r="B1065" s="1075">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75">
        <v>7</v>
      </c>
      <c r="B1066" s="1075">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75">
        <v>8</v>
      </c>
      <c r="B1067" s="1075">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75">
        <v>9</v>
      </c>
      <c r="B1068" s="1075">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75">
        <v>10</v>
      </c>
      <c r="B1069" s="1075">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75">
        <v>11</v>
      </c>
      <c r="B1070" s="1075">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75">
        <v>12</v>
      </c>
      <c r="B1071" s="1075">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75">
        <v>13</v>
      </c>
      <c r="B1072" s="1075">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75">
        <v>14</v>
      </c>
      <c r="B1073" s="1075">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75">
        <v>15</v>
      </c>
      <c r="B1074" s="1075">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75">
        <v>16</v>
      </c>
      <c r="B1075" s="1075">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75">
        <v>17</v>
      </c>
      <c r="B1076" s="1075">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75">
        <v>18</v>
      </c>
      <c r="B1077" s="1075">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75">
        <v>19</v>
      </c>
      <c r="B1078" s="1075">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75">
        <v>20</v>
      </c>
      <c r="B1079" s="1075">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75">
        <v>21</v>
      </c>
      <c r="B1080" s="1075">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75">
        <v>22</v>
      </c>
      <c r="B1081" s="1075">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75">
        <v>23</v>
      </c>
      <c r="B1082" s="1075">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75">
        <v>24</v>
      </c>
      <c r="B1083" s="1075">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75">
        <v>25</v>
      </c>
      <c r="B1084" s="1075">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75">
        <v>26</v>
      </c>
      <c r="B1085" s="1075">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75">
        <v>27</v>
      </c>
      <c r="B1086" s="1075">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75">
        <v>28</v>
      </c>
      <c r="B1087" s="1075">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75">
        <v>29</v>
      </c>
      <c r="B1088" s="1075">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75">
        <v>30</v>
      </c>
      <c r="B1089" s="1075">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3"/>
      <c r="B1092" s="353"/>
      <c r="C1092" s="353" t="s">
        <v>26</v>
      </c>
      <c r="D1092" s="353"/>
      <c r="E1092" s="353"/>
      <c r="F1092" s="353"/>
      <c r="G1092" s="353"/>
      <c r="H1092" s="353"/>
      <c r="I1092" s="353"/>
      <c r="J1092" s="277" t="s">
        <v>418</v>
      </c>
      <c r="K1092" s="101"/>
      <c r="L1092" s="101"/>
      <c r="M1092" s="101"/>
      <c r="N1092" s="101"/>
      <c r="O1092" s="101"/>
      <c r="P1092" s="354" t="s">
        <v>27</v>
      </c>
      <c r="Q1092" s="354"/>
      <c r="R1092" s="354"/>
      <c r="S1092" s="354"/>
      <c r="T1092" s="354"/>
      <c r="U1092" s="354"/>
      <c r="V1092" s="354"/>
      <c r="W1092" s="354"/>
      <c r="X1092" s="354"/>
      <c r="Y1092" s="351" t="s">
        <v>472</v>
      </c>
      <c r="Z1092" s="352"/>
      <c r="AA1092" s="352"/>
      <c r="AB1092" s="352"/>
      <c r="AC1092" s="277" t="s">
        <v>457</v>
      </c>
      <c r="AD1092" s="277"/>
      <c r="AE1092" s="277"/>
      <c r="AF1092" s="277"/>
      <c r="AG1092" s="277"/>
      <c r="AH1092" s="351" t="s">
        <v>380</v>
      </c>
      <c r="AI1092" s="353"/>
      <c r="AJ1092" s="353"/>
      <c r="AK1092" s="353"/>
      <c r="AL1092" s="353" t="s">
        <v>21</v>
      </c>
      <c r="AM1092" s="353"/>
      <c r="AN1092" s="353"/>
      <c r="AO1092" s="432"/>
      <c r="AP1092" s="433" t="s">
        <v>419</v>
      </c>
      <c r="AQ1092" s="433"/>
      <c r="AR1092" s="433"/>
      <c r="AS1092" s="433"/>
      <c r="AT1092" s="433"/>
      <c r="AU1092" s="433"/>
      <c r="AV1092" s="433"/>
      <c r="AW1092" s="433"/>
      <c r="AX1092" s="433"/>
    </row>
    <row r="1093" spans="1:50" ht="26.25" customHeight="1" x14ac:dyDescent="0.2">
      <c r="A1093" s="1075">
        <v>1</v>
      </c>
      <c r="B1093" s="1075">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75">
        <v>2</v>
      </c>
      <c r="B1094" s="1075">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75">
        <v>3</v>
      </c>
      <c r="B1095" s="1075">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75">
        <v>4</v>
      </c>
      <c r="B1096" s="1075">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75">
        <v>5</v>
      </c>
      <c r="B1097" s="1075">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75">
        <v>6</v>
      </c>
      <c r="B1098" s="1075">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75">
        <v>7</v>
      </c>
      <c r="B1099" s="1075">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75">
        <v>8</v>
      </c>
      <c r="B1100" s="1075">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75">
        <v>9</v>
      </c>
      <c r="B1101" s="1075">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75">
        <v>10</v>
      </c>
      <c r="B1102" s="1075">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75">
        <v>11</v>
      </c>
      <c r="B1103" s="1075">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75">
        <v>12</v>
      </c>
      <c r="B1104" s="1075">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75">
        <v>13</v>
      </c>
      <c r="B1105" s="1075">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75">
        <v>14</v>
      </c>
      <c r="B1106" s="1075">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75">
        <v>15</v>
      </c>
      <c r="B1107" s="1075">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75">
        <v>16</v>
      </c>
      <c r="B1108" s="1075">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75">
        <v>17</v>
      </c>
      <c r="B1109" s="1075">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75">
        <v>18</v>
      </c>
      <c r="B1110" s="1075">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75">
        <v>19</v>
      </c>
      <c r="B1111" s="1075">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75">
        <v>20</v>
      </c>
      <c r="B1112" s="1075">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75">
        <v>21</v>
      </c>
      <c r="B1113" s="1075">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75">
        <v>22</v>
      </c>
      <c r="B1114" s="1075">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75">
        <v>23</v>
      </c>
      <c r="B1115" s="1075">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75">
        <v>24</v>
      </c>
      <c r="B1116" s="1075">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75">
        <v>25</v>
      </c>
      <c r="B1117" s="1075">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75">
        <v>26</v>
      </c>
      <c r="B1118" s="1075">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75">
        <v>27</v>
      </c>
      <c r="B1119" s="1075">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75">
        <v>28</v>
      </c>
      <c r="B1120" s="1075">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75">
        <v>29</v>
      </c>
      <c r="B1121" s="1075">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75">
        <v>30</v>
      </c>
      <c r="B1122" s="1075">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3"/>
      <c r="B1125" s="353"/>
      <c r="C1125" s="353" t="s">
        <v>26</v>
      </c>
      <c r="D1125" s="353"/>
      <c r="E1125" s="353"/>
      <c r="F1125" s="353"/>
      <c r="G1125" s="353"/>
      <c r="H1125" s="353"/>
      <c r="I1125" s="353"/>
      <c r="J1125" s="277" t="s">
        <v>418</v>
      </c>
      <c r="K1125" s="101"/>
      <c r="L1125" s="101"/>
      <c r="M1125" s="101"/>
      <c r="N1125" s="101"/>
      <c r="O1125" s="101"/>
      <c r="P1125" s="354" t="s">
        <v>27</v>
      </c>
      <c r="Q1125" s="354"/>
      <c r="R1125" s="354"/>
      <c r="S1125" s="354"/>
      <c r="T1125" s="354"/>
      <c r="U1125" s="354"/>
      <c r="V1125" s="354"/>
      <c r="W1125" s="354"/>
      <c r="X1125" s="354"/>
      <c r="Y1125" s="351" t="s">
        <v>472</v>
      </c>
      <c r="Z1125" s="352"/>
      <c r="AA1125" s="352"/>
      <c r="AB1125" s="352"/>
      <c r="AC1125" s="277" t="s">
        <v>457</v>
      </c>
      <c r="AD1125" s="277"/>
      <c r="AE1125" s="277"/>
      <c r="AF1125" s="277"/>
      <c r="AG1125" s="277"/>
      <c r="AH1125" s="351" t="s">
        <v>380</v>
      </c>
      <c r="AI1125" s="353"/>
      <c r="AJ1125" s="353"/>
      <c r="AK1125" s="353"/>
      <c r="AL1125" s="353" t="s">
        <v>21</v>
      </c>
      <c r="AM1125" s="353"/>
      <c r="AN1125" s="353"/>
      <c r="AO1125" s="432"/>
      <c r="AP1125" s="433" t="s">
        <v>419</v>
      </c>
      <c r="AQ1125" s="433"/>
      <c r="AR1125" s="433"/>
      <c r="AS1125" s="433"/>
      <c r="AT1125" s="433"/>
      <c r="AU1125" s="433"/>
      <c r="AV1125" s="433"/>
      <c r="AW1125" s="433"/>
      <c r="AX1125" s="433"/>
    </row>
    <row r="1126" spans="1:50" ht="26.25" customHeight="1" x14ac:dyDescent="0.2">
      <c r="A1126" s="1075">
        <v>1</v>
      </c>
      <c r="B1126" s="1075">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75">
        <v>2</v>
      </c>
      <c r="B1127" s="1075">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75">
        <v>3</v>
      </c>
      <c r="B1128" s="1075">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75">
        <v>4</v>
      </c>
      <c r="B1129" s="1075">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75">
        <v>5</v>
      </c>
      <c r="B1130" s="1075">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75">
        <v>6</v>
      </c>
      <c r="B1131" s="1075">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75">
        <v>7</v>
      </c>
      <c r="B1132" s="1075">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75">
        <v>8</v>
      </c>
      <c r="B1133" s="1075">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75">
        <v>9</v>
      </c>
      <c r="B1134" s="1075">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75">
        <v>10</v>
      </c>
      <c r="B1135" s="1075">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75">
        <v>11</v>
      </c>
      <c r="B1136" s="1075">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75">
        <v>12</v>
      </c>
      <c r="B1137" s="1075">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75">
        <v>13</v>
      </c>
      <c r="B1138" s="1075">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75">
        <v>14</v>
      </c>
      <c r="B1139" s="1075">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75">
        <v>15</v>
      </c>
      <c r="B1140" s="1075">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75">
        <v>16</v>
      </c>
      <c r="B1141" s="1075">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75">
        <v>17</v>
      </c>
      <c r="B1142" s="1075">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75">
        <v>18</v>
      </c>
      <c r="B1143" s="1075">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75">
        <v>19</v>
      </c>
      <c r="B1144" s="1075">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75">
        <v>20</v>
      </c>
      <c r="B1145" s="1075">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75">
        <v>21</v>
      </c>
      <c r="B1146" s="1075">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75">
        <v>22</v>
      </c>
      <c r="B1147" s="1075">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75">
        <v>23</v>
      </c>
      <c r="B1148" s="1075">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75">
        <v>24</v>
      </c>
      <c r="B1149" s="1075">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75">
        <v>25</v>
      </c>
      <c r="B1150" s="1075">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75">
        <v>26</v>
      </c>
      <c r="B1151" s="1075">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75">
        <v>27</v>
      </c>
      <c r="B1152" s="1075">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75">
        <v>28</v>
      </c>
      <c r="B1153" s="1075">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75">
        <v>29</v>
      </c>
      <c r="B1154" s="1075">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75">
        <v>30</v>
      </c>
      <c r="B1155" s="1075">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3"/>
      <c r="B1158" s="353"/>
      <c r="C1158" s="353" t="s">
        <v>26</v>
      </c>
      <c r="D1158" s="353"/>
      <c r="E1158" s="353"/>
      <c r="F1158" s="353"/>
      <c r="G1158" s="353"/>
      <c r="H1158" s="353"/>
      <c r="I1158" s="353"/>
      <c r="J1158" s="277" t="s">
        <v>418</v>
      </c>
      <c r="K1158" s="101"/>
      <c r="L1158" s="101"/>
      <c r="M1158" s="101"/>
      <c r="N1158" s="101"/>
      <c r="O1158" s="101"/>
      <c r="P1158" s="354" t="s">
        <v>27</v>
      </c>
      <c r="Q1158" s="354"/>
      <c r="R1158" s="354"/>
      <c r="S1158" s="354"/>
      <c r="T1158" s="354"/>
      <c r="U1158" s="354"/>
      <c r="V1158" s="354"/>
      <c r="W1158" s="354"/>
      <c r="X1158" s="354"/>
      <c r="Y1158" s="351" t="s">
        <v>472</v>
      </c>
      <c r="Z1158" s="352"/>
      <c r="AA1158" s="352"/>
      <c r="AB1158" s="352"/>
      <c r="AC1158" s="277" t="s">
        <v>457</v>
      </c>
      <c r="AD1158" s="277"/>
      <c r="AE1158" s="277"/>
      <c r="AF1158" s="277"/>
      <c r="AG1158" s="277"/>
      <c r="AH1158" s="351" t="s">
        <v>380</v>
      </c>
      <c r="AI1158" s="353"/>
      <c r="AJ1158" s="353"/>
      <c r="AK1158" s="353"/>
      <c r="AL1158" s="353" t="s">
        <v>21</v>
      </c>
      <c r="AM1158" s="353"/>
      <c r="AN1158" s="353"/>
      <c r="AO1158" s="432"/>
      <c r="AP1158" s="433" t="s">
        <v>419</v>
      </c>
      <c r="AQ1158" s="433"/>
      <c r="AR1158" s="433"/>
      <c r="AS1158" s="433"/>
      <c r="AT1158" s="433"/>
      <c r="AU1158" s="433"/>
      <c r="AV1158" s="433"/>
      <c r="AW1158" s="433"/>
      <c r="AX1158" s="433"/>
    </row>
    <row r="1159" spans="1:50" ht="26.25" customHeight="1" x14ac:dyDescent="0.2">
      <c r="A1159" s="1075">
        <v>1</v>
      </c>
      <c r="B1159" s="1075">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75">
        <v>2</v>
      </c>
      <c r="B1160" s="1075">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75">
        <v>3</v>
      </c>
      <c r="B1161" s="1075">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75">
        <v>4</v>
      </c>
      <c r="B1162" s="1075">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75">
        <v>5</v>
      </c>
      <c r="B1163" s="1075">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75">
        <v>6</v>
      </c>
      <c r="B1164" s="1075">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75">
        <v>7</v>
      </c>
      <c r="B1165" s="1075">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75">
        <v>8</v>
      </c>
      <c r="B1166" s="1075">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75">
        <v>9</v>
      </c>
      <c r="B1167" s="1075">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75">
        <v>10</v>
      </c>
      <c r="B1168" s="1075">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75">
        <v>11</v>
      </c>
      <c r="B1169" s="1075">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75">
        <v>12</v>
      </c>
      <c r="B1170" s="1075">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75">
        <v>13</v>
      </c>
      <c r="B1171" s="1075">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75">
        <v>14</v>
      </c>
      <c r="B1172" s="1075">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75">
        <v>15</v>
      </c>
      <c r="B1173" s="1075">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75">
        <v>16</v>
      </c>
      <c r="B1174" s="1075">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75">
        <v>17</v>
      </c>
      <c r="B1175" s="1075">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75">
        <v>18</v>
      </c>
      <c r="B1176" s="1075">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75">
        <v>19</v>
      </c>
      <c r="B1177" s="1075">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75">
        <v>20</v>
      </c>
      <c r="B1178" s="1075">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75">
        <v>21</v>
      </c>
      <c r="B1179" s="1075">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75">
        <v>22</v>
      </c>
      <c r="B1180" s="1075">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75">
        <v>23</v>
      </c>
      <c r="B1181" s="1075">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75">
        <v>24</v>
      </c>
      <c r="B1182" s="1075">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75">
        <v>25</v>
      </c>
      <c r="B1183" s="1075">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75">
        <v>26</v>
      </c>
      <c r="B1184" s="1075">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75">
        <v>27</v>
      </c>
      <c r="B1185" s="1075">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75">
        <v>28</v>
      </c>
      <c r="B1186" s="1075">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75">
        <v>29</v>
      </c>
      <c r="B1187" s="1075">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75">
        <v>30</v>
      </c>
      <c r="B1188" s="1075">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3"/>
      <c r="B1191" s="353"/>
      <c r="C1191" s="353" t="s">
        <v>26</v>
      </c>
      <c r="D1191" s="353"/>
      <c r="E1191" s="353"/>
      <c r="F1191" s="353"/>
      <c r="G1191" s="353"/>
      <c r="H1191" s="353"/>
      <c r="I1191" s="353"/>
      <c r="J1191" s="277" t="s">
        <v>418</v>
      </c>
      <c r="K1191" s="101"/>
      <c r="L1191" s="101"/>
      <c r="M1191" s="101"/>
      <c r="N1191" s="101"/>
      <c r="O1191" s="101"/>
      <c r="P1191" s="354" t="s">
        <v>27</v>
      </c>
      <c r="Q1191" s="354"/>
      <c r="R1191" s="354"/>
      <c r="S1191" s="354"/>
      <c r="T1191" s="354"/>
      <c r="U1191" s="354"/>
      <c r="V1191" s="354"/>
      <c r="W1191" s="354"/>
      <c r="X1191" s="354"/>
      <c r="Y1191" s="351" t="s">
        <v>472</v>
      </c>
      <c r="Z1191" s="352"/>
      <c r="AA1191" s="352"/>
      <c r="AB1191" s="352"/>
      <c r="AC1191" s="277" t="s">
        <v>457</v>
      </c>
      <c r="AD1191" s="277"/>
      <c r="AE1191" s="277"/>
      <c r="AF1191" s="277"/>
      <c r="AG1191" s="277"/>
      <c r="AH1191" s="351" t="s">
        <v>380</v>
      </c>
      <c r="AI1191" s="353"/>
      <c r="AJ1191" s="353"/>
      <c r="AK1191" s="353"/>
      <c r="AL1191" s="353" t="s">
        <v>21</v>
      </c>
      <c r="AM1191" s="353"/>
      <c r="AN1191" s="353"/>
      <c r="AO1191" s="432"/>
      <c r="AP1191" s="433" t="s">
        <v>419</v>
      </c>
      <c r="AQ1191" s="433"/>
      <c r="AR1191" s="433"/>
      <c r="AS1191" s="433"/>
      <c r="AT1191" s="433"/>
      <c r="AU1191" s="433"/>
      <c r="AV1191" s="433"/>
      <c r="AW1191" s="433"/>
      <c r="AX1191" s="433"/>
    </row>
    <row r="1192" spans="1:50" ht="26.25" customHeight="1" x14ac:dyDescent="0.2">
      <c r="A1192" s="1075">
        <v>1</v>
      </c>
      <c r="B1192" s="1075">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75">
        <v>2</v>
      </c>
      <c r="B1193" s="1075">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75">
        <v>3</v>
      </c>
      <c r="B1194" s="1075">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75">
        <v>4</v>
      </c>
      <c r="B1195" s="1075">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75">
        <v>5</v>
      </c>
      <c r="B1196" s="1075">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75">
        <v>6</v>
      </c>
      <c r="B1197" s="1075">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75">
        <v>7</v>
      </c>
      <c r="B1198" s="1075">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75">
        <v>8</v>
      </c>
      <c r="B1199" s="1075">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75">
        <v>9</v>
      </c>
      <c r="B1200" s="1075">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75">
        <v>10</v>
      </c>
      <c r="B1201" s="1075">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75">
        <v>11</v>
      </c>
      <c r="B1202" s="1075">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75">
        <v>12</v>
      </c>
      <c r="B1203" s="1075">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75">
        <v>13</v>
      </c>
      <c r="B1204" s="1075">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75">
        <v>14</v>
      </c>
      <c r="B1205" s="1075">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75">
        <v>15</v>
      </c>
      <c r="B1206" s="1075">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75">
        <v>16</v>
      </c>
      <c r="B1207" s="1075">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75">
        <v>17</v>
      </c>
      <c r="B1208" s="1075">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75">
        <v>18</v>
      </c>
      <c r="B1209" s="1075">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75">
        <v>19</v>
      </c>
      <c r="B1210" s="1075">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75">
        <v>20</v>
      </c>
      <c r="B1211" s="1075">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75">
        <v>21</v>
      </c>
      <c r="B1212" s="1075">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75">
        <v>22</v>
      </c>
      <c r="B1213" s="1075">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75">
        <v>23</v>
      </c>
      <c r="B1214" s="1075">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75">
        <v>24</v>
      </c>
      <c r="B1215" s="1075">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75">
        <v>25</v>
      </c>
      <c r="B1216" s="1075">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75">
        <v>26</v>
      </c>
      <c r="B1217" s="1075">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75">
        <v>27</v>
      </c>
      <c r="B1218" s="1075">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75">
        <v>28</v>
      </c>
      <c r="B1219" s="1075">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75">
        <v>29</v>
      </c>
      <c r="B1220" s="1075">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75">
        <v>30</v>
      </c>
      <c r="B1221" s="1075">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3"/>
      <c r="B1224" s="353"/>
      <c r="C1224" s="353" t="s">
        <v>26</v>
      </c>
      <c r="D1224" s="353"/>
      <c r="E1224" s="353"/>
      <c r="F1224" s="353"/>
      <c r="G1224" s="353"/>
      <c r="H1224" s="353"/>
      <c r="I1224" s="353"/>
      <c r="J1224" s="277" t="s">
        <v>418</v>
      </c>
      <c r="K1224" s="101"/>
      <c r="L1224" s="101"/>
      <c r="M1224" s="101"/>
      <c r="N1224" s="101"/>
      <c r="O1224" s="101"/>
      <c r="P1224" s="354" t="s">
        <v>27</v>
      </c>
      <c r="Q1224" s="354"/>
      <c r="R1224" s="354"/>
      <c r="S1224" s="354"/>
      <c r="T1224" s="354"/>
      <c r="U1224" s="354"/>
      <c r="V1224" s="354"/>
      <c r="W1224" s="354"/>
      <c r="X1224" s="354"/>
      <c r="Y1224" s="351" t="s">
        <v>472</v>
      </c>
      <c r="Z1224" s="352"/>
      <c r="AA1224" s="352"/>
      <c r="AB1224" s="352"/>
      <c r="AC1224" s="277" t="s">
        <v>457</v>
      </c>
      <c r="AD1224" s="277"/>
      <c r="AE1224" s="277"/>
      <c r="AF1224" s="277"/>
      <c r="AG1224" s="277"/>
      <c r="AH1224" s="351" t="s">
        <v>380</v>
      </c>
      <c r="AI1224" s="353"/>
      <c r="AJ1224" s="353"/>
      <c r="AK1224" s="353"/>
      <c r="AL1224" s="353" t="s">
        <v>21</v>
      </c>
      <c r="AM1224" s="353"/>
      <c r="AN1224" s="353"/>
      <c r="AO1224" s="432"/>
      <c r="AP1224" s="433" t="s">
        <v>419</v>
      </c>
      <c r="AQ1224" s="433"/>
      <c r="AR1224" s="433"/>
      <c r="AS1224" s="433"/>
      <c r="AT1224" s="433"/>
      <c r="AU1224" s="433"/>
      <c r="AV1224" s="433"/>
      <c r="AW1224" s="433"/>
      <c r="AX1224" s="433"/>
    </row>
    <row r="1225" spans="1:50" ht="26.25" customHeight="1" x14ac:dyDescent="0.2">
      <c r="A1225" s="1075">
        <v>1</v>
      </c>
      <c r="B1225" s="1075">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75">
        <v>2</v>
      </c>
      <c r="B1226" s="1075">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75">
        <v>3</v>
      </c>
      <c r="B1227" s="1075">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75">
        <v>4</v>
      </c>
      <c r="B1228" s="1075">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75">
        <v>5</v>
      </c>
      <c r="B1229" s="1075">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75">
        <v>6</v>
      </c>
      <c r="B1230" s="1075">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75">
        <v>7</v>
      </c>
      <c r="B1231" s="1075">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75">
        <v>8</v>
      </c>
      <c r="B1232" s="1075">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75">
        <v>9</v>
      </c>
      <c r="B1233" s="1075">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75">
        <v>10</v>
      </c>
      <c r="B1234" s="1075">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75">
        <v>11</v>
      </c>
      <c r="B1235" s="1075">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75">
        <v>12</v>
      </c>
      <c r="B1236" s="1075">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75">
        <v>13</v>
      </c>
      <c r="B1237" s="1075">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75">
        <v>14</v>
      </c>
      <c r="B1238" s="1075">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75">
        <v>15</v>
      </c>
      <c r="B1239" s="1075">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75">
        <v>16</v>
      </c>
      <c r="B1240" s="1075">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75">
        <v>17</v>
      </c>
      <c r="B1241" s="1075">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75">
        <v>18</v>
      </c>
      <c r="B1242" s="1075">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75">
        <v>19</v>
      </c>
      <c r="B1243" s="1075">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75">
        <v>20</v>
      </c>
      <c r="B1244" s="1075">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75">
        <v>21</v>
      </c>
      <c r="B1245" s="1075">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75">
        <v>22</v>
      </c>
      <c r="B1246" s="1075">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75">
        <v>23</v>
      </c>
      <c r="B1247" s="1075">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75">
        <v>24</v>
      </c>
      <c r="B1248" s="1075">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75">
        <v>25</v>
      </c>
      <c r="B1249" s="1075">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75">
        <v>26</v>
      </c>
      <c r="B1250" s="1075">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75">
        <v>27</v>
      </c>
      <c r="B1251" s="1075">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75">
        <v>28</v>
      </c>
      <c r="B1252" s="1075">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75">
        <v>29</v>
      </c>
      <c r="B1253" s="1075">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75">
        <v>30</v>
      </c>
      <c r="B1254" s="1075">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3"/>
      <c r="B1257" s="353"/>
      <c r="C1257" s="353" t="s">
        <v>26</v>
      </c>
      <c r="D1257" s="353"/>
      <c r="E1257" s="353"/>
      <c r="F1257" s="353"/>
      <c r="G1257" s="353"/>
      <c r="H1257" s="353"/>
      <c r="I1257" s="353"/>
      <c r="J1257" s="277" t="s">
        <v>418</v>
      </c>
      <c r="K1257" s="101"/>
      <c r="L1257" s="101"/>
      <c r="M1257" s="101"/>
      <c r="N1257" s="101"/>
      <c r="O1257" s="101"/>
      <c r="P1257" s="354" t="s">
        <v>27</v>
      </c>
      <c r="Q1257" s="354"/>
      <c r="R1257" s="354"/>
      <c r="S1257" s="354"/>
      <c r="T1257" s="354"/>
      <c r="U1257" s="354"/>
      <c r="V1257" s="354"/>
      <c r="W1257" s="354"/>
      <c r="X1257" s="354"/>
      <c r="Y1257" s="351" t="s">
        <v>472</v>
      </c>
      <c r="Z1257" s="352"/>
      <c r="AA1257" s="352"/>
      <c r="AB1257" s="352"/>
      <c r="AC1257" s="277" t="s">
        <v>457</v>
      </c>
      <c r="AD1257" s="277"/>
      <c r="AE1257" s="277"/>
      <c r="AF1257" s="277"/>
      <c r="AG1257" s="277"/>
      <c r="AH1257" s="351" t="s">
        <v>380</v>
      </c>
      <c r="AI1257" s="353"/>
      <c r="AJ1257" s="353"/>
      <c r="AK1257" s="353"/>
      <c r="AL1257" s="353" t="s">
        <v>21</v>
      </c>
      <c r="AM1257" s="353"/>
      <c r="AN1257" s="353"/>
      <c r="AO1257" s="432"/>
      <c r="AP1257" s="433" t="s">
        <v>419</v>
      </c>
      <c r="AQ1257" s="433"/>
      <c r="AR1257" s="433"/>
      <c r="AS1257" s="433"/>
      <c r="AT1257" s="433"/>
      <c r="AU1257" s="433"/>
      <c r="AV1257" s="433"/>
      <c r="AW1257" s="433"/>
      <c r="AX1257" s="433"/>
    </row>
    <row r="1258" spans="1:50" ht="26.25" customHeight="1" x14ac:dyDescent="0.2">
      <c r="A1258" s="1075">
        <v>1</v>
      </c>
      <c r="B1258" s="1075">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75">
        <v>2</v>
      </c>
      <c r="B1259" s="1075">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75">
        <v>3</v>
      </c>
      <c r="B1260" s="1075">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75">
        <v>4</v>
      </c>
      <c r="B1261" s="1075">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75">
        <v>5</v>
      </c>
      <c r="B1262" s="1075">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75">
        <v>6</v>
      </c>
      <c r="B1263" s="1075">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75">
        <v>7</v>
      </c>
      <c r="B1264" s="1075">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75">
        <v>8</v>
      </c>
      <c r="B1265" s="1075">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75">
        <v>9</v>
      </c>
      <c r="B1266" s="1075">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75">
        <v>10</v>
      </c>
      <c r="B1267" s="1075">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75">
        <v>11</v>
      </c>
      <c r="B1268" s="1075">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75">
        <v>12</v>
      </c>
      <c r="B1269" s="1075">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75">
        <v>13</v>
      </c>
      <c r="B1270" s="1075">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75">
        <v>14</v>
      </c>
      <c r="B1271" s="1075">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75">
        <v>15</v>
      </c>
      <c r="B1272" s="1075">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75">
        <v>16</v>
      </c>
      <c r="B1273" s="1075">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75">
        <v>17</v>
      </c>
      <c r="B1274" s="1075">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75">
        <v>18</v>
      </c>
      <c r="B1275" s="1075">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75">
        <v>19</v>
      </c>
      <c r="B1276" s="1075">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75">
        <v>20</v>
      </c>
      <c r="B1277" s="1075">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75">
        <v>21</v>
      </c>
      <c r="B1278" s="1075">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75">
        <v>22</v>
      </c>
      <c r="B1279" s="1075">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75">
        <v>23</v>
      </c>
      <c r="B1280" s="1075">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75">
        <v>24</v>
      </c>
      <c r="B1281" s="1075">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75">
        <v>25</v>
      </c>
      <c r="B1282" s="1075">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75">
        <v>26</v>
      </c>
      <c r="B1283" s="1075">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75">
        <v>27</v>
      </c>
      <c r="B1284" s="1075">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75">
        <v>28</v>
      </c>
      <c r="B1285" s="1075">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75">
        <v>29</v>
      </c>
      <c r="B1286" s="1075">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75">
        <v>30</v>
      </c>
      <c r="B1287" s="1075">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3"/>
      <c r="B1290" s="353"/>
      <c r="C1290" s="353" t="s">
        <v>26</v>
      </c>
      <c r="D1290" s="353"/>
      <c r="E1290" s="353"/>
      <c r="F1290" s="353"/>
      <c r="G1290" s="353"/>
      <c r="H1290" s="353"/>
      <c r="I1290" s="353"/>
      <c r="J1290" s="277" t="s">
        <v>418</v>
      </c>
      <c r="K1290" s="101"/>
      <c r="L1290" s="101"/>
      <c r="M1290" s="101"/>
      <c r="N1290" s="101"/>
      <c r="O1290" s="101"/>
      <c r="P1290" s="354" t="s">
        <v>27</v>
      </c>
      <c r="Q1290" s="354"/>
      <c r="R1290" s="354"/>
      <c r="S1290" s="354"/>
      <c r="T1290" s="354"/>
      <c r="U1290" s="354"/>
      <c r="V1290" s="354"/>
      <c r="W1290" s="354"/>
      <c r="X1290" s="354"/>
      <c r="Y1290" s="351" t="s">
        <v>472</v>
      </c>
      <c r="Z1290" s="352"/>
      <c r="AA1290" s="352"/>
      <c r="AB1290" s="352"/>
      <c r="AC1290" s="277" t="s">
        <v>457</v>
      </c>
      <c r="AD1290" s="277"/>
      <c r="AE1290" s="277"/>
      <c r="AF1290" s="277"/>
      <c r="AG1290" s="277"/>
      <c r="AH1290" s="351" t="s">
        <v>380</v>
      </c>
      <c r="AI1290" s="353"/>
      <c r="AJ1290" s="353"/>
      <c r="AK1290" s="353"/>
      <c r="AL1290" s="353" t="s">
        <v>21</v>
      </c>
      <c r="AM1290" s="353"/>
      <c r="AN1290" s="353"/>
      <c r="AO1290" s="432"/>
      <c r="AP1290" s="433" t="s">
        <v>419</v>
      </c>
      <c r="AQ1290" s="433"/>
      <c r="AR1290" s="433"/>
      <c r="AS1290" s="433"/>
      <c r="AT1290" s="433"/>
      <c r="AU1290" s="433"/>
      <c r="AV1290" s="433"/>
      <c r="AW1290" s="433"/>
      <c r="AX1290" s="433"/>
    </row>
    <row r="1291" spans="1:50" ht="26.25" customHeight="1" x14ac:dyDescent="0.2">
      <c r="A1291" s="1075">
        <v>1</v>
      </c>
      <c r="B1291" s="1075">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75">
        <v>2</v>
      </c>
      <c r="B1292" s="1075">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75">
        <v>3</v>
      </c>
      <c r="B1293" s="1075">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75">
        <v>4</v>
      </c>
      <c r="B1294" s="1075">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75">
        <v>5</v>
      </c>
      <c r="B1295" s="1075">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75">
        <v>6</v>
      </c>
      <c r="B1296" s="1075">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75">
        <v>7</v>
      </c>
      <c r="B1297" s="1075">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75">
        <v>8</v>
      </c>
      <c r="B1298" s="1075">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75">
        <v>9</v>
      </c>
      <c r="B1299" s="1075">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75">
        <v>10</v>
      </c>
      <c r="B1300" s="1075">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75">
        <v>11</v>
      </c>
      <c r="B1301" s="1075">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75">
        <v>12</v>
      </c>
      <c r="B1302" s="1075">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75">
        <v>13</v>
      </c>
      <c r="B1303" s="1075">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75">
        <v>14</v>
      </c>
      <c r="B1304" s="1075">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75">
        <v>15</v>
      </c>
      <c r="B1305" s="1075">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75">
        <v>16</v>
      </c>
      <c r="B1306" s="1075">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75">
        <v>17</v>
      </c>
      <c r="B1307" s="1075">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75">
        <v>18</v>
      </c>
      <c r="B1308" s="1075">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75">
        <v>19</v>
      </c>
      <c r="B1309" s="1075">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75">
        <v>20</v>
      </c>
      <c r="B1310" s="1075">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75">
        <v>21</v>
      </c>
      <c r="B1311" s="1075">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75">
        <v>22</v>
      </c>
      <c r="B1312" s="1075">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75">
        <v>23</v>
      </c>
      <c r="B1313" s="1075">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75">
        <v>24</v>
      </c>
      <c r="B1314" s="1075">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75">
        <v>25</v>
      </c>
      <c r="B1315" s="1075">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75">
        <v>26</v>
      </c>
      <c r="B1316" s="1075">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75">
        <v>27</v>
      </c>
      <c r="B1317" s="1075">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75">
        <v>28</v>
      </c>
      <c r="B1318" s="1075">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75">
        <v>29</v>
      </c>
      <c r="B1319" s="1075">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75">
        <v>30</v>
      </c>
      <c r="B1320" s="1075">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2019-06-06T09:53:39Z</cp:lastPrinted>
  <dcterms:created xsi:type="dcterms:W3CDTF">2012-03-13T00:50:25Z</dcterms:created>
  <dcterms:modified xsi:type="dcterms:W3CDTF">2019-06-27T06:29:45Z</dcterms:modified>
</cp:coreProperties>
</file>