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<sst xmlns="http://schemas.openxmlformats.org/spreadsheetml/2006/main" count="2843" uniqueCount="628">
  <si>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</si>
  <si>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</si>
  <si>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</si>
  <si>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</si>
  <si>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</si>
  <si>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</si>
  <si>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</si>
  <si>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</si>
  <si>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</si>
  <si>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</si>
  <si>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</si>
  <si>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</si>
  <si>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</si>
  <si>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</si>
  <si>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</si>
  <si>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</si>
  <si>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</si>
  <si>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</si>
  <si>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</si>
  <si>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</si>
  <si>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</si>
  <si>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</si>
  <si>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</si>
  <si>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</si>
  <si>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</si>
  <si>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</si>
  <si>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</si>
  <si>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</si>
  <si>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</si>
  <si>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</si>
  <si>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</si>
  <si>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</si>
  <si>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</si>
  <si>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</si>
  <si>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</si>
  <si>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</si>
  <si>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</si>
  <si>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</si>
  <si>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</si>
  <si>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</si>
  <si>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</si>
  <si>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</si>
  <si>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</si>
  <si>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</si>
  <si>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</si>
  <si>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</si>
  <si>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</si>
  <si>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</si>
  <si>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</si>
  <si>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</si>
  <si>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</si>
  <si>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</si>
  <si>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</si>
  <si>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</si>
  <si>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</si>
  <si>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</si>
  <si>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</si>
  <si>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</si>
  <si>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</si>
  <si>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</si>
  <si>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</si>
  <si>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</si>
  <si>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</si>
  <si>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</si>
  <si>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</si>
  <si>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</si>
  <si>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</si>
  <si>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</si>
  <si>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</si>
  <si>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</si>
  <si>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</si>
  <si>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</si>
  <si>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</si>
  <si>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</si>
  <si>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</si>
  <si>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</si>
  <si>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</si>
  <si>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</si>
  <si>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</si>
  <si>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</si>
  <si>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</si>
  <si>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</si>
  <si>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</si>
  <si>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</si>
  <si>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</si>
  <si>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</si>
  <si>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</si>
  <si>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</si>
  <si>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</si>
  <si>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</si>
  <si>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</si>
  <si>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</si>
  <si>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</si>
  <si>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</si>
  <si>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</si>
  <si>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</si>
  <si>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</si>
  <si>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</si>
  <si>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</si>
  <si>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</si>
  <si>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</si>
  <si>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</si>
  <si>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</si>
  <si>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</si>
  <si>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</si>
  <si>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</si>
  <si>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</si>
  <si>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</si>
  <si>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</si>
  <si>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</si>
  <si>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</si>
  <si>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</si>
  <si>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</si>
  <si>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</si>
  <si>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</si>
  <si>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</si>
  <si>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</si>
  <si>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</si>
  <si>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</si>
  <si>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</si>
  <si>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</si>
  <si>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</si>
  <si>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</si>
  <si>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</si>
  <si>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</si>
  <si>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</si>
  <si>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</si>
  <si>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</si>
  <si>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</si>
  <si>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</si>
  <si>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</si>
  <si>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</si>
  <si>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</si>
  <si>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</si>
  <si>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</si>
  <si>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</si>
  <si>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</si>
  <si>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</si>
  <si>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</si>
  <si>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</si>
  <si>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</si>
  <si>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</si>
  <si>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</si>
  <si>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</si>
  <si>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</si>
  <si>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</si>
  <si>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</si>
  <si>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</si>
  <si>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</si>
  <si>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</si>
  <si>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</si>
  <si>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</si>
  <si>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</si>
  <si>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</si>
  <si>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</si>
  <si>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</si>
  <si>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</si>
  <si>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</si>
  <si>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</si>
  <si>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</si>
  <si>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</si>
  <si>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</si>
  <si>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</si>
  <si>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</si>
  <si>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</si>
  <si>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</si>
  <si>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</si>
  <si>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</si>
  <si>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</si>
  <si>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</si>
  <si>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</si>
  <si>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</si>
  <si>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</si>
  <si>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</si>
  <si>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</si>
  <si>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</si>
  <si>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</si>
  <si>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</si>
  <si>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</si>
  <si>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</si>
  <si>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</si>
  <si>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</si>
  <si>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</si>
  <si>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</si>
  <si>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</si>
  <si>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</si>
  <si>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</si>
  <si>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</si>
  <si>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</si>
  <si>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</si>
  <si>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</si>
  <si>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</si>
  <si>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</si>
  <si>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</si>
  <si>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</si>
  <si>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</si>
  <si>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</si>
  <si>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</si>
  <si>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</si>
  <si>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</si>
  <si>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</si>
  <si>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</si>
  <si>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</si>
  <si>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</si>
  <si>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</si>
  <si>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</si>
  <si>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</si>
  <si>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</si>
  <si>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</si>
  <si>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</si>
  <si>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</si>
  <si>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</si>
  <si>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</si>
  <si>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</si>
  <si>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</si>
  <si>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</si>
  <si>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</si>
  <si>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</si>
  <si>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</si>
  <si>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</si>
  <si>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</si>
  <si>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</si>
  <si>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</si>
  <si>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</si>
  <si>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</si>
  <si>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</si>
  <si>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</si>
  <si>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</si>
  <si>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</si>
  <si>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</si>
  <si>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</si>
  <si>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</si>
  <si>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</si>
  <si>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</si>
  <si>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</si>
  <si>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</si>
  <si>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</si>
  <si>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</si>
  <si>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</si>
  <si>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</si>
  <si>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</si>
  <si>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</si>
  <si>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</si>
  <si>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</si>
  <si>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</si>
  <si>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</si>
  <si>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</si>
  <si>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</si>
  <si>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</si>
  <si>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</si>
  <si>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</si>
  <si>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</si>
  <si>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</si>
  <si>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</si>
  <si>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</si>
  <si>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</si>
  <si>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</si>
  <si>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</si>
  <si>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</si>
  <si>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</si>
  <si>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</si>
  <si>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</si>
  <si>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</si>
  <si>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</si>
  <si>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</si>
  <si>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</si>
  <si>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</si>
  <si>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</si>
  <si>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</si>
  <si>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</si>
  <si>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</si>
  <si>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</si>
  <si>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</si>
  <si>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</si>
  <si>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</si>
  <si>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</si>
  <si>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</si>
  <si>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</si>
  <si>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</si>
  <si>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</si>
  <si>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</si>
  <si>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</si>
  <si>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</si>
  <si>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</si>
  <si>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</si>
  <si>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</si>
  <si>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</si>
  <si>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</si>
  <si>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</si>
  <si>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</si>
  <si>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</si>
  <si>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</si>
  <si>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</si>
  <si>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</si>
  <si>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</si>
  <si>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</si>
  <si>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</si>
  <si>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</si>
  <si>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</si>
  <si>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</si>
  <si>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</si>
  <si>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</si>
  <si>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</si>
  <si>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</si>
  <si>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</si>
  <si>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</si>
  <si>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</si>
  <si>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</si>
  <si>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</si>
  <si>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</si>
  <si>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</si>
  <si>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</si>
  <si>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</si>
  <si>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</si>
  <si>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</si>
  <si>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</si>
  <si>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</si>
  <si>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</si>
  <si>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</si>
  <si>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</si>
  <si>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</si>
  <si>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</si>
  <si>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</si>
  <si>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</si>
  <si>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</si>
  <si>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</si>
  <si>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</si>
  <si>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</si>
  <si>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</si>
  <si>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</si>
  <si>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</si>
  <si>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</si>
  <si>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</si>
  <si>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</si>
  <si>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</si>
  <si>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</si>
  <si>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</si>
  <si>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</si>
  <si>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</si>
  <si>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</si>
  <si>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</si>
  <si>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</si>
  <si>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</si>
  <si>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</si>
  <si>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</si>
  <si>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</si>
  <si>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</si>
  <si>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</si>
  <si>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</si>
  <si>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</si>
  <si>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</si>
  <si>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</si>
  <si>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</si>
  <si>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</si>
  <si>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</si>
  <si>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</si>
  <si>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</si>
  <si>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</si>
  <si>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</si>
  <si>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</si>
  <si>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</si>
  <si>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</si>
  <si>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</si>
  <si>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</si>
  <si>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</si>
  <si>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</si>
  <si>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</si>
  <si>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</si>
  <si>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</si>
  <si>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</si>
  <si>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</si>
  <si>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</si>
  <si>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</si>
  <si>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</si>
  <si>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</si>
  <si>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</si>
  <si>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</si>
  <si>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</si>
  <si>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</si>
  <si>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</si>
  <si>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</si>
  <si>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</si>
  <si>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</si>
  <si>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</si>
  <si>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</si>
  <si>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</si>
  <si>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</si>
  <si>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</si>
  <si>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</si>
  <si>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</si>
  <si>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</si>
  <si>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</si>
  <si>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</si>
  <si>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</si>
  <si>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</si>
  <si>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</si>
  <si>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</si>
  <si>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</si>
  <si>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</si>
  <si>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</si>
  <si>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</si>
  <si>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</si>
  <si>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</si>
  <si>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</si>
  <si>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</si>
  <si>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</si>
  <si>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</si>
  <si>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</si>
  <si>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</si>
  <si>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</si>
  <si>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</si>
  <si>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</si>
  <si>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</si>
  <si>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</si>
  <si>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</si>
  <si>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</si>
  <si>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</si>
  <si>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</si>
  <si>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</si>
  <si>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</si>
  <si>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</si>
  <si>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</si>
  <si>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</si>
  <si>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</si>
  <si>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</si>
  <si>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</si>
  <si>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</si>
  <si>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</si>
  <si>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</si>
  <si>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</si>
  <si>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</si>
  <si>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</si>
  <si>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</si>
  <si>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</si>
  <si>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</si>
  <si>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</si>
  <si>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</si>
  <si>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</si>
  <si>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</si>
  <si>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</si>
  <si>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</si>
  <si>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</si>
  <si>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</si>
  <si>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</si>
  <si>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</si>
  <si>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</si>
  <si>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</si>
  <si>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</si>
  <si>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</si>
  <si>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</si>
  <si>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</si>
  <si>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</si>
  <si>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</si>
  <si>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</si>
  <si>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</si>
  <si>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</si>
  <si>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</si>
  <si>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</si>
  <si>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</si>
  <si>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</si>
  <si>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</si>
  <si>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</si>
  <si>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</si>
  <si>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</si>
  <si>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</si>
  <si>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</si>
  <si>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</si>
  <si>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</si>
  <si>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</si>
  <si>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</si>
  <si>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</si>
  <si>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</si>
  <si>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</si>
  <si>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</si>
  <si>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</si>
  <si>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</si>
  <si>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</si>
  <si>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</si>
  <si>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</si>
  <si>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</si>
  <si>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</si>
  <si>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</si>
  <si>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</si>
  <si>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</si>
  <si>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</si>
  <si>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</si>
  <si>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</si>
  <si>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</si>
  <si>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</si>
  <si>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</si>
  <si>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</si>
  <si>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</si>
  <si>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</si>
  <si>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</si>
  <si>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</si>
  <si>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</si>
  <si>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</si>
  <si>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</si>
  <si>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</si>
  <si>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</si>
  <si>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</si>
  <si>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</si>
  <si>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</si>
  <si>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</si>
  <si>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</si>
  <si>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</si>
  <si>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</si>
  <si>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</si>
  <si>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</si>
  <si>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</si>
  <si>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</si>
  <si>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</si>
  <si>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</si>
  <si>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</si>
  <si>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</si>
  <si>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</si>
  <si>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</si>
  <si>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</si>
  <si>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</si>
  <si>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</si>
  <si>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</si>
  <si>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</si>
  <si>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</si>
  <si>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</si>
  <si>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</si>
  <si>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</si>
  <si>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</si>
  <si>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</si>
  <si>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</si>
  <si>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</si>
  <si>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</si>
  <si>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</si>
  <si>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</si>
  <si>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</si>
  <si>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</si>
  <si>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</si>
  <si>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</si>
  <si>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</si>
  <si>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</si>
  <si>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</si>
  <si>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</si>
  <si>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</si>
  <si>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</si>
  <si>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</si>
  <si>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</si>
  <si>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</si>
  <si>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</si>
  <si>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</si>
  <si>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</si>
  <si>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</si>
  <si>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</si>
  <si>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</si>
  <si>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</si>
  <si>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</si>
  <si>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</si>
  <si>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</si>
  <si>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</si>
  <si>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</si>
  <si>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</si>
  <si>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</si>
  <si>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</si>
  <si>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</si>
  <si>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</si>
  <si>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</si>
  <si>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</si>
  <si>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</si>
  <si>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</si>
  <si>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内航海運の効率化に必要な経費</t>
    <rPh sb="0" eb="2">
      <t>ナイコウ</t>
    </rPh>
    <rPh sb="2" eb="4">
      <t>カイウン</t>
    </rPh>
    <rPh sb="5" eb="8">
      <t>コウリツカ</t>
    </rPh>
    <rPh sb="9" eb="11">
      <t>ヒツヨウ</t>
    </rPh>
    <rPh sb="12" eb="14">
      <t>ケイヒ</t>
    </rPh>
    <phoneticPr fontId="5"/>
  </si>
  <si>
    <t>海事局</t>
    <rPh sb="0" eb="3">
      <t>カイジキョク</t>
    </rPh>
    <phoneticPr fontId="5"/>
  </si>
  <si>
    <t>国土交通省</t>
  </si>
  <si>
    <t>平成２９年度</t>
    <rPh sb="0" eb="2">
      <t>ヘイセイ</t>
    </rPh>
    <rPh sb="4" eb="5">
      <t>ネン</t>
    </rPh>
    <rPh sb="5" eb="6">
      <t>ド</t>
    </rPh>
    <phoneticPr fontId="5"/>
  </si>
  <si>
    <t>内航課</t>
    <phoneticPr fontId="5"/>
  </si>
  <si>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rPh sb="97" eb="99">
      <t>ヒツヨウ</t>
    </rPh>
    <rPh sb="100" eb="102">
      <t>セサク</t>
    </rPh>
    <rPh sb="103" eb="105">
      <t>ナイコウ</t>
    </rPh>
    <rPh sb="105" eb="107">
      <t>ミライ</t>
    </rPh>
    <rPh sb="107" eb="109">
      <t>ソウゾウ</t>
    </rPh>
    <rPh sb="113" eb="115">
      <t>ヘイセイ</t>
    </rPh>
    <rPh sb="117" eb="118">
      <t>ネン</t>
    </rPh>
    <rPh sb="119" eb="120">
      <t>ガツ</t>
    </rPh>
    <rPh sb="134" eb="135">
      <t>フ</t>
    </rPh>
    <rPh sb="138" eb="140">
      <t>セサク</t>
    </rPh>
    <rPh sb="141" eb="143">
      <t>スイシン</t>
    </rPh>
    <rPh sb="144" eb="146">
      <t>ヒツヨウ</t>
    </rPh>
    <rPh sb="147" eb="149">
      <t>チョウサ</t>
    </rPh>
    <rPh sb="150" eb="152">
      <t>ケントウ</t>
    </rPh>
    <rPh sb="152" eb="153">
      <t>トウ</t>
    </rPh>
    <rPh sb="154" eb="156">
      <t>ジッシ</t>
    </rPh>
    <phoneticPr fontId="5"/>
  </si>
  <si>
    <t>○</t>
  </si>
  <si>
    <t>-</t>
  </si>
  <si>
    <t>総合的物流体系整備推進調査費</t>
    <phoneticPr fontId="5"/>
  </si>
  <si>
    <t>職員旅費</t>
    <rPh sb="0" eb="2">
      <t>ショクイン</t>
    </rPh>
    <rPh sb="2" eb="4">
      <t>リョヒ</t>
    </rPh>
    <phoneticPr fontId="5"/>
  </si>
  <si>
    <t>平成32年度の内航海運による雑貨の輸送トンキロについて367億トンキロを目標とする</t>
    <rPh sb="0" eb="2">
      <t>ヘイセイ</t>
    </rPh>
    <rPh sb="4" eb="6">
      <t>ネンド</t>
    </rPh>
    <rPh sb="7" eb="9">
      <t>ナイコウ</t>
    </rPh>
    <rPh sb="9" eb="11">
      <t>カイウン</t>
    </rPh>
    <rPh sb="14" eb="16">
      <t>ザッカ</t>
    </rPh>
    <rPh sb="17" eb="19">
      <t>ユソウ</t>
    </rPh>
    <rPh sb="30" eb="31">
      <t>オク</t>
    </rPh>
    <rPh sb="36" eb="38">
      <t>モクヒョウ</t>
    </rPh>
    <phoneticPr fontId="5"/>
  </si>
  <si>
    <t>内航海運による雑貨の輸送トンキロ</t>
    <rPh sb="0" eb="2">
      <t>ナイコウ</t>
    </rPh>
    <rPh sb="2" eb="4">
      <t>カイウン</t>
    </rPh>
    <rPh sb="7" eb="9">
      <t>ザッカ</t>
    </rPh>
    <rPh sb="10" eb="12">
      <t>ユソウ</t>
    </rPh>
    <phoneticPr fontId="5"/>
  </si>
  <si>
    <t>億トンキロ</t>
    <rPh sb="0" eb="1">
      <t>オク</t>
    </rPh>
    <phoneticPr fontId="5"/>
  </si>
  <si>
    <t>-</t>
    <phoneticPr fontId="5"/>
  </si>
  <si>
    <t>統計法に基づく内航船舶輸送統計調査規則により集計された情報を基に算出。</t>
    <rPh sb="22" eb="24">
      <t>シュウケイ</t>
    </rPh>
    <phoneticPr fontId="5"/>
  </si>
  <si>
    <t>モーダルシフト船の運航情報等の一括検索システムに係る実証実験</t>
    <rPh sb="24" eb="25">
      <t>カカ</t>
    </rPh>
    <rPh sb="26" eb="28">
      <t>ジッショウ</t>
    </rPh>
    <rPh sb="28" eb="30">
      <t>ジッケン</t>
    </rPh>
    <phoneticPr fontId="5"/>
  </si>
  <si>
    <t>回</t>
    <rPh sb="0" eb="1">
      <t>カイ</t>
    </rPh>
    <phoneticPr fontId="5"/>
  </si>
  <si>
    <t>実証実験に要する経費／実証実験の回数</t>
    <rPh sb="0" eb="2">
      <t>ジッショウ</t>
    </rPh>
    <rPh sb="2" eb="4">
      <t>ジッケン</t>
    </rPh>
    <rPh sb="5" eb="6">
      <t>ヨウ</t>
    </rPh>
    <rPh sb="8" eb="10">
      <t>ケイヒ</t>
    </rPh>
    <rPh sb="11" eb="13">
      <t>ジッショウ</t>
    </rPh>
    <rPh sb="13" eb="15">
      <t>ジッケン</t>
    </rPh>
    <rPh sb="16" eb="18">
      <t>カイスウ</t>
    </rPh>
    <phoneticPr fontId="5"/>
  </si>
  <si>
    <t>円</t>
    <rPh sb="0" eb="1">
      <t>エン</t>
    </rPh>
    <phoneticPr fontId="5"/>
  </si>
  <si>
    <t>　　/</t>
    <phoneticPr fontId="5"/>
  </si>
  <si>
    <t>-</t>
    <phoneticPr fontId="5"/>
  </si>
  <si>
    <t>19,180,800/1</t>
    <phoneticPr fontId="5"/>
  </si>
  <si>
    <t>６．国際競争力、観光交流、広域・地域間連携等の確保・強化</t>
    <phoneticPr fontId="5"/>
  </si>
  <si>
    <t>１９　海上物流基盤の強化等総合的な物流体系整備の推進、みなとの振興、安定的な国際海上輸送の確保を推進する</t>
  </si>
  <si>
    <t>本事業は、内航海運によるモーダルシフトを促進するための実証実験等を実施することにより、効率的で安定した国内海上輸送の確保に寄与するものである。</t>
    <rPh sb="31" eb="32">
      <t>トウ</t>
    </rPh>
    <phoneticPr fontId="5"/>
  </si>
  <si>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5"/>
  </si>
  <si>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5"/>
  </si>
  <si>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</si>
  <si>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phoneticPr fontId="5"/>
  </si>
  <si>
    <t>無</t>
  </si>
  <si>
    <t>‐</t>
  </si>
  <si>
    <t>仕様書において、事業や調査の実施方法等を細かく指示しており、真に必要な費目・使途にのみ支出を行っている。</t>
    <phoneticPr fontId="5"/>
  </si>
  <si>
    <t>目標値を達成していることから、成果実績は成果目標に見合ったものとなっている。</t>
    <rPh sb="0" eb="3">
      <t>モクヒョウチ</t>
    </rPh>
    <rPh sb="4" eb="6">
      <t>タッセイ</t>
    </rPh>
    <rPh sb="15" eb="17">
      <t>セイカ</t>
    </rPh>
    <rPh sb="17" eb="19">
      <t>ジッセキ</t>
    </rPh>
    <rPh sb="20" eb="22">
      <t>セイカ</t>
    </rPh>
    <rPh sb="22" eb="24">
      <t>モクヒョウ</t>
    </rPh>
    <rPh sb="25" eb="27">
      <t>ミア</t>
    </rPh>
    <phoneticPr fontId="5"/>
  </si>
  <si>
    <t>当初見込んでいた実績をあげていることから、活動実績は見込みに見合ったものとなっている。</t>
    <rPh sb="0" eb="2">
      <t>トウショ</t>
    </rPh>
    <rPh sb="2" eb="4">
      <t>ミコ</t>
    </rPh>
    <rPh sb="8" eb="10">
      <t>ジッセキ</t>
    </rPh>
    <rPh sb="21" eb="23">
      <t>カツドウ</t>
    </rPh>
    <rPh sb="23" eb="25">
      <t>ジッセキ</t>
    </rPh>
    <rPh sb="26" eb="28">
      <t>ミコ</t>
    </rPh>
    <rPh sb="30" eb="32">
      <t>ミア</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</si>
  <si>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</si>
  <si>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当該事業は、企画競争および一般競争入札を行うことで効率的・効果的に予算を執行しており、内航海運によるモーダルシフトを促進するために必要な事業として妥当である。</t>
    <rPh sb="0" eb="2">
      <t>トウガイ</t>
    </rPh>
    <rPh sb="2" eb="4">
      <t>ジギョウ</t>
    </rPh>
    <rPh sb="6" eb="8">
      <t>キカク</t>
    </rPh>
    <rPh sb="8" eb="10">
      <t>キョウソウ</t>
    </rPh>
    <rPh sb="13" eb="15">
      <t>イッパン</t>
    </rPh>
    <rPh sb="15" eb="17">
      <t>キョウソウ</t>
    </rPh>
    <rPh sb="17" eb="19">
      <t>ニュウサツ</t>
    </rPh>
    <rPh sb="20" eb="2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</si>
  <si>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</si>
  <si>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A.日本ユニシス(株)</t>
    <phoneticPr fontId="5"/>
  </si>
  <si>
    <t>事業費</t>
    <rPh sb="0" eb="3">
      <t>ジギョウヒ</t>
    </rPh>
    <phoneticPr fontId="5"/>
  </si>
  <si>
    <t>モーダルシフト船の運航情報等一括検索システムの構築に向けた調査</t>
    <phoneticPr fontId="5"/>
  </si>
  <si>
    <t>-</t>
    <phoneticPr fontId="5"/>
  </si>
  <si>
    <t>内航海運を巡る諸課題の1つである「内航海運事業者の事業基盤の強化」について対応するため、船舶管理事業者登録制度やモーダルシフト船の運航情報等の一括検索システム等の施策について、推進に必要な調査・検討等を実施する。</t>
    <rPh sb="0" eb="2">
      <t>ナイコウ</t>
    </rPh>
    <rPh sb="2" eb="4">
      <t>カイウン</t>
    </rPh>
    <rPh sb="5" eb="6">
      <t>メグ</t>
    </rPh>
    <rPh sb="7" eb="10">
      <t>ショカダイ</t>
    </rPh>
    <rPh sb="17" eb="19">
      <t>ナイコウ</t>
    </rPh>
    <rPh sb="19" eb="21">
      <t>カイウン</t>
    </rPh>
    <rPh sb="21" eb="24">
      <t>ジギョウシャ</t>
    </rPh>
    <rPh sb="25" eb="27">
      <t>ジギョウ</t>
    </rPh>
    <rPh sb="27" eb="29">
      <t>キバン</t>
    </rPh>
    <rPh sb="30" eb="32">
      <t>キョウカ</t>
    </rPh>
    <rPh sb="37" eb="39">
      <t>タイオウ</t>
    </rPh>
    <rPh sb="81" eb="83">
      <t>セサク</t>
    </rPh>
    <phoneticPr fontId="5"/>
  </si>
  <si>
    <t>-</t>
    <phoneticPr fontId="5"/>
  </si>
  <si>
    <t>登録船舶管理事業者評価制度の創設に係る調査検討業務</t>
    <phoneticPr fontId="5"/>
  </si>
  <si>
    <t>B.(公財)日本海事センター</t>
    <rPh sb="3" eb="5">
      <t>コウザイ</t>
    </rPh>
    <rPh sb="6" eb="8">
      <t>ニホン</t>
    </rPh>
    <rPh sb="8" eb="10">
      <t>カイジ</t>
    </rPh>
    <phoneticPr fontId="5"/>
  </si>
  <si>
    <t>C.ジョルダン(株)</t>
    <rPh sb="7" eb="10">
      <t>カブ</t>
    </rPh>
    <phoneticPr fontId="5"/>
  </si>
  <si>
    <t>事業費</t>
    <rPh sb="0" eb="3">
      <t>ジギョウヒ</t>
    </rPh>
    <phoneticPr fontId="5"/>
  </si>
  <si>
    <t>フェリー・旅客船の標準的な情報フォーマット及び作成視線ツールの構築</t>
    <phoneticPr fontId="5"/>
  </si>
  <si>
    <t>内航海運業における船腹需要等の調査</t>
    <phoneticPr fontId="5"/>
  </si>
  <si>
    <t>D.(株)東京商工リサーチ</t>
    <rPh sb="2" eb="5">
      <t>カブ</t>
    </rPh>
    <rPh sb="5" eb="7">
      <t>トウキョウ</t>
    </rPh>
    <rPh sb="7" eb="9">
      <t>ショウコウ</t>
    </rPh>
    <phoneticPr fontId="5"/>
  </si>
  <si>
    <t>日本ユニシス(株)</t>
    <rPh sb="0" eb="2">
      <t>ニホン</t>
    </rPh>
    <rPh sb="6" eb="9">
      <t>カブ</t>
    </rPh>
    <phoneticPr fontId="5"/>
  </si>
  <si>
    <t>モーダルシフト船の運航情報等一括検索システムの構築に向けた調査</t>
    <phoneticPr fontId="5"/>
  </si>
  <si>
    <t>(公財)日本海事センター</t>
    <rPh sb="1" eb="3">
      <t>コウザイ</t>
    </rPh>
    <rPh sb="4" eb="6">
      <t>ニホン</t>
    </rPh>
    <rPh sb="6" eb="8">
      <t>カイジ</t>
    </rPh>
    <phoneticPr fontId="5"/>
  </si>
  <si>
    <t>登録船舶管理事業者評価制度の創設に係る調査検討業務</t>
    <phoneticPr fontId="5"/>
  </si>
  <si>
    <t>ジョルダン(株)</t>
    <rPh sb="5" eb="8">
      <t>カブ</t>
    </rPh>
    <phoneticPr fontId="5"/>
  </si>
  <si>
    <t>(株)東京商工リサーチ</t>
    <rPh sb="0" eb="3">
      <t>カブ</t>
    </rPh>
    <rPh sb="3" eb="5">
      <t>トウキョウ</t>
    </rPh>
    <rPh sb="5" eb="7">
      <t>ショウコウ</t>
    </rPh>
    <phoneticPr fontId="5"/>
  </si>
  <si>
    <t>6,299,910/1</t>
    <phoneticPr fontId="5"/>
  </si>
  <si>
    <t>-</t>
    <phoneticPr fontId="5"/>
  </si>
  <si>
    <t>課長 飯塚　秋成</t>
    <rPh sb="0" eb="2">
      <t>カチョウ</t>
    </rPh>
    <rPh sb="3" eb="5">
      <t>イイヅカ</t>
    </rPh>
    <rPh sb="6" eb="8">
      <t>アキナリ</t>
    </rPh>
    <phoneticPr fontId="5"/>
  </si>
  <si>
    <t>-</t>
    <phoneticPr fontId="5"/>
  </si>
  <si>
    <t>新29-0013</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</si>
</sst>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183546</xdr:colOff>
      <xdr:row>741</xdr:row>
      <xdr:rowOff>0</xdr:rowOff>
    </xdr:from>
    <xdr:to>
      <xdr:col>42</xdr:col>
      <xdr:colOff>22412</xdr:colOff>
      <xdr:row>768</xdr:row>
      <xdr:rowOff>227033</xdr:rowOff>
    </xdr:to>
    <xdr:grpSp>
      <xdr:nvGrpSpPr>
        <xdr:cNvPr id="23" name="グループ化 22"/>
        <xdr:cNvGrpSpPr/>
      </xdr:nvGrpSpPr>
      <xdr:grpSpPr>
        <a:xfrm>
          <a:off x="3007428" y="40016206"/>
          <a:ext cx="5486631" cy="10446798"/>
          <a:chOff x="2983896" y="40138350"/>
          <a:chExt cx="5440690" cy="10514033"/>
        </a:xfrm>
      </xdr:grpSpPr>
      <xdr:grpSp>
        <xdr:nvGrpSpPr>
          <xdr:cNvPr id="21" name="グループ化 20"/>
          <xdr:cNvGrpSpPr/>
        </xdr:nvGrpSpPr>
        <xdr:grpSpPr>
          <a:xfrm>
            <a:off x="2983896" y="40138350"/>
            <a:ext cx="5367036" cy="5469532"/>
            <a:chOff x="1853514" y="40159459"/>
            <a:chExt cx="5517377" cy="5396164"/>
          </a:xfrm>
        </xdr:grpSpPr>
        <xdr:sp macro="" textlink="">
          <xdr:nvSpPr>
            <xdr:cNvPr id="3" name="正方形/長方形 2"/>
            <xdr:cNvSpPr/>
          </xdr:nvSpPr>
          <xdr:spPr>
            <a:xfrm>
              <a:off x="1853514" y="40159459"/>
              <a:ext cx="2023809" cy="64009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19.4</a:t>
              </a:r>
              <a:r>
                <a:rPr kumimoji="1" lang="ja-JP" altLang="en-US" sz="1100">
                  <a:solidFill>
                    <a:sysClr val="windowText" lastClr="000000"/>
                  </a:solidFill>
                </a:rPr>
                <a:t>百万円</a:t>
              </a:r>
            </a:p>
          </xdr:txBody>
        </xdr:sp>
        <xdr:sp macro="" textlink="">
          <xdr:nvSpPr>
            <xdr:cNvPr id="4" name="正方形/長方形 3"/>
            <xdr:cNvSpPr/>
          </xdr:nvSpPr>
          <xdr:spPr>
            <a:xfrm>
              <a:off x="4053696" y="41336917"/>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日本ユニシス</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p>
            <a:p>
              <a:pPr algn="ctr"/>
              <a:r>
                <a:rPr kumimoji="1" lang="en-US" altLang="ja-JP" sz="1100">
                  <a:solidFill>
                    <a:schemeClr val="tx1"/>
                  </a:solidFill>
                  <a:latin typeface="+mn-lt"/>
                  <a:ea typeface="+mn-ea"/>
                  <a:cs typeface="+mn-cs"/>
                </a:rPr>
                <a:t>6.3</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xnSp macro="">
          <xdr:nvCxnSpPr>
            <xdr:cNvPr id="5" name="カギ線コネクタ 22"/>
            <xdr:cNvCxnSpPr/>
          </xdr:nvCxnSpPr>
          <xdr:spPr>
            <a:xfrm rot="16200000" flipH="1">
              <a:off x="3007822" y="40657149"/>
              <a:ext cx="903472" cy="1188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a:xfrm>
              <a:off x="4095952" y="42148319"/>
              <a:ext cx="3217582"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モーダルシフト船の運航情報等一括検索システムの構築に向けた調査</a:t>
              </a:r>
            </a:p>
          </xdr:txBody>
        </xdr:sp>
        <xdr:sp macro="" textlink="">
          <xdr:nvSpPr>
            <xdr:cNvPr id="7" name="テキスト ボックス 6"/>
            <xdr:cNvSpPr txBox="1"/>
          </xdr:nvSpPr>
          <xdr:spPr>
            <a:xfrm>
              <a:off x="4885771" y="41002895"/>
              <a:ext cx="2149596"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カギ線コネクタ 22"/>
            <xdr:cNvCxnSpPr/>
          </xdr:nvCxnSpPr>
          <xdr:spPr>
            <a:xfrm rot="16200000" flipH="1">
              <a:off x="2262036" y="42272457"/>
              <a:ext cx="2472491" cy="125911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30897" y="43772156"/>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公財</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日本海事センター</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5.3</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10" name="大かっこ 9"/>
            <xdr:cNvSpPr/>
          </xdr:nvSpPr>
          <xdr:spPr>
            <a:xfrm>
              <a:off x="4117289" y="44621240"/>
              <a:ext cx="3218489"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登録船舶管理事業者評価制度の創設に係る調査検討業務</a:t>
              </a:r>
            </a:p>
          </xdr:txBody>
        </xdr:sp>
        <xdr:sp macro="" textlink="">
          <xdr:nvSpPr>
            <xdr:cNvPr id="11" name="テキスト ボックス 10"/>
            <xdr:cNvSpPr txBox="1"/>
          </xdr:nvSpPr>
          <xdr:spPr>
            <a:xfrm>
              <a:off x="4897539" y="43470983"/>
              <a:ext cx="2194945" cy="28852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xdr:cNvSpPr/>
        </xdr:nvSpPr>
        <xdr:spPr>
          <a:xfrm>
            <a:off x="5197408" y="46263392"/>
            <a:ext cx="3151709" cy="74216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C.</a:t>
            </a:r>
            <a:r>
              <a:rPr kumimoji="1" lang="ja-JP" altLang="en-US" sz="1100">
                <a:solidFill>
                  <a:schemeClr val="tx1"/>
                </a:solidFill>
                <a:latin typeface="+mn-lt"/>
                <a:ea typeface="+mn-ea"/>
                <a:cs typeface="+mn-cs"/>
              </a:rPr>
              <a:t>ジョルダン</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p>
          <a:p>
            <a:pPr algn="ctr"/>
            <a:r>
              <a:rPr kumimoji="1" lang="en-US" altLang="ja-JP" sz="1100">
                <a:solidFill>
                  <a:schemeClr val="tx1"/>
                </a:solidFill>
                <a:latin typeface="+mn-lt"/>
                <a:ea typeface="+mn-ea"/>
                <a:cs typeface="+mn-cs"/>
              </a:rPr>
              <a:t>1</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15" name="大かっこ 14"/>
          <xdr:cNvSpPr/>
        </xdr:nvSpPr>
        <xdr:spPr>
          <a:xfrm>
            <a:off x="5184171" y="47124021"/>
            <a:ext cx="3130790" cy="947087"/>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フェリー・旅客船の標準的な情報フォーマット及び作成視線ツールの構築</a:t>
            </a:r>
          </a:p>
        </xdr:txBody>
      </xdr:sp>
      <xdr:sp macro="" textlink="">
        <xdr:nvSpPr>
          <xdr:cNvPr id="16" name="テキスト ボックス 15"/>
          <xdr:cNvSpPr txBox="1"/>
        </xdr:nvSpPr>
        <xdr:spPr>
          <a:xfrm>
            <a:off x="5943160" y="45958125"/>
            <a:ext cx="2370305" cy="2924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随意契約（少額随契）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xdr:cNvSpPr/>
        </xdr:nvSpPr>
        <xdr:spPr>
          <a:xfrm>
            <a:off x="5206933" y="48844667"/>
            <a:ext cx="3151709" cy="74216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D.(</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東京商工リサーチ</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18" name="大かっこ 17"/>
          <xdr:cNvSpPr/>
        </xdr:nvSpPr>
        <xdr:spPr>
          <a:xfrm>
            <a:off x="5193696" y="49705296"/>
            <a:ext cx="3130790" cy="947087"/>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内航海運業における船腹需要等の調査</a:t>
            </a:r>
          </a:p>
        </xdr:txBody>
      </xdr:sp>
      <xdr:sp macro="" textlink="">
        <xdr:nvSpPr>
          <xdr:cNvPr id="19" name="テキスト ボックス 18"/>
          <xdr:cNvSpPr txBox="1"/>
        </xdr:nvSpPr>
        <xdr:spPr>
          <a:xfrm>
            <a:off x="5952685" y="48539400"/>
            <a:ext cx="2471901" cy="2924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随意契約（少額随契）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カギ線コネクタ 22"/>
          <xdr:cNvCxnSpPr/>
        </xdr:nvCxnSpPr>
        <xdr:spPr>
          <a:xfrm rot="16200000" flipH="1">
            <a:off x="3260353" y="44708532"/>
            <a:ext cx="2628974" cy="12229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2"/>
          <xdr:cNvCxnSpPr/>
        </xdr:nvCxnSpPr>
        <xdr:spPr>
          <a:xfrm rot="16200000" flipH="1">
            <a:off x="3260354" y="47308858"/>
            <a:ext cx="2628974" cy="12229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145675</xdr:colOff>
      <xdr:row>741</xdr:row>
      <xdr:rowOff>0</xdr:rowOff>
    </xdr:from>
    <xdr:to>
      <xdr:col>42</xdr:col>
      <xdr:colOff>17181</xdr:colOff>
      <xdr:row>742</xdr:row>
      <xdr:rowOff>266699</xdr:rowOff>
    </xdr:to>
    <xdr:sp macro="" textlink="">
      <xdr:nvSpPr>
        <xdr:cNvPr id="24" name="大かっこ 23"/>
        <xdr:cNvSpPr/>
      </xdr:nvSpPr>
      <xdr:spPr>
        <a:xfrm>
          <a:off x="5188322" y="40139471"/>
          <a:ext cx="3300506" cy="6140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a:t>
          </a:r>
          <a:r>
            <a:rPr kumimoji="1" lang="ja-JP" altLang="ja-JP" sz="1100">
              <a:solidFill>
                <a:schemeClr val="tx1"/>
              </a:solidFill>
              <a:effectLst/>
              <a:latin typeface="+mn-lt"/>
              <a:ea typeface="+mn-ea"/>
              <a:cs typeface="+mn-cs"/>
            </a:rPr>
            <a:t>旅費、謝金等</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1.6</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事務経費　　　　　　　　　　　　　　　　</a:t>
          </a:r>
          <a:r>
            <a:rPr lang="en-US" altLang="ja-JP" sz="1100" b="0" i="0" baseline="0">
              <a:solidFill>
                <a:schemeClr val="tx1"/>
              </a:solidFill>
              <a:effectLst/>
              <a:latin typeface="+mn-lt"/>
              <a:ea typeface="+mn-ea"/>
              <a:cs typeface="+mn-cs"/>
            </a:rPr>
            <a:t>4.2</a:t>
          </a:r>
          <a:r>
            <a:rPr lang="ja-JP" altLang="en-US" sz="1100" b="0" i="0" baseline="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212</v>
      </c>
      <c r="AT2" s="947"/>
      <c r="AU2" s="947"/>
      <c r="AV2" s="52" t="str">
        <f>IF(AW2="", "", "-")</f>
        <v/>
      </c>
      <c r="AW2" s="918"/>
      <c r="AX2" s="918"/>
    </row>
    <row r="3" spans="1:50" ht="21" customHeight="1" thickBot="1" x14ac:dyDescent="0.2">
      <c r="A3" s="874" t="s">
        <v>541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570</v>
      </c>
      <c r="H5" s="847"/>
      <c r="I5" s="847"/>
      <c r="J5" s="847"/>
      <c r="K5" s="847"/>
      <c r="L5" s="847"/>
      <c r="M5" s="848" t="s">
        <v>66</v>
      </c>
      <c r="N5" s="849"/>
      <c r="O5" s="849"/>
      <c r="P5" s="849"/>
      <c r="Q5" s="849"/>
      <c r="R5" s="850"/>
      <c r="S5" s="851" t="s">
        <v>131</v>
      </c>
      <c r="T5" s="847"/>
      <c r="U5" s="847"/>
      <c r="V5" s="847"/>
      <c r="W5" s="847"/>
      <c r="X5" s="852"/>
      <c r="Y5" s="701" t="s">
        <v>3</v>
      </c>
      <c r="Z5" s="543"/>
      <c r="AA5" s="543"/>
      <c r="AB5" s="543"/>
      <c r="AC5" s="543"/>
      <c r="AD5" s="544"/>
      <c r="AE5" s="702" t="s">
        <v>571</v>
      </c>
      <c r="AF5" s="702"/>
      <c r="AG5" s="702"/>
      <c r="AH5" s="702"/>
      <c r="AI5" s="702"/>
      <c r="AJ5" s="702"/>
      <c r="AK5" s="702"/>
      <c r="AL5" s="702"/>
      <c r="AM5" s="702"/>
      <c r="AN5" s="702"/>
      <c r="AO5" s="702"/>
      <c r="AP5" s="703"/>
      <c r="AQ5" s="704" t="s">
        <v>625</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564</v>
      </c>
      <c r="H7" s="499"/>
      <c r="I7" s="499"/>
      <c r="J7" s="499"/>
      <c r="K7" s="499"/>
      <c r="L7" s="499"/>
      <c r="M7" s="499"/>
      <c r="N7" s="499"/>
      <c r="O7" s="499"/>
      <c r="P7" s="499"/>
      <c r="Q7" s="499"/>
      <c r="R7" s="499"/>
      <c r="S7" s="499"/>
      <c r="T7" s="499"/>
      <c r="U7" s="499"/>
      <c r="V7" s="499"/>
      <c r="W7" s="499"/>
      <c r="X7" s="500"/>
      <c r="Y7" s="929" t="s">
        <v>513</v>
      </c>
      <c r="Z7" s="443"/>
      <c r="AA7" s="443"/>
      <c r="AB7" s="443"/>
      <c r="AC7" s="443"/>
      <c r="AD7" s="930"/>
      <c r="AE7" s="919" t="s">
        <v>564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海洋政策</v>
      </c>
      <c r="H8" s="723"/>
      <c r="I8" s="723"/>
      <c r="J8" s="723"/>
      <c r="K8" s="723"/>
      <c r="L8" s="723"/>
      <c r="M8" s="723"/>
      <c r="N8" s="723"/>
      <c r="O8" s="723"/>
      <c r="P8" s="723"/>
      <c r="Q8" s="723"/>
      <c r="R8" s="723"/>
      <c r="S8" s="723"/>
      <c r="T8" s="723"/>
      <c r="U8" s="723"/>
      <c r="V8" s="723"/>
      <c r="W8" s="723"/>
      <c r="X8" s="949"/>
      <c r="Y8" s="853" t="s">
        <v>379</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572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7" t="s">
        <v>608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3"/>
      <c r="H12" s="764"/>
      <c r="I12" s="764"/>
      <c r="J12" s="764"/>
      <c r="K12" s="764"/>
      <c r="L12" s="764"/>
      <c r="M12" s="764"/>
      <c r="N12" s="764"/>
      <c r="O12" s="764"/>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574</v>
      </c>
      <c r="Q13" s="661"/>
      <c r="R13" s="661"/>
      <c r="S13" s="661"/>
      <c r="T13" s="661"/>
      <c r="U13" s="661"/>
      <c r="V13" s="662"/>
      <c r="W13" s="660">
        <v>21</v>
      </c>
      <c r="X13" s="661"/>
      <c r="Y13" s="661"/>
      <c r="Z13" s="661"/>
      <c r="AA13" s="661"/>
      <c r="AB13" s="661"/>
      <c r="AC13" s="662"/>
      <c r="AD13" s="660">
        <v>20</v>
      </c>
      <c r="AE13" s="661"/>
      <c r="AF13" s="661"/>
      <c r="AG13" s="661"/>
      <c r="AH13" s="661"/>
      <c r="AI13" s="661"/>
      <c r="AJ13" s="662"/>
      <c r="AK13" s="660">
        <v>19</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t="s">
        <v>574</v>
      </c>
      <c r="Q14" s="661"/>
      <c r="R14" s="661"/>
      <c r="S14" s="661"/>
      <c r="T14" s="661"/>
      <c r="U14" s="661"/>
      <c r="V14" s="662"/>
      <c r="W14" s="660" t="s">
        <v>564</v>
      </c>
      <c r="X14" s="661"/>
      <c r="Y14" s="661"/>
      <c r="Z14" s="661"/>
      <c r="AA14" s="661"/>
      <c r="AB14" s="661"/>
      <c r="AC14" s="662"/>
      <c r="AD14" s="660" t="s">
        <v>564</v>
      </c>
      <c r="AE14" s="661"/>
      <c r="AF14" s="661"/>
      <c r="AG14" s="661"/>
      <c r="AH14" s="661"/>
      <c r="AI14" s="661"/>
      <c r="AJ14" s="662"/>
      <c r="AK14" s="660" t="s">
        <v>609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574</v>
      </c>
      <c r="Q15" s="661"/>
      <c r="R15" s="661"/>
      <c r="S15" s="661"/>
      <c r="T15" s="661"/>
      <c r="U15" s="661"/>
      <c r="V15" s="662"/>
      <c r="W15" s="660" t="s">
        <v>574</v>
      </c>
      <c r="X15" s="661"/>
      <c r="Y15" s="661"/>
      <c r="Z15" s="661"/>
      <c r="AA15" s="661"/>
      <c r="AB15" s="661"/>
      <c r="AC15" s="662"/>
      <c r="AD15" s="660" t="s">
        <v>564</v>
      </c>
      <c r="AE15" s="661"/>
      <c r="AF15" s="661"/>
      <c r="AG15" s="661"/>
      <c r="AH15" s="661"/>
      <c r="AI15" s="661"/>
      <c r="AJ15" s="662"/>
      <c r="AK15" s="660" t="s">
        <v>609</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574</v>
      </c>
      <c r="Q16" s="661"/>
      <c r="R16" s="661"/>
      <c r="S16" s="661"/>
      <c r="T16" s="661"/>
      <c r="U16" s="661"/>
      <c r="V16" s="662"/>
      <c r="W16" s="660" t="s">
        <v>564</v>
      </c>
      <c r="X16" s="661"/>
      <c r="Y16" s="661"/>
      <c r="Z16" s="661"/>
      <c r="AA16" s="661"/>
      <c r="AB16" s="661"/>
      <c r="AC16" s="662"/>
      <c r="AD16" s="660" t="s">
        <v>564</v>
      </c>
      <c r="AE16" s="661"/>
      <c r="AF16" s="661"/>
      <c r="AG16" s="661"/>
      <c r="AH16" s="661"/>
      <c r="AI16" s="661"/>
      <c r="AJ16" s="662"/>
      <c r="AK16" s="660" t="s">
        <v>609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574</v>
      </c>
      <c r="Q17" s="661"/>
      <c r="R17" s="661"/>
      <c r="S17" s="661"/>
      <c r="T17" s="661"/>
      <c r="U17" s="661"/>
      <c r="V17" s="662"/>
      <c r="W17" s="660" t="s">
        <v>564</v>
      </c>
      <c r="X17" s="661"/>
      <c r="Y17" s="661"/>
      <c r="Z17" s="661"/>
      <c r="AA17" s="661"/>
      <c r="AB17" s="661"/>
      <c r="AC17" s="662"/>
      <c r="AD17" s="660" t="s">
        <v>564</v>
      </c>
      <c r="AE17" s="661"/>
      <c r="AF17" s="661"/>
      <c r="AG17" s="661"/>
      <c r="AH17" s="661"/>
      <c r="AI17" s="661"/>
      <c r="AJ17" s="662"/>
      <c r="AK17" s="660" t="s">
        <v>609</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5">
        <f>SUM(P13:V17)</f>
        <v>0</v>
      </c>
      <c r="Q18" s="886"/>
      <c r="R18" s="886"/>
      <c r="S18" s="886"/>
      <c r="T18" s="886"/>
      <c r="U18" s="886"/>
      <c r="V18" s="887"/>
      <c r="W18" s="885">
        <f>SUM(W13:AC17)</f>
        <v>21</v>
      </c>
      <c r="X18" s="886"/>
      <c r="Y18" s="886"/>
      <c r="Z18" s="886"/>
      <c r="AA18" s="886"/>
      <c r="AB18" s="886"/>
      <c r="AC18" s="887"/>
      <c r="AD18" s="885">
        <f>SUM(AD13:AJ17)</f>
        <v>20</v>
      </c>
      <c r="AE18" s="886"/>
      <c r="AF18" s="886"/>
      <c r="AG18" s="886"/>
      <c r="AH18" s="886"/>
      <c r="AI18" s="886"/>
      <c r="AJ18" s="887"/>
      <c r="AK18" s="885">
        <f>SUM(AK13:AQ17)</f>
        <v>19</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t="s">
        <v>564</v>
      </c>
      <c r="Q19" s="661"/>
      <c r="R19" s="661"/>
      <c r="S19" s="661"/>
      <c r="T19" s="661"/>
      <c r="U19" s="661"/>
      <c r="V19" s="662"/>
      <c r="W19" s="660">
        <v>19</v>
      </c>
      <c r="X19" s="661"/>
      <c r="Y19" s="661"/>
      <c r="Z19" s="661"/>
      <c r="AA19" s="661"/>
      <c r="AB19" s="661"/>
      <c r="AC19" s="662"/>
      <c r="AD19" s="660">
        <v>19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3" t="s">
        <v>10</v>
      </c>
      <c r="H20" s="884"/>
      <c r="I20" s="884"/>
      <c r="J20" s="884"/>
      <c r="K20" s="884"/>
      <c r="L20" s="884"/>
      <c r="M20" s="884"/>
      <c r="N20" s="884"/>
      <c r="O20" s="884"/>
      <c r="P20" s="318" t="str">
        <f>IF(P18=0, "-", SUM(P19)/P18)</f>
        <v>-</v>
      </c>
      <c r="Q20" s="318"/>
      <c r="R20" s="318"/>
      <c r="S20" s="318"/>
      <c r="T20" s="318"/>
      <c r="U20" s="318"/>
      <c r="V20" s="318"/>
      <c r="W20" s="318">
        <f t="shared" ref="W20" si="0">IF(W18=0, "-", SUM(W19)/W18)</f>
        <v>0.90476190476190477</v>
      </c>
      <c r="X20" s="318"/>
      <c r="Y20" s="318"/>
      <c r="Z20" s="318"/>
      <c r="AA20" s="318"/>
      <c r="AB20" s="318"/>
      <c r="AC20" s="318"/>
      <c r="AD20" s="318">
        <f t="shared" ref="AD20" si="1">IF(AD18=0, "-", SUM(AD19)/AD18)</f>
        <v>0.95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476</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0.90476190476190477</v>
      </c>
      <c r="X21" s="318"/>
      <c r="Y21" s="318"/>
      <c r="Z21" s="318"/>
      <c r="AA21" s="318"/>
      <c r="AB21" s="318"/>
      <c r="AC21" s="318"/>
      <c r="AD21" s="318">
        <f t="shared" ref="AD21" si="3">IF(AD19=0, "-", SUM(AD19)/SUM(AD13,AD14))</f>
        <v>0.95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557</v>
      </c>
      <c r="B22" s="972"/>
      <c r="C22" s="972"/>
      <c r="D22" s="972"/>
      <c r="E22" s="972"/>
      <c r="F22" s="973"/>
      <c r="G22" s="958" t="s">
        <v>455</v>
      </c>
      <c r="H22" s="222"/>
      <c r="I22" s="222"/>
      <c r="J22" s="222"/>
      <c r="K22" s="222"/>
      <c r="L22" s="222"/>
      <c r="M22" s="222"/>
      <c r="N22" s="222"/>
      <c r="O22" s="223"/>
      <c r="P22" s="943" t="s">
        <v>518</v>
      </c>
      <c r="Q22" s="222"/>
      <c r="R22" s="222"/>
      <c r="S22" s="222"/>
      <c r="T22" s="222"/>
      <c r="U22" s="222"/>
      <c r="V22" s="223"/>
      <c r="W22" s="943" t="s">
        <v>514</v>
      </c>
      <c r="X22" s="222"/>
      <c r="Y22" s="222"/>
      <c r="Z22" s="222"/>
      <c r="AA22" s="222"/>
      <c r="AB22" s="222"/>
      <c r="AC22" s="223"/>
      <c r="AD22" s="943" t="s">
        <v>454</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575</v>
      </c>
      <c r="H23" s="960"/>
      <c r="I23" s="960"/>
      <c r="J23" s="960"/>
      <c r="K23" s="960"/>
      <c r="L23" s="960"/>
      <c r="M23" s="960"/>
      <c r="N23" s="960"/>
      <c r="O23" s="961"/>
      <c r="P23" s="926">
        <v>18</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576</v>
      </c>
      <c r="H24" s="963"/>
      <c r="I24" s="963"/>
      <c r="J24" s="963"/>
      <c r="K24" s="963"/>
      <c r="L24" s="963"/>
      <c r="M24" s="963"/>
      <c r="N24" s="963"/>
      <c r="O24" s="964"/>
      <c r="P24" s="660">
        <v>1</v>
      </c>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459</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456</v>
      </c>
      <c r="H29" s="969"/>
      <c r="I29" s="969"/>
      <c r="J29" s="969"/>
      <c r="K29" s="969"/>
      <c r="L29" s="969"/>
      <c r="M29" s="969"/>
      <c r="N29" s="969"/>
      <c r="O29" s="970"/>
      <c r="P29" s="660">
        <f>AK13</f>
        <v>19</v>
      </c>
      <c r="Q29" s="661"/>
      <c r="R29" s="661"/>
      <c r="S29" s="661"/>
      <c r="T29" s="661"/>
      <c r="U29" s="661"/>
      <c r="V29" s="66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471</v>
      </c>
      <c r="B30" s="869"/>
      <c r="C30" s="869"/>
      <c r="D30" s="869"/>
      <c r="E30" s="869"/>
      <c r="F30" s="870"/>
      <c r="G30" s="776" t="s">
        <v>265</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533</v>
      </c>
      <c r="AF30" s="866"/>
      <c r="AG30" s="866"/>
      <c r="AH30" s="867"/>
      <c r="AI30" s="865" t="s">
        <v>530</v>
      </c>
      <c r="AJ30" s="866"/>
      <c r="AK30" s="866"/>
      <c r="AL30" s="867"/>
      <c r="AM30" s="922" t="s">
        <v>525</v>
      </c>
      <c r="AN30" s="922"/>
      <c r="AO30" s="922"/>
      <c r="AP30" s="865"/>
      <c r="AQ30" s="770" t="s">
        <v>354</v>
      </c>
      <c r="AR30" s="771"/>
      <c r="AS30" s="771"/>
      <c r="AT30" s="772"/>
      <c r="AU30" s="777" t="s">
        <v>253</v>
      </c>
      <c r="AV30" s="777"/>
      <c r="AW30" s="777"/>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32</v>
      </c>
      <c r="AV31" s="199"/>
      <c r="AW31" s="398" t="s">
        <v>300</v>
      </c>
      <c r="AX31" s="399"/>
    </row>
    <row r="32" spans="1:50" ht="23.25" customHeight="1" x14ac:dyDescent="0.15">
      <c r="A32" s="403"/>
      <c r="B32" s="401"/>
      <c r="C32" s="401"/>
      <c r="D32" s="401"/>
      <c r="E32" s="401"/>
      <c r="F32" s="402"/>
      <c r="G32" s="567" t="s">
        <v>577</v>
      </c>
      <c r="H32" s="568"/>
      <c r="I32" s="568"/>
      <c r="J32" s="568"/>
      <c r="K32" s="568"/>
      <c r="L32" s="568"/>
      <c r="M32" s="568"/>
      <c r="N32" s="568"/>
      <c r="O32" s="569"/>
      <c r="P32" s="105" t="s">
        <v>578</v>
      </c>
      <c r="Q32" s="105"/>
      <c r="R32" s="105"/>
      <c r="S32" s="105"/>
      <c r="T32" s="105"/>
      <c r="U32" s="105"/>
      <c r="V32" s="105"/>
      <c r="W32" s="105"/>
      <c r="X32" s="106"/>
      <c r="Y32" s="471" t="s">
        <v>12</v>
      </c>
      <c r="Z32" s="531"/>
      <c r="AA32" s="532"/>
      <c r="AB32" s="461" t="s">
        <v>579</v>
      </c>
      <c r="AC32" s="461"/>
      <c r="AD32" s="461"/>
      <c r="AE32" s="218" t="s">
        <v>574</v>
      </c>
      <c r="AF32" s="219"/>
      <c r="AG32" s="219"/>
      <c r="AH32" s="219"/>
      <c r="AI32" s="218" t="s">
        <v>564</v>
      </c>
      <c r="AJ32" s="219"/>
      <c r="AK32" s="219"/>
      <c r="AL32" s="219"/>
      <c r="AM32" s="340" t="s">
        <v>607</v>
      </c>
      <c r="AN32" s="207"/>
      <c r="AO32" s="207"/>
      <c r="AP32" s="341"/>
      <c r="AQ32" s="340"/>
      <c r="AR32" s="207"/>
      <c r="AS32" s="207"/>
      <c r="AT32" s="341"/>
      <c r="AU32" s="219" t="s">
        <v>580</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579</v>
      </c>
      <c r="AC33" s="523"/>
      <c r="AD33" s="523"/>
      <c r="AE33" s="218" t="s">
        <v>574</v>
      </c>
      <c r="AF33" s="219"/>
      <c r="AG33" s="219"/>
      <c r="AH33" s="219"/>
      <c r="AI33" s="218" t="s">
        <v>607</v>
      </c>
      <c r="AJ33" s="219"/>
      <c r="AK33" s="219"/>
      <c r="AL33" s="219"/>
      <c r="AM33" s="340">
        <v>367</v>
      </c>
      <c r="AN33" s="207"/>
      <c r="AO33" s="207"/>
      <c r="AP33" s="341"/>
      <c r="AQ33" s="340"/>
      <c r="AR33" s="207"/>
      <c r="AS33" s="207"/>
      <c r="AT33" s="341"/>
      <c r="AU33" s="219">
        <v>367</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574</v>
      </c>
      <c r="AF34" s="219"/>
      <c r="AG34" s="219"/>
      <c r="AH34" s="219"/>
      <c r="AI34" s="218" t="s">
        <v>564</v>
      </c>
      <c r="AJ34" s="219"/>
      <c r="AK34" s="219"/>
      <c r="AL34" s="219"/>
      <c r="AM34" s="340" t="s">
        <v>607</v>
      </c>
      <c r="AN34" s="207"/>
      <c r="AO34" s="207"/>
      <c r="AP34" s="341"/>
      <c r="AQ34" s="340"/>
      <c r="AR34" s="207"/>
      <c r="AS34" s="207"/>
      <c r="AT34" s="341"/>
      <c r="AU34" s="219" t="s">
        <v>580</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4"/>
    </row>
    <row r="80" spans="1:50" ht="18.75" hidden="1" customHeight="1" x14ac:dyDescent="0.15">
      <c r="A80" s="871"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564</v>
      </c>
      <c r="AF101" s="219"/>
      <c r="AG101" s="219"/>
      <c r="AH101" s="220"/>
      <c r="AI101" s="218">
        <v>1</v>
      </c>
      <c r="AJ101" s="219"/>
      <c r="AK101" s="219"/>
      <c r="AL101" s="220"/>
      <c r="AM101" s="218">
        <v>1</v>
      </c>
      <c r="AN101" s="219"/>
      <c r="AO101" s="219"/>
      <c r="AP101" s="220"/>
      <c r="AQ101" s="218" t="s">
        <v>609</v>
      </c>
      <c r="AR101" s="219"/>
      <c r="AS101" s="219"/>
      <c r="AT101" s="220"/>
      <c r="AU101" s="218" t="s">
        <v>609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564</v>
      </c>
      <c r="AF102" s="418"/>
      <c r="AG102" s="418"/>
      <c r="AH102" s="418"/>
      <c r="AI102" s="418">
        <v>1</v>
      </c>
      <c r="AJ102" s="418"/>
      <c r="AK102" s="418"/>
      <c r="AL102" s="418"/>
      <c r="AM102" s="418">
        <v>1</v>
      </c>
      <c r="AN102" s="418"/>
      <c r="AO102" s="418"/>
      <c r="AP102" s="418"/>
      <c r="AQ102" s="273" t="s">
        <v>609</v>
      </c>
      <c r="AR102" s="274"/>
      <c r="AS102" s="274"/>
      <c r="AT102" s="319"/>
      <c r="AU102" s="273" t="s">
        <v>609</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585</v>
      </c>
      <c r="AC116" s="546"/>
      <c r="AD116" s="547"/>
      <c r="AE116" s="418" t="s">
        <v>587</v>
      </c>
      <c r="AF116" s="418"/>
      <c r="AG116" s="418"/>
      <c r="AH116" s="418"/>
      <c r="AI116" s="418">
        <v>19180800</v>
      </c>
      <c r="AJ116" s="418"/>
      <c r="AK116" s="418"/>
      <c r="AL116" s="418"/>
      <c r="AM116" s="418">
        <v>6299910</v>
      </c>
      <c r="AN116" s="418"/>
      <c r="AO116" s="418"/>
      <c r="AP116" s="418"/>
      <c r="AQ116" s="218" t="s">
        <v>624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4" t="s">
        <v>587</v>
      </c>
      <c r="AF117" s="554"/>
      <c r="AG117" s="554"/>
      <c r="AH117" s="554"/>
      <c r="AI117" s="554" t="s">
        <v>588</v>
      </c>
      <c r="AJ117" s="554"/>
      <c r="AK117" s="554"/>
      <c r="AL117" s="554"/>
      <c r="AM117" s="554" t="s">
        <v>623</v>
      </c>
      <c r="AN117" s="554"/>
      <c r="AO117" s="554"/>
      <c r="AP117" s="554"/>
      <c r="AQ117" s="554" t="s">
        <v>624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564</v>
      </c>
      <c r="AF134" s="207"/>
      <c r="AG134" s="207"/>
      <c r="AH134" s="207"/>
      <c r="AI134" s="206" t="s">
        <v>564</v>
      </c>
      <c r="AJ134" s="207"/>
      <c r="AK134" s="207"/>
      <c r="AL134" s="207"/>
      <c r="AM134" s="206" t="s">
        <v>564</v>
      </c>
      <c r="AN134" s="207"/>
      <c r="AO134" s="207"/>
      <c r="AP134" s="207"/>
      <c r="AQ134" s="206" t="s">
        <v>564</v>
      </c>
      <c r="AR134" s="207"/>
      <c r="AS134" s="207"/>
      <c r="AT134" s="207"/>
      <c r="AU134" s="206" t="s">
        <v>564</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564</v>
      </c>
      <c r="AF135" s="207"/>
      <c r="AG135" s="207"/>
      <c r="AH135" s="207"/>
      <c r="AI135" s="206" t="s">
        <v>564</v>
      </c>
      <c r="AJ135" s="207"/>
      <c r="AK135" s="207"/>
      <c r="AL135" s="207"/>
      <c r="AM135" s="206" t="s">
        <v>564</v>
      </c>
      <c r="AN135" s="207"/>
      <c r="AO135" s="207"/>
      <c r="AP135" s="207"/>
      <c r="AQ135" s="206" t="s">
        <v>564</v>
      </c>
      <c r="AR135" s="207"/>
      <c r="AS135" s="207"/>
      <c r="AT135" s="207"/>
      <c r="AU135" s="206" t="s">
        <v>564</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8"/>
      <c r="E430" s="174" t="s">
        <v>543</v>
      </c>
      <c r="F430" s="905"/>
      <c r="G430" s="906" t="s">
        <v>374</v>
      </c>
      <c r="H430" s="123"/>
      <c r="I430" s="123"/>
      <c r="J430" s="907" t="s">
        <v>580</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573</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573</v>
      </c>
      <c r="AE704" s="786"/>
      <c r="AF704" s="786"/>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573</v>
      </c>
      <c r="AE705" s="718"/>
      <c r="AF705" s="718"/>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4.5" customHeight="1" x14ac:dyDescent="0.15">
      <c r="A706" s="645"/>
      <c r="B706" s="646"/>
      <c r="C706" s="798"/>
      <c r="D706" s="799"/>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596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597</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597</v>
      </c>
      <c r="AE712" s="786"/>
      <c r="AF712" s="786"/>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5" t="s">
        <v>469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597</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573</v>
      </c>
      <c r="AE714" s="812"/>
      <c r="AF714" s="813"/>
      <c r="AG714" s="739" t="s">
        <v>595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573</v>
      </c>
      <c r="AE715" s="608"/>
      <c r="AF715" s="659"/>
      <c r="AG715" s="745" t="s">
        <v>599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597</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597</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3.2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3.2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3.2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3.2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3.2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2.25" customHeight="1" x14ac:dyDescent="0.15">
      <c r="A726" s="643" t="s">
        <v>48</v>
      </c>
      <c r="B726" s="806"/>
      <c r="C726" s="819" t="s">
        <v>53</v>
      </c>
      <c r="D726" s="844"/>
      <c r="E726" s="844"/>
      <c r="F726" s="845"/>
      <c r="G726" s="580" t="s">
        <v>602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2.25" customHeight="1" thickBot="1" x14ac:dyDescent="0.2">
      <c r="A727" s="807"/>
      <c r="B727" s="808"/>
      <c r="C727" s="751" t="s">
        <v>57</v>
      </c>
      <c r="D727" s="752"/>
      <c r="E727" s="752"/>
      <c r="F727" s="753"/>
      <c r="G727" s="578" t="s">
        <v>603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3.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3.75"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3.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3.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547</v>
      </c>
      <c r="B737" s="210"/>
      <c r="C737" s="210"/>
      <c r="D737" s="211"/>
      <c r="E737" s="998"/>
      <c r="F737" s="998"/>
      <c r="G737" s="998"/>
      <c r="H737" s="998"/>
      <c r="I737" s="998"/>
      <c r="J737" s="998"/>
      <c r="K737" s="998"/>
      <c r="L737" s="998"/>
      <c r="M737" s="998"/>
      <c r="N737" s="365" t="s">
        <v>540</v>
      </c>
      <c r="O737" s="365"/>
      <c r="P737" s="365"/>
      <c r="Q737" s="365"/>
      <c r="R737" s="998"/>
      <c r="S737" s="998"/>
      <c r="T737" s="998"/>
      <c r="U737" s="998"/>
      <c r="V737" s="998"/>
      <c r="W737" s="998"/>
      <c r="X737" s="998"/>
      <c r="Y737" s="998"/>
      <c r="Z737" s="998"/>
      <c r="AA737" s="365" t="s">
        <v>539</v>
      </c>
      <c r="AB737" s="365"/>
      <c r="AC737" s="365"/>
      <c r="AD737" s="365"/>
      <c r="AE737" s="998"/>
      <c r="AF737" s="998"/>
      <c r="AG737" s="998"/>
      <c r="AH737" s="998"/>
      <c r="AI737" s="998"/>
      <c r="AJ737" s="998"/>
      <c r="AK737" s="998"/>
      <c r="AL737" s="998"/>
      <c r="AM737" s="998"/>
      <c r="AN737" s="365" t="s">
        <v>538</v>
      </c>
      <c r="AO737" s="365"/>
      <c r="AP737" s="365"/>
      <c r="AQ737" s="365"/>
      <c r="AR737" s="990"/>
      <c r="AS737" s="991"/>
      <c r="AT737" s="991"/>
      <c r="AU737" s="991"/>
      <c r="AV737" s="991"/>
      <c r="AW737" s="991"/>
      <c r="AX737" s="992"/>
      <c r="AY737" s="89"/>
      <c r="AZ737" s="89"/>
    </row>
    <row r="738" spans="1:52" ht="24.75" customHeight="1" x14ac:dyDescent="0.15">
      <c r="A738" s="999" t="s">
        <v>537</v>
      </c>
      <c r="B738" s="210"/>
      <c r="C738" s="210"/>
      <c r="D738" s="211"/>
      <c r="E738" s="998"/>
      <c r="F738" s="998"/>
      <c r="G738" s="998"/>
      <c r="H738" s="998"/>
      <c r="I738" s="998"/>
      <c r="J738" s="998"/>
      <c r="K738" s="998"/>
      <c r="L738" s="998"/>
      <c r="M738" s="998"/>
      <c r="N738" s="365" t="s">
        <v>536</v>
      </c>
      <c r="O738" s="365"/>
      <c r="P738" s="365"/>
      <c r="Q738" s="365"/>
      <c r="R738" s="998"/>
      <c r="S738" s="998"/>
      <c r="T738" s="998"/>
      <c r="U738" s="998"/>
      <c r="V738" s="998"/>
      <c r="W738" s="998"/>
      <c r="X738" s="998"/>
      <c r="Y738" s="998"/>
      <c r="Z738" s="998"/>
      <c r="AA738" s="365" t="s">
        <v>535</v>
      </c>
      <c r="AB738" s="365"/>
      <c r="AC738" s="365"/>
      <c r="AD738" s="365"/>
      <c r="AE738" s="998"/>
      <c r="AF738" s="998"/>
      <c r="AG738" s="998"/>
      <c r="AH738" s="998"/>
      <c r="AI738" s="998"/>
      <c r="AJ738" s="998"/>
      <c r="AK738" s="998"/>
      <c r="AL738" s="998"/>
      <c r="AM738" s="998"/>
      <c r="AN738" s="365" t="s">
        <v>531</v>
      </c>
      <c r="AO738" s="365"/>
      <c r="AP738" s="365"/>
      <c r="AQ738" s="365"/>
      <c r="AR738" s="990" t="s">
        <v>627</v>
      </c>
      <c r="AS738" s="991"/>
      <c r="AT738" s="991"/>
      <c r="AU738" s="991"/>
      <c r="AV738" s="991"/>
      <c r="AW738" s="991"/>
      <c r="AX738" s="992"/>
    </row>
    <row r="739" spans="1:52" ht="24.75" customHeight="1" thickBot="1" x14ac:dyDescent="0.2">
      <c r="A739" s="1000" t="s">
        <v>527</v>
      </c>
      <c r="B739" s="1001"/>
      <c r="C739" s="1001"/>
      <c r="D739" s="1002"/>
      <c r="E739" s="1003" t="s">
        <v>569</v>
      </c>
      <c r="F739" s="993"/>
      <c r="G739" s="993"/>
      <c r="H739" s="93" t="str">
        <f>IF(E739="", "", "(")</f>
        <v>(</v>
      </c>
      <c r="I739" s="993" t="s">
        <v>464</v>
      </c>
      <c r="J739" s="993"/>
      <c r="K739" s="93" t="str">
        <f>IF(OR(I739="　", I739=""), "", "-")</f>
        <v/>
      </c>
      <c r="L739" s="994">
        <v>217</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604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611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6" customHeight="1" x14ac:dyDescent="0.15">
      <c r="A781" s="634"/>
      <c r="B781" s="635"/>
      <c r="C781" s="635"/>
      <c r="D781" s="635"/>
      <c r="E781" s="635"/>
      <c r="F781" s="636"/>
      <c r="G781" s="673" t="s">
        <v>605</v>
      </c>
      <c r="H781" s="674"/>
      <c r="I781" s="674"/>
      <c r="J781" s="674"/>
      <c r="K781" s="675"/>
      <c r="L781" s="667" t="s">
        <v>606</v>
      </c>
      <c r="M781" s="668"/>
      <c r="N781" s="668"/>
      <c r="O781" s="668"/>
      <c r="P781" s="668"/>
      <c r="Q781" s="668"/>
      <c r="R781" s="668"/>
      <c r="S781" s="668"/>
      <c r="T781" s="668"/>
      <c r="U781" s="668"/>
      <c r="V781" s="668"/>
      <c r="W781" s="668"/>
      <c r="X781" s="669"/>
      <c r="Y781" s="388">
        <v>6.3</v>
      </c>
      <c r="Z781" s="389"/>
      <c r="AA781" s="389"/>
      <c r="AB781" s="809"/>
      <c r="AC781" s="673" t="s">
        <v>605</v>
      </c>
      <c r="AD781" s="674"/>
      <c r="AE781" s="674"/>
      <c r="AF781" s="674"/>
      <c r="AG781" s="675"/>
      <c r="AH781" s="667" t="s">
        <v>610</v>
      </c>
      <c r="AI781" s="668"/>
      <c r="AJ781" s="668"/>
      <c r="AK781" s="668"/>
      <c r="AL781" s="668"/>
      <c r="AM781" s="668"/>
      <c r="AN781" s="668"/>
      <c r="AO781" s="668"/>
      <c r="AP781" s="668"/>
      <c r="AQ781" s="668"/>
      <c r="AR781" s="668"/>
      <c r="AS781" s="668"/>
      <c r="AT781" s="669"/>
      <c r="AU781" s="388">
        <v>5.3</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6.3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5.3</v>
      </c>
      <c r="AV791" s="836"/>
      <c r="AW791" s="836"/>
      <c r="AX791" s="838"/>
    </row>
    <row r="792" spans="1:50" ht="24.75" customHeight="1" x14ac:dyDescent="0.15">
      <c r="A792" s="634"/>
      <c r="B792" s="635"/>
      <c r="C792" s="635"/>
      <c r="D792" s="635"/>
      <c r="E792" s="635"/>
      <c r="F792" s="636"/>
      <c r="G792" s="598" t="s">
        <v>612</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598" t="s">
        <v>616</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613</v>
      </c>
      <c r="H794" s="674"/>
      <c r="I794" s="674"/>
      <c r="J794" s="674"/>
      <c r="K794" s="675"/>
      <c r="L794" s="667" t="s">
        <v>614</v>
      </c>
      <c r="M794" s="668"/>
      <c r="N794" s="668"/>
      <c r="O794" s="668"/>
      <c r="P794" s="668"/>
      <c r="Q794" s="668"/>
      <c r="R794" s="668"/>
      <c r="S794" s="668"/>
      <c r="T794" s="668"/>
      <c r="U794" s="668"/>
      <c r="V794" s="668"/>
      <c r="W794" s="668"/>
      <c r="X794" s="669"/>
      <c r="Y794" s="388">
        <v>1</v>
      </c>
      <c r="Z794" s="389"/>
      <c r="AA794" s="389"/>
      <c r="AB794" s="809"/>
      <c r="AC794" s="673" t="s">
        <v>605</v>
      </c>
      <c r="AD794" s="674"/>
      <c r="AE794" s="674"/>
      <c r="AF794" s="674"/>
      <c r="AG794" s="675"/>
      <c r="AH794" s="667" t="s">
        <v>615</v>
      </c>
      <c r="AI794" s="668"/>
      <c r="AJ794" s="668"/>
      <c r="AK794" s="668"/>
      <c r="AL794" s="668"/>
      <c r="AM794" s="668"/>
      <c r="AN794" s="668"/>
      <c r="AO794" s="668"/>
      <c r="AP794" s="668"/>
      <c r="AQ794" s="668"/>
      <c r="AR794" s="668"/>
      <c r="AS794" s="668"/>
      <c r="AT794" s="669"/>
      <c r="AU794" s="388">
        <v>1</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hidden="1" customHeight="1" x14ac:dyDescent="0.15">
      <c r="A805" s="634"/>
      <c r="B805" s="635"/>
      <c r="C805" s="635"/>
      <c r="D805" s="635"/>
      <c r="E805" s="635"/>
      <c r="F805" s="636"/>
      <c r="G805" s="598" t="s">
        <v>440</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598" t="s">
        <v>441</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598"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617</v>
      </c>
      <c r="D837" s="347"/>
      <c r="E837" s="347"/>
      <c r="F837" s="347"/>
      <c r="G837" s="347"/>
      <c r="H837" s="347"/>
      <c r="I837" s="347"/>
      <c r="J837" s="348">
        <v>2010601029542</v>
      </c>
      <c r="K837" s="349"/>
      <c r="L837" s="349"/>
      <c r="M837" s="349"/>
      <c r="N837" s="349"/>
      <c r="O837" s="349"/>
      <c r="P837" s="362" t="s">
        <v>618</v>
      </c>
      <c r="Q837" s="350"/>
      <c r="R837" s="350"/>
      <c r="S837" s="350"/>
      <c r="T837" s="350"/>
      <c r="U837" s="350"/>
      <c r="V837" s="350"/>
      <c r="W837" s="350"/>
      <c r="X837" s="350"/>
      <c r="Y837" s="351">
        <v>6.3</v>
      </c>
      <c r="Z837" s="352"/>
      <c r="AA837" s="352"/>
      <c r="AB837" s="353"/>
      <c r="AC837" s="363" t="s">
        <v>499</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6.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619</v>
      </c>
      <c r="D870" s="347"/>
      <c r="E870" s="347"/>
      <c r="F870" s="347"/>
      <c r="G870" s="347"/>
      <c r="H870" s="347"/>
      <c r="I870" s="347"/>
      <c r="J870" s="348">
        <v>7010005016661</v>
      </c>
      <c r="K870" s="349"/>
      <c r="L870" s="349"/>
      <c r="M870" s="349"/>
      <c r="N870" s="349"/>
      <c r="O870" s="349"/>
      <c r="P870" s="362" t="s">
        <v>620</v>
      </c>
      <c r="Q870" s="350"/>
      <c r="R870" s="350"/>
      <c r="S870" s="350"/>
      <c r="T870" s="350"/>
      <c r="U870" s="350"/>
      <c r="V870" s="350"/>
      <c r="W870" s="350"/>
      <c r="X870" s="350"/>
      <c r="Y870" s="351">
        <v>5.3</v>
      </c>
      <c r="Z870" s="352"/>
      <c r="AA870" s="352"/>
      <c r="AB870" s="353"/>
      <c r="AC870" s="363" t="s">
        <v>499</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621</v>
      </c>
      <c r="D903" s="347"/>
      <c r="E903" s="347"/>
      <c r="F903" s="347"/>
      <c r="G903" s="347"/>
      <c r="H903" s="347"/>
      <c r="I903" s="347"/>
      <c r="J903" s="348">
        <v>2011101009695</v>
      </c>
      <c r="K903" s="349"/>
      <c r="L903" s="349"/>
      <c r="M903" s="349"/>
      <c r="N903" s="349"/>
      <c r="O903" s="349"/>
      <c r="P903" s="362" t="s">
        <v>614</v>
      </c>
      <c r="Q903" s="350"/>
      <c r="R903" s="350"/>
      <c r="S903" s="350"/>
      <c r="T903" s="350"/>
      <c r="U903" s="350"/>
      <c r="V903" s="350"/>
      <c r="W903" s="350"/>
      <c r="X903" s="350"/>
      <c r="Y903" s="351">
        <v>1</v>
      </c>
      <c r="Z903" s="352"/>
      <c r="AA903" s="352"/>
      <c r="AB903" s="353"/>
      <c r="AC903" s="363" t="s">
        <v>501</v>
      </c>
      <c r="AD903" s="371"/>
      <c r="AE903" s="371"/>
      <c r="AF903" s="371"/>
      <c r="AG903" s="371"/>
      <c r="AH903" s="372" t="s">
        <v>626</v>
      </c>
      <c r="AI903" s="373"/>
      <c r="AJ903" s="373"/>
      <c r="AK903" s="373"/>
      <c r="AL903" s="357" t="s">
        <v>626</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8" customHeight="1" x14ac:dyDescent="0.15">
      <c r="A936" s="376">
        <v>1</v>
      </c>
      <c r="B936" s="376">
        <v>1</v>
      </c>
      <c r="C936" s="361" t="s">
        <v>622</v>
      </c>
      <c r="D936" s="347"/>
      <c r="E936" s="347"/>
      <c r="F936" s="347"/>
      <c r="G936" s="347"/>
      <c r="H936" s="347"/>
      <c r="I936" s="347"/>
      <c r="J936" s="348">
        <v>5010001134287</v>
      </c>
      <c r="K936" s="349"/>
      <c r="L936" s="349"/>
      <c r="M936" s="349"/>
      <c r="N936" s="349"/>
      <c r="O936" s="349"/>
      <c r="P936" s="362" t="s">
        <v>615</v>
      </c>
      <c r="Q936" s="350"/>
      <c r="R936" s="350"/>
      <c r="S936" s="350"/>
      <c r="T936" s="350"/>
      <c r="U936" s="350"/>
      <c r="V936" s="350"/>
      <c r="W936" s="350"/>
      <c r="X936" s="350"/>
      <c r="Y936" s="351">
        <v>1</v>
      </c>
      <c r="Z936" s="352"/>
      <c r="AA936" s="352"/>
      <c r="AB936" s="353"/>
      <c r="AC936" s="363" t="s">
        <v>501</v>
      </c>
      <c r="AD936" s="371"/>
      <c r="AE936" s="371"/>
      <c r="AF936" s="371"/>
      <c r="AG936" s="371"/>
      <c r="AH936" s="372" t="s">
        <v>626</v>
      </c>
      <c r="AI936" s="373"/>
      <c r="AJ936" s="373"/>
      <c r="AK936" s="373"/>
      <c r="AL936" s="357" t="s">
        <v>626</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v>99</v>
      </c>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61">
      <formula>IF(RIGHT(TEXT(AK14,"0.#"),1)=".",FALSE,TRUE)</formula>
    </cfRule>
    <cfRule type="expression" dxfId="2818" priority="14062">
      <formula>IF(RIGHT(TEXT(AK14,"0.#"),1)=".",TRUE,FALSE)</formula>
    </cfRule>
  </conditionalFormatting>
  <conditionalFormatting sqref="P18:AX18">
    <cfRule type="expression" dxfId="2817" priority="13937">
      <formula>IF(RIGHT(TEXT(P18,"0.#"),1)=".",FALSE,TRUE)</formula>
    </cfRule>
    <cfRule type="expression" dxfId="2816" priority="13938">
      <formula>IF(RIGHT(TEXT(P18,"0.#"),1)=".",TRUE,FALSE)</formula>
    </cfRule>
  </conditionalFormatting>
  <conditionalFormatting sqref="Y782">
    <cfRule type="expression" dxfId="2815" priority="13933">
      <formula>IF(RIGHT(TEXT(Y782,"0.#"),1)=".",FALSE,TRUE)</formula>
    </cfRule>
    <cfRule type="expression" dxfId="2814" priority="13934">
      <formula>IF(RIGHT(TEXT(Y782,"0.#"),1)=".",TRUE,FALSE)</formula>
    </cfRule>
  </conditionalFormatting>
  <conditionalFormatting sqref="Y791">
    <cfRule type="expression" dxfId="2813" priority="13929">
      <formula>IF(RIGHT(TEXT(Y791,"0.#"),1)=".",FALSE,TRUE)</formula>
    </cfRule>
    <cfRule type="expression" dxfId="2812" priority="13930">
      <formula>IF(RIGHT(TEXT(Y791,"0.#"),1)=".",TRUE,FALSE)</formula>
    </cfRule>
  </conditionalFormatting>
  <conditionalFormatting sqref="Y822:Y829 Y820 Y809:Y816 Y807 Y796:Y803 Y794">
    <cfRule type="expression" dxfId="2811" priority="13711">
      <formula>IF(RIGHT(TEXT(Y794,"0.#"),1)=".",FALSE,TRUE)</formula>
    </cfRule>
    <cfRule type="expression" dxfId="2810" priority="13712">
      <formula>IF(RIGHT(TEXT(Y794,"0.#"),1)=".",TRUE,FALSE)</formula>
    </cfRule>
  </conditionalFormatting>
  <conditionalFormatting sqref="AK16:AQ17 AK15:AX15 AK13:AX13">
    <cfRule type="expression" dxfId="2809" priority="13759">
      <formula>IF(RIGHT(TEXT(AK13,"0.#"),1)=".",FALSE,TRUE)</formula>
    </cfRule>
    <cfRule type="expression" dxfId="2808" priority="13760">
      <formula>IF(RIGHT(TEXT(AK13,"0.#"),1)=".",TRUE,FALSE)</formula>
    </cfRule>
  </conditionalFormatting>
  <conditionalFormatting sqref="AD19:AJ19">
    <cfRule type="expression" dxfId="2807" priority="13757">
      <formula>IF(RIGHT(TEXT(AD19,"0.#"),1)=".",FALSE,TRUE)</formula>
    </cfRule>
    <cfRule type="expression" dxfId="2806" priority="13758">
      <formula>IF(RIGHT(TEXT(AD19,"0.#"),1)=".",TRUE,FALSE)</formula>
    </cfRule>
  </conditionalFormatting>
  <conditionalFormatting sqref="AQ101">
    <cfRule type="expression" dxfId="2805" priority="13749">
      <formula>IF(RIGHT(TEXT(AQ101,"0.#"),1)=".",FALSE,TRUE)</formula>
    </cfRule>
    <cfRule type="expression" dxfId="2804" priority="13750">
      <formula>IF(RIGHT(TEXT(AQ101,"0.#"),1)=".",TRUE,FALSE)</formula>
    </cfRule>
  </conditionalFormatting>
  <conditionalFormatting sqref="Y783:Y790">
    <cfRule type="expression" dxfId="2803" priority="13735">
      <formula>IF(RIGHT(TEXT(Y783,"0.#"),1)=".",FALSE,TRUE)</formula>
    </cfRule>
    <cfRule type="expression" dxfId="2802" priority="13736">
      <formula>IF(RIGHT(TEXT(Y783,"0.#"),1)=".",TRUE,FALSE)</formula>
    </cfRule>
  </conditionalFormatting>
  <conditionalFormatting sqref="AU782">
    <cfRule type="expression" dxfId="2801" priority="13733">
      <formula>IF(RIGHT(TEXT(AU782,"0.#"),1)=".",FALSE,TRUE)</formula>
    </cfRule>
    <cfRule type="expression" dxfId="2800" priority="13734">
      <formula>IF(RIGHT(TEXT(AU782,"0.#"),1)=".",TRUE,FALSE)</formula>
    </cfRule>
  </conditionalFormatting>
  <conditionalFormatting sqref="AU791">
    <cfRule type="expression" dxfId="2799" priority="13731">
      <formula>IF(RIGHT(TEXT(AU791,"0.#"),1)=".",FALSE,TRUE)</formula>
    </cfRule>
    <cfRule type="expression" dxfId="2798" priority="13732">
      <formula>IF(RIGHT(TEXT(AU791,"0.#"),1)=".",TRUE,FALSE)</formula>
    </cfRule>
  </conditionalFormatting>
  <conditionalFormatting sqref="AU783:AU790">
    <cfRule type="expression" dxfId="2797" priority="13729">
      <formula>IF(RIGHT(TEXT(AU783,"0.#"),1)=".",FALSE,TRUE)</formula>
    </cfRule>
    <cfRule type="expression" dxfId="2796" priority="13730">
      <formula>IF(RIGHT(TEXT(AU783,"0.#"),1)=".",TRUE,FALSE)</formula>
    </cfRule>
  </conditionalFormatting>
  <conditionalFormatting sqref="Y821 Y808 Y795">
    <cfRule type="expression" dxfId="2795" priority="13715">
      <formula>IF(RIGHT(TEXT(Y795,"0.#"),1)=".",FALSE,TRUE)</formula>
    </cfRule>
    <cfRule type="expression" dxfId="2794" priority="13716">
      <formula>IF(RIGHT(TEXT(Y795,"0.#"),1)=".",TRUE,FALSE)</formula>
    </cfRule>
  </conditionalFormatting>
  <conditionalFormatting sqref="Y830 Y817 Y804">
    <cfRule type="expression" dxfId="2793" priority="13713">
      <formula>IF(RIGHT(TEXT(Y804,"0.#"),1)=".",FALSE,TRUE)</formula>
    </cfRule>
    <cfRule type="expression" dxfId="2792" priority="13714">
      <formula>IF(RIGHT(TEXT(Y804,"0.#"),1)=".",TRUE,FALSE)</formula>
    </cfRule>
  </conditionalFormatting>
  <conditionalFormatting sqref="AU821 AU808 AU795">
    <cfRule type="expression" dxfId="2791" priority="13709">
      <formula>IF(RIGHT(TEXT(AU795,"0.#"),1)=".",FALSE,TRUE)</formula>
    </cfRule>
    <cfRule type="expression" dxfId="2790" priority="13710">
      <formula>IF(RIGHT(TEXT(AU795,"0.#"),1)=".",TRUE,FALSE)</formula>
    </cfRule>
  </conditionalFormatting>
  <conditionalFormatting sqref="AU830 AU817 AU804">
    <cfRule type="expression" dxfId="2789" priority="13707">
      <formula>IF(RIGHT(TEXT(AU804,"0.#"),1)=".",FALSE,TRUE)</formula>
    </cfRule>
    <cfRule type="expression" dxfId="2788" priority="13708">
      <formula>IF(RIGHT(TEXT(AU804,"0.#"),1)=".",TRUE,FALSE)</formula>
    </cfRule>
  </conditionalFormatting>
  <conditionalFormatting sqref="AU822:AU829 AU820 AU809:AU816 AU807 AU796:AU803 AU794">
    <cfRule type="expression" dxfId="2787" priority="13705">
      <formula>IF(RIGHT(TEXT(AU794,"0.#"),1)=".",FALSE,TRUE)</formula>
    </cfRule>
    <cfRule type="expression" dxfId="2786" priority="13706">
      <formula>IF(RIGHT(TEXT(AU794,"0.#"),1)=".",TRUE,FALSE)</formula>
    </cfRule>
  </conditionalFormatting>
  <conditionalFormatting sqref="AM87">
    <cfRule type="expression" dxfId="2785" priority="13359">
      <formula>IF(RIGHT(TEXT(AM87,"0.#"),1)=".",FALSE,TRUE)</formula>
    </cfRule>
    <cfRule type="expression" dxfId="2784" priority="13360">
      <formula>IF(RIGHT(TEXT(AM87,"0.#"),1)=".",TRUE,FALSE)</formula>
    </cfRule>
  </conditionalFormatting>
  <conditionalFormatting sqref="AE55">
    <cfRule type="expression" dxfId="2783" priority="13427">
      <formula>IF(RIGHT(TEXT(AE55,"0.#"),1)=".",FALSE,TRUE)</formula>
    </cfRule>
    <cfRule type="expression" dxfId="2782" priority="13428">
      <formula>IF(RIGHT(TEXT(AE55,"0.#"),1)=".",TRUE,FALSE)</formula>
    </cfRule>
  </conditionalFormatting>
  <conditionalFormatting sqref="AI55">
    <cfRule type="expression" dxfId="2781" priority="13425">
      <formula>IF(RIGHT(TEXT(AI55,"0.#"),1)=".",FALSE,TRUE)</formula>
    </cfRule>
    <cfRule type="expression" dxfId="2780" priority="13426">
      <formula>IF(RIGHT(TEXT(AI55,"0.#"),1)=".",TRUE,FALSE)</formula>
    </cfRule>
  </conditionalFormatting>
  <conditionalFormatting sqref="AQ32:AQ34">
    <cfRule type="expression" dxfId="2779" priority="13499">
      <formula>IF(RIGHT(TEXT(AQ32,"0.#"),1)=".",FALSE,TRUE)</formula>
    </cfRule>
    <cfRule type="expression" dxfId="2778" priority="13500">
      <formula>IF(RIGHT(TEXT(AQ32,"0.#"),1)=".",TRUE,FALSE)</formula>
    </cfRule>
  </conditionalFormatting>
  <conditionalFormatting sqref="AU32:AU34">
    <cfRule type="expression" dxfId="2777" priority="13497">
      <formula>IF(RIGHT(TEXT(AU32,"0.#"),1)=".",FALSE,TRUE)</formula>
    </cfRule>
    <cfRule type="expression" dxfId="2776" priority="13498">
      <formula>IF(RIGHT(TEXT(AU32,"0.#"),1)=".",TRUE,FALSE)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M101">
    <cfRule type="expression" dxfId="2691" priority="13279">
      <formula>IF(RIGHT(TEXT(AM101,"0.#"),1)=".",FALSE,TRUE)</formula>
    </cfRule>
    <cfRule type="expression" dxfId="2690" priority="13280">
      <formula>IF(RIGHT(TEXT(AM101,"0.#"),1)=".",TRUE,FALSE)</formula>
    </cfRule>
  </conditionalFormatting>
  <conditionalFormatting sqref="AM102">
    <cfRule type="expression" dxfId="2689" priority="13273">
      <formula>IF(RIGHT(TEXT(AM102,"0.#"),1)=".",FALSE,TRUE)</formula>
    </cfRule>
    <cfRule type="expression" dxfId="2688" priority="13274">
      <formula>IF(RIGHT(TEXT(AM102,"0.#"),1)=".",TRUE,FALSE)</formula>
    </cfRule>
  </conditionalFormatting>
  <conditionalFormatting sqref="AQ102">
    <cfRule type="expression" dxfId="2687" priority="13271">
      <formula>IF(RIGHT(TEXT(AQ102,"0.#"),1)=".",FALSE,TRUE)</formula>
    </cfRule>
    <cfRule type="expression" dxfId="2686" priority="13272">
      <formula>IF(RIGHT(TEXT(AQ102,"0.#"),1)=".",TRUE,FALSE)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Q116">
    <cfRule type="expression" dxfId="2637" priority="13213">
      <formula>IF(RIGHT(TEXT(AQ116,"0.#"),1)=".",FALSE,TRUE)</formula>
    </cfRule>
    <cfRule type="expression" dxfId="2636" priority="13214">
      <formula>IF(RIGHT(TEXT(AQ116,"0.#"),1)=".",TRUE,FALSE)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M117">
    <cfRule type="expression" dxfId="2633" priority="13207">
      <formula>IF(RIGHT(TEXT(AM117,"0.#"),1)=".",FALSE,TRUE)</formula>
    </cfRule>
    <cfRule type="expression" dxfId="2632" priority="13208">
      <formula>IF(RIGHT(TEXT(AM117,"0.#"),1)=".",TRUE,FALSE)</formula>
    </cfRule>
  </conditionalFormatting>
  <conditionalFormatting sqref="AQ117">
    <cfRule type="expression" dxfId="2631" priority="13201">
      <formula>IF(RIGHT(TEXT(AQ117,"0.#"),1)=".",FALSE,TRUE)</formula>
    </cfRule>
    <cfRule type="expression" dxfId="2630" priority="13202">
      <formula>IF(RIGHT(TEXT(AQ117,"0.#"),1)=".",TRUE,FALSE)</formula>
    </cfRule>
  </conditionalFormatting>
  <conditionalFormatting sqref="AE119 AQ119">
    <cfRule type="expression" dxfId="2629" priority="13199">
      <formula>IF(RIGHT(TEXT(AE119,"0.#"),1)=".",FALSE,TRUE)</formula>
    </cfRule>
    <cfRule type="expression" dxfId="2628" priority="13200">
      <formula>IF(RIGHT(TEXT(AE119,"0.#"),1)=".",TRUE,FALSE)</formula>
    </cfRule>
  </conditionalFormatting>
  <conditionalFormatting sqref="AI119">
    <cfRule type="expression" dxfId="2627" priority="13197">
      <formula>IF(RIGHT(TEXT(AI119,"0.#"),1)=".",FALSE,TRUE)</formula>
    </cfRule>
    <cfRule type="expression" dxfId="2626" priority="13198">
      <formula>IF(RIGHT(TEXT(AI119,"0.#"),1)=".",TRUE,FALSE)</formula>
    </cfRule>
  </conditionalFormatting>
  <conditionalFormatting sqref="AM119">
    <cfRule type="expression" dxfId="2625" priority="13195">
      <formula>IF(RIGHT(TEXT(AM119,"0.#"),1)=".",FALSE,TRUE)</formula>
    </cfRule>
    <cfRule type="expression" dxfId="2624" priority="13196">
      <formula>IF(RIGHT(TEXT(AM119,"0.#"),1)=".",TRUE,FALSE)</formula>
    </cfRule>
  </conditionalFormatting>
  <conditionalFormatting sqref="AQ120">
    <cfRule type="expression" dxfId="2623" priority="13187">
      <formula>IF(RIGHT(TEXT(AQ120,"0.#"),1)=".",FALSE,TRUE)</formula>
    </cfRule>
    <cfRule type="expression" dxfId="2622" priority="13188">
      <formula>IF(RIGHT(TEXT(AQ120,"0.#"),1)=".",TRUE,FALSE)</formula>
    </cfRule>
  </conditionalFormatting>
  <conditionalFormatting sqref="AE122 AQ122">
    <cfRule type="expression" dxfId="2621" priority="13185">
      <formula>IF(RIGHT(TEXT(AE122,"0.#"),1)=".",FALSE,TRUE)</formula>
    </cfRule>
    <cfRule type="expression" dxfId="2620" priority="13186">
      <formula>IF(RIGHT(TEXT(AE122,"0.#"),1)=".",TRUE,FALSE)</formula>
    </cfRule>
  </conditionalFormatting>
  <conditionalFormatting sqref="AI122">
    <cfRule type="expression" dxfId="2619" priority="13183">
      <formula>IF(RIGHT(TEXT(AI122,"0.#"),1)=".",FALSE,TRUE)</formula>
    </cfRule>
    <cfRule type="expression" dxfId="2618" priority="13184">
      <formula>IF(RIGHT(TEXT(AI122,"0.#"),1)=".",TRUE,FALSE)</formula>
    </cfRule>
  </conditionalFormatting>
  <conditionalFormatting sqref="AM122">
    <cfRule type="expression" dxfId="2617" priority="13181">
      <formula>IF(RIGHT(TEXT(AM122,"0.#"),1)=".",FALSE,TRUE)</formula>
    </cfRule>
    <cfRule type="expression" dxfId="2616" priority="13182">
      <formula>IF(RIGHT(TEXT(AM122,"0.#"),1)=".",TRUE,FALSE)</formula>
    </cfRule>
  </conditionalFormatting>
  <conditionalFormatting sqref="AQ123">
    <cfRule type="expression" dxfId="2615" priority="13173">
      <formula>IF(RIGHT(TEXT(AQ123,"0.#"),1)=".",FALSE,TRUE)</formula>
    </cfRule>
    <cfRule type="expression" dxfId="2614" priority="13174">
      <formula>IF(RIGHT(TEXT(AQ123,"0.#"),1)=".",TRUE,FALSE)</formula>
    </cfRule>
  </conditionalFormatting>
  <conditionalFormatting sqref="AE125 AQ125">
    <cfRule type="expression" dxfId="2613" priority="13171">
      <formula>IF(RIGHT(TEXT(AE125,"0.#"),1)=".",FALSE,TRUE)</formula>
    </cfRule>
    <cfRule type="expression" dxfId="2612" priority="13172">
      <formula>IF(RIGHT(TEXT(AE125,"0.#"),1)=".",TRUE,FALSE)</formula>
    </cfRule>
  </conditionalFormatting>
  <conditionalFormatting sqref="AI125">
    <cfRule type="expression" dxfId="2611" priority="13169">
      <formula>IF(RIGHT(TEXT(AI125,"0.#"),1)=".",FALSE,TRUE)</formula>
    </cfRule>
    <cfRule type="expression" dxfId="2610" priority="13170">
      <formula>IF(RIGHT(TEXT(AI125,"0.#"),1)=".",TRUE,FALSE)</formula>
    </cfRule>
  </conditionalFormatting>
  <conditionalFormatting sqref="AM125">
    <cfRule type="expression" dxfId="2609" priority="13167">
      <formula>IF(RIGHT(TEXT(AM125,"0.#"),1)=".",FALSE,TRUE)</formula>
    </cfRule>
    <cfRule type="expression" dxfId="2608" priority="13168">
      <formula>IF(RIGHT(TEXT(AM125,"0.#"),1)=".",TRUE,FALSE)</formula>
    </cfRule>
  </conditionalFormatting>
  <conditionalFormatting sqref="AQ126">
    <cfRule type="expression" dxfId="2607" priority="13159">
      <formula>IF(RIGHT(TEXT(AQ126,"0.#"),1)=".",FALSE,TRUE)</formula>
    </cfRule>
    <cfRule type="expression" dxfId="2606" priority="13160">
      <formula>IF(RIGHT(TEXT(AQ126,"0.#"),1)=".",TRUE,FALSE)</formula>
    </cfRule>
  </conditionalFormatting>
  <conditionalFormatting sqref="AE128 AQ128">
    <cfRule type="expression" dxfId="2605" priority="13157">
      <formula>IF(RIGHT(TEXT(AE128,"0.#"),1)=".",FALSE,TRUE)</formula>
    </cfRule>
    <cfRule type="expression" dxfId="2604" priority="13158">
      <formula>IF(RIGHT(TEXT(AE128,"0.#"),1)=".",TRUE,FALSE)</formula>
    </cfRule>
  </conditionalFormatting>
  <conditionalFormatting sqref="AI128">
    <cfRule type="expression" dxfId="2603" priority="13155">
      <formula>IF(RIGHT(TEXT(AI128,"0.#"),1)=".",FALSE,TRUE)</formula>
    </cfRule>
    <cfRule type="expression" dxfId="2602" priority="13156">
      <formula>IF(RIGHT(TEXT(AI128,"0.#"),1)=".",TRUE,FALSE)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39:AO866">
    <cfRule type="expression" dxfId="2549" priority="6683">
      <formula>IF(AND(AL839&gt;=0, RIGHT(TEXT(AL839,"0.#"),1)&lt;&gt;"."),TRUE,FALSE)</formula>
    </cfRule>
    <cfRule type="expression" dxfId="2548" priority="6684">
      <formula>IF(AND(AL839&gt;=0, RIGHT(TEXT(AL839,"0.#"),1)="."),TRUE,FALSE)</formula>
    </cfRule>
    <cfRule type="expression" dxfId="2547" priority="6685">
      <formula>IF(AND(AL839&lt;0, RIGHT(TEXT(AL839,"0.#"),1)&lt;&gt;"."),TRUE,FALSE)</formula>
    </cfRule>
    <cfRule type="expression" dxfId="2546" priority="6686">
      <formula>IF(AND(AL839&lt;0, RIGHT(TEXT(AL839,"0.#"),1)="."),TRUE,FALSE)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7:AO838">
    <cfRule type="expression" dxfId="2431" priority="2869">
      <formula>IF(AND(AL837&gt;=0, RIGHT(TEXT(AL837,"0.#"),1)&lt;&gt;"."),TRUE,FALSE)</formula>
    </cfRule>
    <cfRule type="expression" dxfId="2430" priority="2870">
      <formula>IF(AND(AL837&gt;=0, RIGHT(TEXT(AL837,"0.#"),1)="."),TRUE,FALSE)</formula>
    </cfRule>
    <cfRule type="expression" dxfId="2429" priority="2871">
      <formula>IF(AND(AL837&lt;0, RIGHT(TEXT(AL837,"0.#"),1)&lt;&gt;"."),TRUE,FALSE)</formula>
    </cfRule>
    <cfRule type="expression" dxfId="2428" priority="2872">
      <formula>IF(AND(AL837&lt;0, RIGHT(TEXT(AL837,"0.#"),1)="."),TRUE,FALSE)</formula>
    </cfRule>
  </conditionalFormatting>
  <conditionalFormatting sqref="Y837:Y838">
    <cfRule type="expression" dxfId="2427" priority="2867">
      <formula>IF(RIGHT(TEXT(Y837,"0.#"),1)=".",FALSE,TRUE)</formula>
    </cfRule>
    <cfRule type="expression" dxfId="2426" priority="2868">
      <formula>IF(RIGHT(TEXT(Y837,"0.#"),1)=".",TRUE,FALSE)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2:Y899">
    <cfRule type="expression" dxfId="2109" priority="2127">
      <formula>IF(RIGHT(TEXT(Y872,"0.#"),1)=".",FALSE,TRUE)</formula>
    </cfRule>
    <cfRule type="expression" dxfId="2108" priority="2128">
      <formula>IF(RIGHT(TEXT(Y872,"0.#"),1)=".",TRUE,FALSE)</formula>
    </cfRule>
  </conditionalFormatting>
  <conditionalFormatting sqref="Y870:Y871">
    <cfRule type="expression" dxfId="2107" priority="2121">
      <formula>IF(RIGHT(TEXT(Y870,"0.#"),1)=".",FALSE,TRUE)</formula>
    </cfRule>
    <cfRule type="expression" dxfId="2106" priority="2122">
      <formula>IF(RIGHT(TEXT(Y870,"0.#"),1)=".",TRUE,FALSE)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7">
    <cfRule type="expression" dxfId="2091" priority="2361">
      <formula>IF(RIGHT(TEXT(W27,"0.#"),1)=".",FALSE,TRUE)</formula>
    </cfRule>
    <cfRule type="expression" dxfId="2090" priority="2362">
      <formula>IF(RIGHT(TEXT(W27,"0.#"),1)=".",TRUE,FALSE)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7">
    <cfRule type="expression" dxfId="2087" priority="2349">
      <formula>IF(RIGHT(TEXT(P27,"0.#"),1)=".",FALSE,TRUE)</formula>
    </cfRule>
    <cfRule type="expression" dxfId="2086" priority="2350">
      <formula>IF(RIGHT(TEXT(P27,"0.#"),1)=".",TRUE,FALSE)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72:AO899">
    <cfRule type="expression" dxfId="2015" priority="2129">
      <formula>IF(AND(AL872&gt;=0, RIGHT(TEXT(AL872,"0.#"),1)&lt;&gt;"."),TRUE,FALSE)</formula>
    </cfRule>
    <cfRule type="expression" dxfId="2014" priority="2130">
      <formula>IF(AND(AL872&gt;=0, RIGHT(TEXT(AL872,"0.#"),1)="."),TRUE,FALSE)</formula>
    </cfRule>
    <cfRule type="expression" dxfId="2013" priority="2131">
      <formula>IF(AND(AL872&lt;0, RIGHT(TEXT(AL872,"0.#"),1)&lt;&gt;"."),TRUE,FALSE)</formula>
    </cfRule>
    <cfRule type="expression" dxfId="2012" priority="2132">
      <formula>IF(AND(AL872&lt;0, RIGHT(TEXT(AL872,"0.#"),1)="."),TRUE,FALSE)</formula>
    </cfRule>
  </conditionalFormatting>
  <conditionalFormatting sqref="AL870:AO871">
    <cfRule type="expression" dxfId="2011" priority="2123">
      <formula>IF(AND(AL870&gt;=0, RIGHT(TEXT(AL870,"0.#"),1)&lt;&gt;"."),TRUE,FALSE)</formula>
    </cfRule>
    <cfRule type="expression" dxfId="2010" priority="2124">
      <formula>IF(AND(AL870&gt;=0, RIGHT(TEXT(AL870,"0.#"),1)="."),TRUE,FALSE)</formula>
    </cfRule>
    <cfRule type="expression" dxfId="2009" priority="2125">
      <formula>IF(AND(AL870&lt;0, RIGHT(TEXT(AL870,"0.#"),1)&lt;&gt;"."),TRUE,FALSE)</formula>
    </cfRule>
    <cfRule type="expression" dxfId="2008" priority="2126">
      <formula>IF(AND(AL870&lt;0, RIGHT(TEXT(AL870,"0.#"),1)="."),TRUE,FALSE)</formula>
    </cfRule>
  </conditionalFormatting>
  <conditionalFormatting sqref="AL905:AO932">
    <cfRule type="expression" dxfId="2007" priority="2117">
      <formula>IF(AND(AL905&gt;=0, RIGHT(TEXT(AL905,"0.#"),1)&lt;&gt;"."),TRUE,FALSE)</formula>
    </cfRule>
    <cfRule type="expression" dxfId="2006" priority="2118">
      <formula>IF(AND(AL905&gt;=0, RIGHT(TEXT(AL905,"0.#"),1)="."),TRUE,FALSE)</formula>
    </cfRule>
    <cfRule type="expression" dxfId="2005" priority="2119">
      <formula>IF(AND(AL905&lt;0, RIGHT(TEXT(AL905,"0.#"),1)&lt;&gt;"."),TRUE,FALSE)</formula>
    </cfRule>
    <cfRule type="expression" dxfId="2004" priority="2120">
      <formula>IF(AND(AL905&lt;0, RIGHT(TEXT(AL905,"0.#"),1)="."),TRUE,FALSE)</formula>
    </cfRule>
  </conditionalFormatting>
  <conditionalFormatting sqref="AL903:AO904">
    <cfRule type="expression" dxfId="2003" priority="2111">
      <formula>IF(AND(AL903&gt;=0, RIGHT(TEXT(AL903,"0.#"),1)&lt;&gt;"."),TRUE,FALSE)</formula>
    </cfRule>
    <cfRule type="expression" dxfId="2002" priority="2112">
      <formula>IF(AND(AL903&gt;=0, RIGHT(TEXT(AL903,"0.#"),1)="."),TRUE,FALSE)</formula>
    </cfRule>
    <cfRule type="expression" dxfId="2001" priority="2113">
      <formula>IF(AND(AL903&lt;0, RIGHT(TEXT(AL903,"0.#"),1)&lt;&gt;"."),TRUE,FALSE)</formula>
    </cfRule>
    <cfRule type="expression" dxfId="2000" priority="2114">
      <formula>IF(AND(AL903&lt;0, RIGHT(TEXT(AL903,"0.#"),1)="."),TRUE,FALSE)</formula>
    </cfRule>
  </conditionalFormatting>
  <conditionalFormatting sqref="AL938:AO965">
    <cfRule type="expression" dxfId="1999" priority="2105">
      <formula>IF(AND(AL938&gt;=0, RIGHT(TEXT(AL938,"0.#"),1)&lt;&gt;"."),TRUE,FALSE)</formula>
    </cfRule>
    <cfRule type="expression" dxfId="1998" priority="2106">
      <formula>IF(AND(AL938&gt;=0, RIGHT(TEXT(AL938,"0.#"),1)="."),TRUE,FALSE)</formula>
    </cfRule>
    <cfRule type="expression" dxfId="1997" priority="2107">
      <formula>IF(AND(AL938&lt;0, RIGHT(TEXT(AL938,"0.#"),1)&lt;&gt;"."),TRUE,FALSE)</formula>
    </cfRule>
    <cfRule type="expression" dxfId="1996" priority="2108">
      <formula>IF(AND(AL938&lt;0, RIGHT(TEXT(AL938,"0.#"),1)="."),TRUE,FALSE)</formula>
    </cfRule>
  </conditionalFormatting>
  <conditionalFormatting sqref="AL936:AO937">
    <cfRule type="expression" dxfId="1995" priority="2099">
      <formula>IF(AND(AL936&gt;=0, RIGHT(TEXT(AL936,"0.#"),1)&lt;&gt;"."),TRUE,FALSE)</formula>
    </cfRule>
    <cfRule type="expression" dxfId="1994" priority="2100">
      <formula>IF(AND(AL936&gt;=0, RIGHT(TEXT(AL936,"0.#"),1)="."),TRUE,FALSE)</formula>
    </cfRule>
    <cfRule type="expression" dxfId="1993" priority="2101">
      <formula>IF(AND(AL936&lt;0, RIGHT(TEXT(AL936,"0.#"),1)&lt;&gt;"."),TRUE,FALSE)</formula>
    </cfRule>
    <cfRule type="expression" dxfId="1992" priority="2102">
      <formula>IF(AND(AL936&lt;0, RIGHT(TEXT(AL936,"0.#"),1)="."),TRUE,FALSE)</formula>
    </cfRule>
  </conditionalFormatting>
  <conditionalFormatting sqref="AL971:AO998">
    <cfRule type="expression" dxfId="1991" priority="2093">
      <formula>IF(AND(AL971&gt;=0, RIGHT(TEXT(AL971,"0.#"),1)&lt;&gt;"."),TRUE,FALSE)</formula>
    </cfRule>
    <cfRule type="expression" dxfId="1990" priority="2094">
      <formula>IF(AND(AL971&gt;=0, RIGHT(TEXT(AL971,"0.#"),1)="."),TRUE,FALSE)</formula>
    </cfRule>
    <cfRule type="expression" dxfId="1989" priority="2095">
      <formula>IF(AND(AL971&lt;0, RIGHT(TEXT(AL971,"0.#"),1)&lt;&gt;"."),TRUE,FALSE)</formula>
    </cfRule>
    <cfRule type="expression" dxfId="1988" priority="2096">
      <formula>IF(AND(AL971&lt;0, RIGHT(TEXT(AL971,"0.#"),1)="."),TRUE,FALSE)</formula>
    </cfRule>
  </conditionalFormatting>
  <conditionalFormatting sqref="AL969:AO970">
    <cfRule type="expression" dxfId="1987" priority="2087">
      <formula>IF(AND(AL969&gt;=0, RIGHT(TEXT(AL969,"0.#"),1)&lt;&gt;"."),TRUE,FALSE)</formula>
    </cfRule>
    <cfRule type="expression" dxfId="1986" priority="2088">
      <formula>IF(AND(AL969&gt;=0, RIGHT(TEXT(AL969,"0.#"),1)="."),TRUE,FALSE)</formula>
    </cfRule>
    <cfRule type="expression" dxfId="1985" priority="2089">
      <formula>IF(AND(AL969&lt;0, RIGHT(TEXT(AL969,"0.#"),1)&lt;&gt;"."),TRUE,FALSE)</formula>
    </cfRule>
    <cfRule type="expression" dxfId="1984" priority="2090">
      <formula>IF(AND(AL969&lt;0, RIGHT(TEXT(AL969,"0.#"),1)="."),TRUE,FALSE)</formula>
    </cfRule>
  </conditionalFormatting>
  <conditionalFormatting sqref="AL1004:AO1031">
    <cfRule type="expression" dxfId="1983" priority="2081">
      <formula>IF(AND(AL1004&gt;=0, RIGHT(TEXT(AL1004,"0.#"),1)&lt;&gt;"."),TRUE,FALSE)</formula>
    </cfRule>
    <cfRule type="expression" dxfId="1982" priority="2082">
      <formula>IF(AND(AL1004&gt;=0, RIGHT(TEXT(AL1004,"0.#"),1)="."),TRUE,FALSE)</formula>
    </cfRule>
    <cfRule type="expression" dxfId="1981" priority="2083">
      <formula>IF(AND(AL1004&lt;0, RIGHT(TEXT(AL1004,"0.#"),1)&lt;&gt;"."),TRUE,FALSE)</formula>
    </cfRule>
    <cfRule type="expression" dxfId="1980" priority="2084">
      <formula>IF(AND(AL1004&lt;0, RIGHT(TEXT(AL1004,"0.#"),1)="."),TRUE,FALSE)</formula>
    </cfRule>
  </conditionalFormatting>
  <conditionalFormatting sqref="AL1002:AO1003">
    <cfRule type="expression" dxfId="1979" priority="2075">
      <formula>IF(AND(AL1002&gt;=0, RIGHT(TEXT(AL1002,"0.#"),1)&lt;&gt;"."),TRUE,FALSE)</formula>
    </cfRule>
    <cfRule type="expression" dxfId="1978" priority="2076">
      <formula>IF(AND(AL1002&gt;=0, RIGHT(TEXT(AL1002,"0.#"),1)="."),TRUE,FALSE)</formula>
    </cfRule>
    <cfRule type="expression" dxfId="1977" priority="2077">
      <formula>IF(AND(AL1002&lt;0, RIGHT(TEXT(AL1002,"0.#"),1)&lt;&gt;"."),TRUE,FALSE)</formula>
    </cfRule>
    <cfRule type="expression" dxfId="1976" priority="2078">
      <formula>IF(AND(AL1002&lt;0, RIGHT(TEXT(AL1002,"0.#"),1)="."),TRUE,FALSE)</formula>
    </cfRule>
  </conditionalFormatting>
  <conditionalFormatting sqref="Y1002:Y1003">
    <cfRule type="expression" dxfId="1975" priority="2073">
      <formula>IF(RIGHT(TEXT(Y1002,"0.#"),1)=".",FALSE,TRUE)</formula>
    </cfRule>
    <cfRule type="expression" dxfId="1974" priority="2074">
      <formula>IF(RIGHT(TEXT(Y1002,"0.#"),1)=".",TRUE,FALSE)</formula>
    </cfRule>
  </conditionalFormatting>
  <conditionalFormatting sqref="AL1037:AO1064">
    <cfRule type="expression" dxfId="1973" priority="2069">
      <formula>IF(AND(AL1037&gt;=0, RIGHT(TEXT(AL1037,"0.#"),1)&lt;&gt;"."),TRUE,FALSE)</formula>
    </cfRule>
    <cfRule type="expression" dxfId="1972" priority="2070">
      <formula>IF(AND(AL1037&gt;=0, RIGHT(TEXT(AL1037,"0.#"),1)="."),TRUE,FALSE)</formula>
    </cfRule>
    <cfRule type="expression" dxfId="1971" priority="2071">
      <formula>IF(AND(AL1037&lt;0, RIGHT(TEXT(AL1037,"0.#"),1)&lt;&gt;"."),TRUE,FALSE)</formula>
    </cfRule>
    <cfRule type="expression" dxfId="1970" priority="2072">
      <formula>IF(AND(AL1037&lt;0, RIGHT(TEXT(AL1037,"0.#"),1)="."),TRUE,FALSE)</formula>
    </cfRule>
  </conditionalFormatting>
  <conditionalFormatting sqref="Y1037:Y1064">
    <cfRule type="expression" dxfId="1969" priority="2067">
      <formula>IF(RIGHT(TEXT(Y1037,"0.#"),1)=".",FALSE,TRUE)</formula>
    </cfRule>
    <cfRule type="expression" dxfId="1968" priority="2068">
      <formula>IF(RIGHT(TEXT(Y1037,"0.#"),1)=".",TRUE,FALSE)</formula>
    </cfRule>
  </conditionalFormatting>
  <conditionalFormatting sqref="AL1035:AO1036">
    <cfRule type="expression" dxfId="1967" priority="2063">
      <formula>IF(AND(AL1035&gt;=0, RIGHT(TEXT(AL1035,"0.#"),1)&lt;&gt;"."),TRUE,FALSE)</formula>
    </cfRule>
    <cfRule type="expression" dxfId="1966" priority="2064">
      <formula>IF(AND(AL1035&gt;=0, RIGHT(TEXT(AL1035,"0.#"),1)="."),TRUE,FALSE)</formula>
    </cfRule>
    <cfRule type="expression" dxfId="1965" priority="2065">
      <formula>IF(AND(AL1035&lt;0, RIGHT(TEXT(AL1035,"0.#"),1)&lt;&gt;"."),TRUE,FALSE)</formula>
    </cfRule>
    <cfRule type="expression" dxfId="1964" priority="2066">
      <formula>IF(AND(AL1035&lt;0, RIGHT(TEXT(AL1035,"0.#"),1)="."),TRUE,FALSE)</formula>
    </cfRule>
  </conditionalFormatting>
  <conditionalFormatting sqref="Y1035:Y1036">
    <cfRule type="expression" dxfId="1963" priority="2061">
      <formula>IF(RIGHT(TEXT(Y1035,"0.#"),1)=".",FALSE,TRUE)</formula>
    </cfRule>
    <cfRule type="expression" dxfId="1962" priority="2062">
      <formula>IF(RIGHT(TEXT(Y1035,"0.#"),1)=".",TRUE,FALSE)</formula>
    </cfRule>
  </conditionalFormatting>
  <conditionalFormatting sqref="AL1070:AO1097">
    <cfRule type="expression" dxfId="1961" priority="2057">
      <formula>IF(AND(AL1070&gt;=0, RIGHT(TEXT(AL1070,"0.#"),1)&lt;&gt;"."),TRUE,FALSE)</formula>
    </cfRule>
    <cfRule type="expression" dxfId="1960" priority="2058">
      <formula>IF(AND(AL1070&gt;=0, RIGHT(TEXT(AL1070,"0.#"),1)="."),TRUE,FALSE)</formula>
    </cfRule>
    <cfRule type="expression" dxfId="1959" priority="2059">
      <formula>IF(AND(AL1070&lt;0, RIGHT(TEXT(AL1070,"0.#"),1)&lt;&gt;"."),TRUE,FALSE)</formula>
    </cfRule>
    <cfRule type="expression" dxfId="1958" priority="2060">
      <formula>IF(AND(AL1070&lt;0, RIGHT(TEXT(AL1070,"0.#"),1)="."),TRUE,FALSE)</formula>
    </cfRule>
  </conditionalFormatting>
  <conditionalFormatting sqref="Y1070:Y1097">
    <cfRule type="expression" dxfId="1957" priority="2055">
      <formula>IF(RIGHT(TEXT(Y1070,"0.#"),1)=".",FALSE,TRUE)</formula>
    </cfRule>
    <cfRule type="expression" dxfId="1956" priority="2056">
      <formula>IF(RIGHT(TEXT(Y1070,"0.#"),1)=".",TRUE,FALSE)</formula>
    </cfRule>
  </conditionalFormatting>
  <conditionalFormatting sqref="AL1068:AO1069">
    <cfRule type="expression" dxfId="1955" priority="2051">
      <formula>IF(AND(AL1068&gt;=0, RIGHT(TEXT(AL1068,"0.#"),1)&lt;&gt;"."),TRUE,FALSE)</formula>
    </cfRule>
    <cfRule type="expression" dxfId="1954" priority="2052">
      <formula>IF(AND(AL1068&gt;=0, RIGHT(TEXT(AL1068,"0.#"),1)="."),TRUE,FALSE)</formula>
    </cfRule>
    <cfRule type="expression" dxfId="1953" priority="2053">
      <formula>IF(AND(AL1068&lt;0, RIGHT(TEXT(AL1068,"0.#"),1)&lt;&gt;"."),TRUE,FALSE)</formula>
    </cfRule>
    <cfRule type="expression" dxfId="1952" priority="2054">
      <formula>IF(AND(AL1068&lt;0, RIGHT(TEXT(AL1068,"0.#"),1)="."),TRUE,FALSE)</formula>
    </cfRule>
  </conditionalFormatting>
  <conditionalFormatting sqref="Y1068:Y1069">
    <cfRule type="expression" dxfId="1951" priority="2049">
      <formula>IF(RIGHT(TEXT(Y1068,"0.#"),1)=".",FALSE,TRUE)</formula>
    </cfRule>
    <cfRule type="expression" dxfId="1950" priority="2050">
      <formula>IF(RIGHT(TEXT(Y1068,"0.#"),1)=".",TRUE,FALSE)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P14:AJ14">
    <cfRule type="expression" dxfId="755" priority="57">
      <formula>IF(RIGHT(TEXT(P14,"0.#"),1)=".",FALSE,TRUE)</formula>
    </cfRule>
    <cfRule type="expression" dxfId="754" priority="58">
      <formula>IF(RIGHT(TEXT(P14,"0.#"),1)=".",TRUE,FALSE)</formula>
    </cfRule>
  </conditionalFormatting>
  <conditionalFormatting sqref="P15:AJ17 P13:AJ13">
    <cfRule type="expression" dxfId="753" priority="55">
      <formula>IF(RIGHT(TEXT(P13,"0.#"),1)=".",FALSE,TRUE)</formula>
    </cfRule>
    <cfRule type="expression" dxfId="752" priority="56">
      <formula>IF(RIGHT(TEXT(P13,"0.#"),1)=".",TRUE,FALSE)</formula>
    </cfRule>
  </conditionalFormatting>
  <conditionalFormatting sqref="P19:AC19">
    <cfRule type="expression" dxfId="751" priority="53">
      <formula>IF(RIGHT(TEXT(P19,"0.#"),1)=".",FALSE,TRUE)</formula>
    </cfRule>
    <cfRule type="expression" dxfId="750" priority="54">
      <formula>IF(RIGHT(TEXT(P19,"0.#"),1)=".",TRUE,FALSE)</formula>
    </cfRule>
  </conditionalFormatting>
  <conditionalFormatting sqref="W23">
    <cfRule type="expression" dxfId="749" priority="51">
      <formula>IF(RIGHT(TEXT(W23,"0.#"),1)=".",FALSE,TRUE)</formula>
    </cfRule>
    <cfRule type="expression" dxfId="748" priority="52">
      <formula>IF(RIGHT(TEXT(W23,"0.#"),1)=".",TRUE,FALSE)</formula>
    </cfRule>
  </conditionalFormatting>
  <conditionalFormatting sqref="W24:W26">
    <cfRule type="expression" dxfId="747" priority="49">
      <formula>IF(RIGHT(TEXT(W24,"0.#"),1)=".",FALSE,TRUE)</formula>
    </cfRule>
    <cfRule type="expression" dxfId="746" priority="50">
      <formula>IF(RIGHT(TEXT(W24,"0.#"),1)=".",TRUE,FALSE)</formula>
    </cfRule>
  </conditionalFormatting>
  <conditionalFormatting sqref="P23">
    <cfRule type="expression" dxfId="745" priority="47">
      <formula>IF(RIGHT(TEXT(P23,"0.#"),1)=".",FALSE,TRUE)</formula>
    </cfRule>
    <cfRule type="expression" dxfId="744" priority="48">
      <formula>IF(RIGHT(TEXT(P23,"0.#"),1)=".",TRUE,FALSE)</formula>
    </cfRule>
  </conditionalFormatting>
  <conditionalFormatting sqref="P24 P26">
    <cfRule type="expression" dxfId="743" priority="45">
      <formula>IF(RIGHT(TEXT(P24,"0.#"),1)=".",FALSE,TRUE)</formula>
    </cfRule>
    <cfRule type="expression" dxfId="742" priority="46">
      <formula>IF(RIGHT(TEXT(P24,"0.#"),1)=".",TRUE,FALSE)</formula>
    </cfRule>
  </conditionalFormatting>
  <conditionalFormatting sqref="AI34">
    <cfRule type="expression" dxfId="741" priority="33">
      <formula>IF(RIGHT(TEXT(AI34,"0.#"),1)=".",FALSE,TRUE)</formula>
    </cfRule>
    <cfRule type="expression" dxfId="740" priority="34">
      <formula>IF(RIGHT(TEXT(AI34,"0.#"),1)=".",TRUE,FALSE)</formula>
    </cfRule>
  </conditionalFormatting>
  <conditionalFormatting sqref="AE34">
    <cfRule type="expression" dxfId="739" priority="43">
      <formula>IF(RIGHT(TEXT(AE34,"0.#"),1)=".",FALSE,TRUE)</formula>
    </cfRule>
    <cfRule type="expression" dxfId="738" priority="44">
      <formula>IF(RIGHT(TEXT(AE34,"0.#"),1)=".",TRUE,FALSE)</formula>
    </cfRule>
  </conditionalFormatting>
  <conditionalFormatting sqref="AE33">
    <cfRule type="expression" dxfId="737" priority="41">
      <formula>IF(RIGHT(TEXT(AE33,"0.#"),1)=".",FALSE,TRUE)</formula>
    </cfRule>
    <cfRule type="expression" dxfId="736" priority="42">
      <formula>IF(RIGHT(TEXT(AE33,"0.#"),1)=".",TRUE,FALSE)</formula>
    </cfRule>
  </conditionalFormatting>
  <conditionalFormatting sqref="AE32">
    <cfRule type="expression" dxfId="735" priority="39">
      <formula>IF(RIGHT(TEXT(AE32,"0.#"),1)=".",FALSE,TRUE)</formula>
    </cfRule>
    <cfRule type="expression" dxfId="734" priority="40">
      <formula>IF(RIGHT(TEXT(AE32,"0.#"),1)=".",TRUE,FALSE)</formula>
    </cfRule>
  </conditionalFormatting>
  <conditionalFormatting sqref="AI32">
    <cfRule type="expression" dxfId="733" priority="37">
      <formula>IF(RIGHT(TEXT(AI32,"0.#"),1)=".",FALSE,TRUE)</formula>
    </cfRule>
    <cfRule type="expression" dxfId="732" priority="38">
      <formula>IF(RIGHT(TEXT(AI32,"0.#"),1)=".",TRUE,FALSE)</formula>
    </cfRule>
  </conditionalFormatting>
  <conditionalFormatting sqref="AI33">
    <cfRule type="expression" dxfId="731" priority="35">
      <formula>IF(RIGHT(TEXT(AI33,"0.#"),1)=".",FALSE,TRUE)</formula>
    </cfRule>
    <cfRule type="expression" dxfId="730" priority="36">
      <formula>IF(RIGHT(TEXT(AI33,"0.#"),1)=".",TRUE,FALSE)</formula>
    </cfRule>
  </conditionalFormatting>
  <conditionalFormatting sqref="AM32:AM34">
    <cfRule type="expression" dxfId="729" priority="31">
      <formula>IF(RIGHT(TEXT(AM32,"0.#"),1)=".",FALSE,TRUE)</formula>
    </cfRule>
    <cfRule type="expression" dxfId="728" priority="32">
      <formula>IF(RIGHT(TEXT(AM32,"0.#"),1)=".",TRUE,FALSE)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E102">
    <cfRule type="expression" dxfId="723" priority="25">
      <formula>IF(RIGHT(TEXT(AE102,"0.#"),1)=".",FALSE,TRUE)</formula>
    </cfRule>
    <cfRule type="expression" dxfId="722" priority="26">
      <formula>IF(RIGHT(TEXT(AE102,"0.#"),1)=".",TRUE,FALSE)</formula>
    </cfRule>
  </conditionalFormatting>
  <conditionalFormatting sqref="AI102">
    <cfRule type="expression" dxfId="721" priority="23">
      <formula>IF(RIGHT(TEXT(AI102,"0.#"),1)=".",FALSE,TRUE)</formula>
    </cfRule>
    <cfRule type="expression" dxfId="720" priority="24">
      <formula>IF(RIGHT(TEXT(AI102,"0.#"),1)=".",TRUE,FALSE)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I116">
    <cfRule type="expression" dxfId="717" priority="19">
      <formula>IF(RIGHT(TEXT(AI116,"0.#"),1)=".",FALSE,TRUE)</formula>
    </cfRule>
    <cfRule type="expression" dxfId="716" priority="20">
      <formula>IF(RIGHT(TEXT(AI116,"0.#"),1)=".",TRUE,FALSE)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E134:AE135 AI134:AI135">
    <cfRule type="expression" dxfId="711" priority="13">
      <formula>IF(RIGHT(TEXT(AE134,"0.#"),1)=".",FALSE,TRUE)</formula>
    </cfRule>
    <cfRule type="expression" dxfId="710" priority="14">
      <formula>IF(RIGHT(TEXT(AE134,"0.#"),1)=".",TRUE,FALSE)</formula>
    </cfRule>
  </conditionalFormatting>
  <conditionalFormatting sqref="AM134:AM135">
    <cfRule type="expression" dxfId="709" priority="11">
      <formula>IF(RIGHT(TEXT(AM134,"0.#"),1)=".",FALSE,TRUE)</formula>
    </cfRule>
    <cfRule type="expression" dxfId="708" priority="12">
      <formula>IF(RIGHT(TEXT(AM134,"0.#"),1)=".",TRUE,FALSE)</formula>
    </cfRule>
  </conditionalFormatting>
  <conditionalFormatting sqref="AQ134:AQ135 AU134:AU135">
    <cfRule type="expression" dxfId="707" priority="9">
      <formula>IF(RIGHT(TEXT(AQ134,"0.#"),1)=".",FALSE,TRUE)</formula>
    </cfRule>
    <cfRule type="expression" dxfId="706" priority="10">
      <formula>IF(RIGHT(TEXT(AQ134,"0.#"),1)=".",TRUE,FALSE)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AU781">
    <cfRule type="expression" dxfId="703" priority="5">
      <formula>IF(RIGHT(TEXT(AU781,"0.#"),1)=".",FALSE,TRUE)</formula>
    </cfRule>
    <cfRule type="expression" dxfId="702" priority="6">
      <formula>IF(RIGHT(TEXT(AU781,"0.#"),1)=".",TRUE,FALSE)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海洋政策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554</v>
      </c>
      <c r="AF2" s="1040"/>
      <c r="AG2" s="1040"/>
      <c r="AH2" s="1040"/>
      <c r="AI2" s="1040" t="s">
        <v>551</v>
      </c>
      <c r="AJ2" s="1040"/>
      <c r="AK2" s="1040"/>
      <c r="AL2" s="1040"/>
      <c r="AM2" s="1040" t="s">
        <v>525</v>
      </c>
      <c r="AN2" s="1040"/>
      <c r="AO2" s="1040"/>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555</v>
      </c>
      <c r="AF9" s="1040"/>
      <c r="AG9" s="1040"/>
      <c r="AH9" s="1040"/>
      <c r="AI9" s="1040" t="s">
        <v>551</v>
      </c>
      <c r="AJ9" s="1040"/>
      <c r="AK9" s="1040"/>
      <c r="AL9" s="1040"/>
      <c r="AM9" s="1040" t="s">
        <v>525</v>
      </c>
      <c r="AN9" s="1040"/>
      <c r="AO9" s="1040"/>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554</v>
      </c>
      <c r="AF16" s="1040"/>
      <c r="AG16" s="1040"/>
      <c r="AH16" s="1040"/>
      <c r="AI16" s="1040" t="s">
        <v>552</v>
      </c>
      <c r="AJ16" s="1040"/>
      <c r="AK16" s="1040"/>
      <c r="AL16" s="1040"/>
      <c r="AM16" s="1040" t="s">
        <v>525</v>
      </c>
      <c r="AN16" s="1040"/>
      <c r="AO16" s="1040"/>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556</v>
      </c>
      <c r="AF23" s="1040"/>
      <c r="AG23" s="1040"/>
      <c r="AH23" s="1040"/>
      <c r="AI23" s="1040" t="s">
        <v>551</v>
      </c>
      <c r="AJ23" s="1040"/>
      <c r="AK23" s="1040"/>
      <c r="AL23" s="1040"/>
      <c r="AM23" s="1040" t="s">
        <v>525</v>
      </c>
      <c r="AN23" s="1040"/>
      <c r="AO23" s="1040"/>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554</v>
      </c>
      <c r="AF30" s="1040"/>
      <c r="AG30" s="1040"/>
      <c r="AH30" s="1040"/>
      <c r="AI30" s="1040" t="s">
        <v>551</v>
      </c>
      <c r="AJ30" s="1040"/>
      <c r="AK30" s="1040"/>
      <c r="AL30" s="1040"/>
      <c r="AM30" s="1040" t="s">
        <v>549</v>
      </c>
      <c r="AN30" s="1040"/>
      <c r="AO30" s="1040"/>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556</v>
      </c>
      <c r="AF37" s="1040"/>
      <c r="AG37" s="1040"/>
      <c r="AH37" s="1040"/>
      <c r="AI37" s="1040" t="s">
        <v>553</v>
      </c>
      <c r="AJ37" s="1040"/>
      <c r="AK37" s="1040"/>
      <c r="AL37" s="1040"/>
      <c r="AM37" s="1040" t="s">
        <v>550</v>
      </c>
      <c r="AN37" s="1040"/>
      <c r="AO37" s="1040"/>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554</v>
      </c>
      <c r="AF44" s="1040"/>
      <c r="AG44" s="1040"/>
      <c r="AH44" s="1040"/>
      <c r="AI44" s="1040" t="s">
        <v>551</v>
      </c>
      <c r="AJ44" s="1040"/>
      <c r="AK44" s="1040"/>
      <c r="AL44" s="1040"/>
      <c r="AM44" s="1040" t="s">
        <v>525</v>
      </c>
      <c r="AN44" s="1040"/>
      <c r="AO44" s="1040"/>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60" t="s">
        <v>11</v>
      </c>
      <c r="AC51" s="1035"/>
      <c r="AD51" s="1036"/>
      <c r="AE51" s="1040" t="s">
        <v>554</v>
      </c>
      <c r="AF51" s="1040"/>
      <c r="AG51" s="1040"/>
      <c r="AH51" s="1040"/>
      <c r="AI51" s="1040" t="s">
        <v>551</v>
      </c>
      <c r="AJ51" s="1040"/>
      <c r="AK51" s="1040"/>
      <c r="AL51" s="1040"/>
      <c r="AM51" s="1040" t="s">
        <v>525</v>
      </c>
      <c r="AN51" s="1040"/>
      <c r="AO51" s="1040"/>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554</v>
      </c>
      <c r="AF58" s="1040"/>
      <c r="AG58" s="1040"/>
      <c r="AH58" s="1040"/>
      <c r="AI58" s="1040" t="s">
        <v>551</v>
      </c>
      <c r="AJ58" s="1040"/>
      <c r="AK58" s="1040"/>
      <c r="AL58" s="1040"/>
      <c r="AM58" s="1040" t="s">
        <v>525</v>
      </c>
      <c r="AN58" s="1040"/>
      <c r="AO58" s="1040"/>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554</v>
      </c>
      <c r="AF65" s="1040"/>
      <c r="AG65" s="1040"/>
      <c r="AH65" s="1040"/>
      <c r="AI65" s="1040" t="s">
        <v>551</v>
      </c>
      <c r="AJ65" s="1040"/>
      <c r="AK65" s="1040"/>
      <c r="AL65" s="1040"/>
      <c r="AM65" s="1040" t="s">
        <v>525</v>
      </c>
      <c r="AN65" s="1040"/>
      <c r="AO65" s="1040"/>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489</v>
      </c>
      <c r="H2" s="841"/>
      <c r="I2" s="841"/>
      <c r="J2" s="841"/>
      <c r="K2" s="841"/>
      <c r="L2" s="841"/>
      <c r="M2" s="841"/>
      <c r="N2" s="841"/>
      <c r="O2" s="841"/>
      <c r="P2" s="841"/>
      <c r="Q2" s="841"/>
      <c r="R2" s="841"/>
      <c r="S2" s="841"/>
      <c r="T2" s="841"/>
      <c r="U2" s="841"/>
      <c r="V2" s="841"/>
      <c r="W2" s="841"/>
      <c r="X2" s="841"/>
      <c r="Y2" s="841"/>
      <c r="Z2" s="841"/>
      <c r="AA2" s="841"/>
      <c r="AB2" s="842"/>
      <c r="AC2" s="598"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8" t="s">
        <v>390</v>
      </c>
      <c r="H15" s="841"/>
      <c r="I15" s="841"/>
      <c r="J15" s="841"/>
      <c r="K15" s="841"/>
      <c r="L15" s="841"/>
      <c r="M15" s="841"/>
      <c r="N15" s="841"/>
      <c r="O15" s="841"/>
      <c r="P15" s="841"/>
      <c r="Q15" s="841"/>
      <c r="R15" s="841"/>
      <c r="S15" s="841"/>
      <c r="T15" s="841"/>
      <c r="U15" s="841"/>
      <c r="V15" s="841"/>
      <c r="W15" s="841"/>
      <c r="X15" s="841"/>
      <c r="Y15" s="841"/>
      <c r="Z15" s="841"/>
      <c r="AA15" s="841"/>
      <c r="AB15" s="842"/>
      <c r="AC15" s="598"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53"/>
      <c r="B16" s="1054"/>
      <c r="C16" s="1054"/>
      <c r="D16" s="1054"/>
      <c r="E16" s="1054"/>
      <c r="F16" s="1055"/>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8" t="s">
        <v>389</v>
      </c>
      <c r="H28" s="841"/>
      <c r="I28" s="841"/>
      <c r="J28" s="841"/>
      <c r="K28" s="841"/>
      <c r="L28" s="841"/>
      <c r="M28" s="841"/>
      <c r="N28" s="841"/>
      <c r="O28" s="841"/>
      <c r="P28" s="841"/>
      <c r="Q28" s="841"/>
      <c r="R28" s="841"/>
      <c r="S28" s="841"/>
      <c r="T28" s="841"/>
      <c r="U28" s="841"/>
      <c r="V28" s="841"/>
      <c r="W28" s="841"/>
      <c r="X28" s="841"/>
      <c r="Y28" s="841"/>
      <c r="Z28" s="841"/>
      <c r="AA28" s="841"/>
      <c r="AB28" s="842"/>
      <c r="AC28" s="598"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53"/>
      <c r="B29" s="1054"/>
      <c r="C29" s="1054"/>
      <c r="D29" s="1054"/>
      <c r="E29" s="1054"/>
      <c r="F29" s="1055"/>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8" t="s">
        <v>437</v>
      </c>
      <c r="H41" s="841"/>
      <c r="I41" s="841"/>
      <c r="J41" s="841"/>
      <c r="K41" s="841"/>
      <c r="L41" s="841"/>
      <c r="M41" s="841"/>
      <c r="N41" s="841"/>
      <c r="O41" s="841"/>
      <c r="P41" s="841"/>
      <c r="Q41" s="841"/>
      <c r="R41" s="841"/>
      <c r="S41" s="841"/>
      <c r="T41" s="841"/>
      <c r="U41" s="841"/>
      <c r="V41" s="841"/>
      <c r="W41" s="841"/>
      <c r="X41" s="841"/>
      <c r="Y41" s="841"/>
      <c r="Z41" s="841"/>
      <c r="AA41" s="841"/>
      <c r="AB41" s="842"/>
      <c r="AC41" s="598"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53"/>
      <c r="B42" s="1054"/>
      <c r="C42" s="1054"/>
      <c r="D42" s="1054"/>
      <c r="E42" s="1054"/>
      <c r="F42" s="1055"/>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841"/>
      <c r="I55" s="841"/>
      <c r="J55" s="841"/>
      <c r="K55" s="841"/>
      <c r="L55" s="841"/>
      <c r="M55" s="841"/>
      <c r="N55" s="841"/>
      <c r="O55" s="841"/>
      <c r="P55" s="841"/>
      <c r="Q55" s="841"/>
      <c r="R55" s="841"/>
      <c r="S55" s="841"/>
      <c r="T55" s="841"/>
      <c r="U55" s="841"/>
      <c r="V55" s="841"/>
      <c r="W55" s="841"/>
      <c r="X55" s="841"/>
      <c r="Y55" s="841"/>
      <c r="Z55" s="841"/>
      <c r="AA55" s="841"/>
      <c r="AB55" s="842"/>
      <c r="AC55" s="598"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53"/>
      <c r="B56" s="1054"/>
      <c r="C56" s="1054"/>
      <c r="D56" s="1054"/>
      <c r="E56" s="1054"/>
      <c r="F56" s="1055"/>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8" t="s">
        <v>394</v>
      </c>
      <c r="H68" s="841"/>
      <c r="I68" s="841"/>
      <c r="J68" s="841"/>
      <c r="K68" s="841"/>
      <c r="L68" s="841"/>
      <c r="M68" s="841"/>
      <c r="N68" s="841"/>
      <c r="O68" s="841"/>
      <c r="P68" s="841"/>
      <c r="Q68" s="841"/>
      <c r="R68" s="841"/>
      <c r="S68" s="841"/>
      <c r="T68" s="841"/>
      <c r="U68" s="841"/>
      <c r="V68" s="841"/>
      <c r="W68" s="841"/>
      <c r="X68" s="841"/>
      <c r="Y68" s="841"/>
      <c r="Z68" s="841"/>
      <c r="AA68" s="841"/>
      <c r="AB68" s="842"/>
      <c r="AC68" s="598"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53"/>
      <c r="B69" s="1054"/>
      <c r="C69" s="1054"/>
      <c r="D69" s="1054"/>
      <c r="E69" s="1054"/>
      <c r="F69" s="1055"/>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8" t="s">
        <v>396</v>
      </c>
      <c r="H81" s="841"/>
      <c r="I81" s="841"/>
      <c r="J81" s="841"/>
      <c r="K81" s="841"/>
      <c r="L81" s="841"/>
      <c r="M81" s="841"/>
      <c r="N81" s="841"/>
      <c r="O81" s="841"/>
      <c r="P81" s="841"/>
      <c r="Q81" s="841"/>
      <c r="R81" s="841"/>
      <c r="S81" s="841"/>
      <c r="T81" s="841"/>
      <c r="U81" s="841"/>
      <c r="V81" s="841"/>
      <c r="W81" s="841"/>
      <c r="X81" s="841"/>
      <c r="Y81" s="841"/>
      <c r="Z81" s="841"/>
      <c r="AA81" s="841"/>
      <c r="AB81" s="842"/>
      <c r="AC81" s="598"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53"/>
      <c r="B82" s="1054"/>
      <c r="C82" s="1054"/>
      <c r="D82" s="1054"/>
      <c r="E82" s="1054"/>
      <c r="F82" s="1055"/>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8" t="s">
        <v>398</v>
      </c>
      <c r="H94" s="841"/>
      <c r="I94" s="841"/>
      <c r="J94" s="841"/>
      <c r="K94" s="841"/>
      <c r="L94" s="841"/>
      <c r="M94" s="841"/>
      <c r="N94" s="841"/>
      <c r="O94" s="841"/>
      <c r="P94" s="841"/>
      <c r="Q94" s="841"/>
      <c r="R94" s="841"/>
      <c r="S94" s="841"/>
      <c r="T94" s="841"/>
      <c r="U94" s="841"/>
      <c r="V94" s="841"/>
      <c r="W94" s="841"/>
      <c r="X94" s="841"/>
      <c r="Y94" s="841"/>
      <c r="Z94" s="841"/>
      <c r="AA94" s="841"/>
      <c r="AB94" s="842"/>
      <c r="AC94" s="598"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53"/>
      <c r="B95" s="1054"/>
      <c r="C95" s="1054"/>
      <c r="D95" s="1054"/>
      <c r="E95" s="1054"/>
      <c r="F95" s="1055"/>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598"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53"/>
      <c r="B109" s="1054"/>
      <c r="C109" s="1054"/>
      <c r="D109" s="1054"/>
      <c r="E109" s="1054"/>
      <c r="F109" s="1055"/>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8"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598"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53"/>
      <c r="B122" s="1054"/>
      <c r="C122" s="1054"/>
      <c r="D122" s="1054"/>
      <c r="E122" s="1054"/>
      <c r="F122" s="1055"/>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8"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598"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53"/>
      <c r="B135" s="1054"/>
      <c r="C135" s="1054"/>
      <c r="D135" s="1054"/>
      <c r="E135" s="1054"/>
      <c r="F135" s="1055"/>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8"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598"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53"/>
      <c r="B148" s="1054"/>
      <c r="C148" s="1054"/>
      <c r="D148" s="1054"/>
      <c r="E148" s="1054"/>
      <c r="F148" s="1055"/>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598"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53"/>
      <c r="B162" s="1054"/>
      <c r="C162" s="1054"/>
      <c r="D162" s="1054"/>
      <c r="E162" s="1054"/>
      <c r="F162" s="1055"/>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8"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598"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53"/>
      <c r="B175" s="1054"/>
      <c r="C175" s="1054"/>
      <c r="D175" s="1054"/>
      <c r="E175" s="1054"/>
      <c r="F175" s="1055"/>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8"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598"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53"/>
      <c r="B188" s="1054"/>
      <c r="C188" s="1054"/>
      <c r="D188" s="1054"/>
      <c r="E188" s="1054"/>
      <c r="F188" s="1055"/>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8"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598"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53"/>
      <c r="B201" s="1054"/>
      <c r="C201" s="1054"/>
      <c r="D201" s="1054"/>
      <c r="E201" s="1054"/>
      <c r="F201" s="1055"/>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598"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53"/>
      <c r="B215" s="1054"/>
      <c r="C215" s="1054"/>
      <c r="D215" s="1054"/>
      <c r="E215" s="1054"/>
      <c r="F215" s="1055"/>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8"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598"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53"/>
      <c r="B228" s="1054"/>
      <c r="C228" s="1054"/>
      <c r="D228" s="1054"/>
      <c r="E228" s="1054"/>
      <c r="F228" s="1055"/>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8"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598"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53"/>
      <c r="B241" s="1054"/>
      <c r="C241" s="1054"/>
      <c r="D241" s="1054"/>
      <c r="E241" s="1054"/>
      <c r="F241" s="1055"/>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8"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598"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53"/>
      <c r="B254" s="1054"/>
      <c r="C254" s="1054"/>
      <c r="D254" s="1054"/>
      <c r="E254" s="1054"/>
      <c r="F254" s="1055"/>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0" sqref="AH10:AK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2019-07-01T07:15:42Z</cp:lastPrinted>
  <dcterms:created xsi:type="dcterms:W3CDTF">2012-03-13T00:50:25Z</dcterms:created>
  <dcterms:modified xsi:type="dcterms:W3CDTF">2019-07-01T07:15:49Z</dcterms:modified>
</cp:coreProperties>
</file>