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経理第１係長\31／元　業務\06.行政事業レビュー\07.会計課より指摘→再提出0703\3.会計課へ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<sst xmlns="http://schemas.openxmlformats.org/spreadsheetml/2006/main" count="2093" uniqueCount="510">
  <si>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</si>
  <si>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</si>
  <si>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</si>
  <si>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</si>
  <si>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</si>
  <si>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</si>
  <si>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</si>
  <si>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</si>
  <si>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</si>
  <si>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</si>
  <si>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</si>
  <si>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</si>
  <si>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</si>
  <si>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</si>
  <si>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</si>
  <si>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</si>
  <si>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</si>
  <si>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</si>
  <si>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</si>
  <si>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</si>
  <si>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</si>
  <si>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</si>
  <si>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</si>
  <si>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</si>
  <si>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</si>
  <si>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</si>
  <si>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</si>
  <si>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</si>
  <si>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</si>
  <si>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</si>
  <si>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</si>
  <si>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</si>
  <si>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</si>
  <si>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</si>
  <si>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</si>
  <si>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</si>
  <si>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</si>
  <si>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</si>
  <si>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</si>
  <si>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</si>
  <si>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</si>
  <si>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</si>
  <si>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</si>
  <si>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</si>
  <si>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</si>
  <si>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</si>
  <si>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</si>
  <si>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</si>
  <si>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</si>
  <si>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</si>
  <si>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</si>
  <si>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</si>
  <si>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</si>
  <si>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</si>
  <si>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</si>
  <si>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</si>
  <si>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</si>
  <si>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</si>
  <si>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</si>
  <si>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</si>
  <si>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</si>
  <si>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</si>
  <si>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</si>
  <si>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</si>
  <si>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</si>
  <si>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</si>
  <si>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</si>
  <si>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</si>
  <si>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</si>
  <si>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</si>
  <si>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</si>
  <si>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</si>
  <si>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</si>
  <si>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</si>
  <si>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</si>
  <si>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</si>
  <si>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</si>
  <si>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</si>
  <si>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</si>
  <si>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</si>
  <si>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</si>
  <si>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</si>
  <si>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</si>
  <si>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</si>
  <si>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</si>
  <si>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</si>
  <si>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</si>
  <si>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</si>
  <si>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</si>
  <si>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</si>
  <si>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</si>
  <si>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</si>
  <si>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</si>
  <si>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</si>
  <si>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</si>
  <si>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</si>
  <si>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</si>
  <si>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</si>
  <si>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</si>
  <si>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</si>
  <si>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</si>
  <si>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</si>
  <si>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</si>
  <si>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</si>
  <si>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</si>
  <si>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</si>
  <si>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</si>
  <si>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</si>
  <si>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</si>
  <si>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</si>
  <si>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</si>
  <si>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</si>
  <si>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</si>
  <si>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</si>
  <si>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</si>
  <si>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</si>
  <si>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</si>
  <si>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</si>
  <si>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</si>
  <si>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</si>
  <si>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</si>
  <si>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</si>
  <si>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</si>
  <si>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</si>
  <si>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</si>
  <si>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</si>
  <si>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</si>
  <si>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</si>
  <si>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</si>
  <si>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</si>
  <si>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</si>
  <si>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</si>
  <si>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</si>
  <si>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</si>
  <si>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</si>
  <si>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</si>
  <si>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</si>
  <si>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</si>
  <si>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</si>
  <si>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</si>
  <si>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</si>
  <si>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</si>
  <si>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</si>
  <si>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</si>
  <si>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</si>
  <si>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</si>
  <si>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</si>
  <si>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</si>
  <si>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</si>
  <si>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</si>
  <si>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</si>
  <si>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</si>
  <si>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</si>
  <si>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</si>
  <si>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</si>
  <si>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</si>
  <si>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</si>
  <si>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</si>
  <si>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</si>
  <si>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</si>
  <si>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</si>
  <si>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</si>
  <si>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</si>
  <si>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</si>
  <si>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</si>
  <si>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</si>
  <si>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</si>
  <si>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</si>
  <si>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</si>
  <si>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</si>
  <si>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</si>
  <si>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</si>
  <si>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</si>
  <si>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</si>
  <si>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</si>
  <si>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</si>
  <si>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</si>
  <si>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</si>
  <si>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</si>
  <si>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</si>
  <si>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</si>
  <si>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</si>
  <si>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</si>
  <si>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</si>
  <si>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</si>
  <si>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</si>
  <si>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</si>
  <si>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</si>
  <si>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</si>
  <si>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</si>
  <si>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</si>
  <si>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</si>
  <si>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</si>
  <si>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</si>
  <si>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</si>
  <si>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</si>
  <si>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</si>
  <si>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</si>
  <si>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</si>
  <si>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</si>
  <si>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</si>
  <si>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</si>
  <si>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</si>
  <si>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</si>
  <si>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</si>
  <si>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</si>
  <si>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</si>
  <si>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</si>
  <si>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</si>
  <si>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</si>
  <si>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</si>
  <si>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</si>
  <si>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</si>
  <si>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</si>
  <si>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</si>
  <si>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</si>
  <si>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</si>
  <si>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</si>
  <si>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</si>
  <si>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</si>
  <si>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</si>
  <si>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</si>
  <si>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</si>
  <si>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</si>
  <si>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</si>
  <si>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</si>
  <si>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</si>
  <si>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</si>
  <si>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</si>
  <si>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</si>
  <si>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</si>
  <si>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</si>
  <si>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</si>
  <si>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</si>
  <si>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</si>
  <si>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</si>
  <si>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</si>
  <si>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</si>
  <si>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</si>
  <si>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</si>
  <si>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</si>
  <si>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</si>
  <si>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</si>
  <si>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</si>
  <si>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</si>
  <si>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</si>
  <si>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</si>
  <si>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</si>
  <si>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</si>
  <si>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</si>
  <si>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</si>
  <si>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</si>
  <si>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</si>
  <si>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</si>
  <si>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</si>
  <si>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</si>
  <si>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</si>
  <si>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</si>
  <si>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</si>
  <si>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</si>
  <si>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</si>
  <si>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</si>
  <si>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</si>
  <si>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</si>
  <si>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</si>
  <si>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</si>
  <si>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</si>
  <si>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</si>
  <si>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</si>
  <si>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</si>
  <si>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</si>
  <si>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</si>
  <si>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</si>
  <si>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</si>
  <si>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</si>
  <si>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</si>
  <si>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</si>
  <si>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</si>
  <si>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</si>
  <si>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</si>
  <si>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</si>
  <si>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</si>
  <si>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</si>
  <si>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</si>
  <si>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</si>
  <si>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</si>
  <si>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</si>
  <si>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</si>
  <si>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</si>
  <si>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</si>
  <si>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</si>
  <si>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</si>
  <si>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</si>
  <si>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</si>
  <si>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</si>
  <si>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</si>
  <si>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</si>
  <si>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</si>
  <si>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</si>
  <si>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</si>
  <si>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</si>
  <si>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</si>
  <si>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</si>
  <si>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</si>
  <si>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</si>
  <si>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</si>
  <si>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</si>
  <si>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</si>
  <si>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</si>
  <si>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</si>
  <si>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</si>
  <si>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</si>
  <si>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</si>
  <si>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</si>
  <si>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</si>
  <si>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</si>
  <si>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</si>
  <si>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</si>
  <si>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</si>
  <si>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</si>
  <si>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</si>
  <si>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</si>
  <si>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</si>
  <si>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</si>
  <si>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</si>
  <si>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</si>
  <si>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</si>
  <si>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</si>
  <si>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</si>
  <si>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</si>
  <si>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</si>
  <si>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</si>
  <si>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</si>
  <si>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</si>
  <si>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</si>
  <si>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</si>
  <si>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</si>
  <si>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</si>
  <si>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</si>
  <si>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</si>
  <si>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</si>
  <si>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</si>
  <si>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</si>
  <si>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</si>
  <si>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</si>
  <si>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</si>
  <si>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</si>
  <si>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</si>
  <si>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</si>
  <si>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</si>
  <si>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</si>
  <si>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</si>
  <si>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</si>
  <si>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</si>
  <si>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</si>
  <si>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</si>
  <si>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</si>
  <si>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</si>
  <si>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</si>
  <si>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</si>
  <si>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</si>
  <si>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</si>
  <si>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</si>
  <si>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</si>
  <si>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</si>
  <si>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</si>
  <si>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</si>
  <si>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</si>
  <si>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</si>
  <si>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</si>
  <si>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</si>
  <si>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</si>
  <si>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</si>
  <si>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</si>
  <si>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</si>
  <si>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</si>
  <si>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</si>
  <si>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</si>
  <si>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</si>
  <si>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</si>
  <si>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</si>
  <si>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</si>
  <si>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</si>
  <si>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</si>
  <si>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</si>
  <si>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</si>
  <si>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</si>
  <si>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</si>
  <si>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</si>
  <si>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</si>
  <si>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</si>
  <si>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</si>
  <si>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</si>
  <si>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</si>
  <si>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</si>
  <si>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</si>
  <si>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</si>
  <si>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</si>
  <si>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</si>
  <si>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</si>
  <si>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</si>
  <si>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</si>
  <si>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</si>
  <si>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</si>
  <si>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</si>
  <si>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</si>
  <si>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</si>
  <si>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</si>
  <si>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</si>
  <si>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</si>
  <si>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</si>
  <si>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</si>
  <si>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</si>
  <si>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</si>
  <si>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</si>
  <si>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</si>
  <si>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</si>
  <si>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</si>
  <si>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</si>
  <si>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</si>
  <si>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</si>
  <si>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</si>
  <si>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</si>
  <si>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</si>
  <si>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</si>
  <si>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</si>
  <si>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</si>
  <si>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</si>
  <si>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</si>
  <si>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</si>
  <si>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</si>
  <si>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</si>
  <si>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</si>
  <si>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</si>
  <si>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</si>
  <si>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</si>
  <si>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</si>
  <si>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</si>
  <si>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</si>
  <si>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</si>
  <si>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</si>
  <si>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</si>
  <si>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</si>
  <si>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</si>
  <si>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</si>
  <si>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</si>
  <si>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</si>
  <si>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</si>
  <si>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</si>
  <si>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</si>
  <si>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</si>
  <si>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</si>
  <si>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</si>
  <si>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</si>
  <si>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</si>
  <si>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</si>
  <si>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</si>
  <si>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</si>
  <si>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</si>
  <si>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</si>
  <si>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</si>
  <si>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</si>
  <si>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</si>
  <si>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</si>
  <si>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</si>
  <si>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</si>
  <si>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</si>
  <si>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</si>
  <si>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</si>
  <si>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</si>
  <si>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</si>
  <si>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</si>
  <si>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</si>
  <si>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</si>
  <si>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</si>
  <si>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</si>
  <si>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</si>
  <si>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</si>
  <si>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</si>
  <si>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</si>
  <si>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</si>
  <si>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旅客自動車分野におけるテロ対策の強化</t>
    <rPh sb="0" eb="2">
      <t>リョキャク</t>
    </rPh>
    <rPh sb="2" eb="5">
      <t>ジドウシャ</t>
    </rPh>
    <rPh sb="5" eb="7">
      <t>ブンヤ</t>
    </rPh>
    <rPh sb="13" eb="15">
      <t>タイサク</t>
    </rPh>
    <rPh sb="16" eb="18">
      <t>キョウカ</t>
    </rPh>
    <phoneticPr fontId="5"/>
  </si>
  <si>
    <t>自動車局</t>
    <rPh sb="0" eb="3">
      <t>ジドウシャ</t>
    </rPh>
    <rPh sb="3" eb="4">
      <t>キョク</t>
    </rPh>
    <phoneticPr fontId="5"/>
  </si>
  <si>
    <t>安全政策課</t>
    <rPh sb="0" eb="2">
      <t>アンゼン</t>
    </rPh>
    <rPh sb="2" eb="5">
      <t>セイサクカ</t>
    </rPh>
    <phoneticPr fontId="5"/>
  </si>
  <si>
    <t>山腰　俊博</t>
    <rPh sb="0" eb="2">
      <t>ヤマコシ</t>
    </rPh>
    <rPh sb="3" eb="5">
      <t>トシヒロ</t>
    </rPh>
    <phoneticPr fontId="5"/>
  </si>
  <si>
    <t>○</t>
  </si>
  <si>
    <t>道路運送法第２２条</t>
    <rPh sb="0" eb="2">
      <t>ドウロ</t>
    </rPh>
    <rPh sb="2" eb="4">
      <t>ウンソウ</t>
    </rPh>
    <rPh sb="4" eb="5">
      <t>ホウ</t>
    </rPh>
    <rPh sb="5" eb="6">
      <t>ダイ</t>
    </rPh>
    <rPh sb="8" eb="9">
      <t>ジョウ</t>
    </rPh>
    <phoneticPr fontId="5"/>
  </si>
  <si>
    <t>2020年東京オリンピック競技大会・東京パラリンピック競技大会等を見据えたテロ対策推進要綱</t>
    <rPh sb="4" eb="5">
      <t>ネン</t>
    </rPh>
    <rPh sb="5" eb="7">
      <t>トウキョウ</t>
    </rPh>
    <rPh sb="13" eb="15">
      <t>キョウギ</t>
    </rPh>
    <rPh sb="15" eb="17">
      <t>タイカイ</t>
    </rPh>
    <rPh sb="18" eb="20">
      <t>トウキョウ</t>
    </rPh>
    <rPh sb="27" eb="29">
      <t>キョウギ</t>
    </rPh>
    <rPh sb="29" eb="31">
      <t>タイカイ</t>
    </rPh>
    <rPh sb="31" eb="32">
      <t>トウ</t>
    </rPh>
    <rPh sb="33" eb="35">
      <t>ミス</t>
    </rPh>
    <rPh sb="39" eb="41">
      <t>タイサク</t>
    </rPh>
    <rPh sb="41" eb="43">
      <t>スイシン</t>
    </rPh>
    <rPh sb="43" eb="45">
      <t>ヨウコウ</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</si>
  <si>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</si>
  <si>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旅客自動車分野に対するテロの発生件数０件を目標とする。</t>
    <rPh sb="0" eb="2">
      <t>リョキャク</t>
    </rPh>
    <rPh sb="2" eb="5">
      <t>ジドウシャ</t>
    </rPh>
    <rPh sb="5" eb="7">
      <t>ブンヤ</t>
    </rPh>
    <rPh sb="8" eb="9">
      <t>タイ</t>
    </rPh>
    <rPh sb="14" eb="16">
      <t>ハッセイ</t>
    </rPh>
    <rPh sb="16" eb="18">
      <t>ケンスウ</t>
    </rPh>
    <rPh sb="19" eb="20">
      <t>ケン</t>
    </rPh>
    <rPh sb="21" eb="23">
      <t>モクヒョウ</t>
    </rPh>
    <phoneticPr fontId="5"/>
  </si>
  <si>
    <t>旅客自動車分野に対するテロの発生件数０件</t>
    <rPh sb="0" eb="2">
      <t>リョキャク</t>
    </rPh>
    <rPh sb="2" eb="5">
      <t>ジドウシャ</t>
    </rPh>
    <rPh sb="5" eb="7">
      <t>ブンヤ</t>
    </rPh>
    <rPh sb="8" eb="9">
      <t>タイ</t>
    </rPh>
    <rPh sb="14" eb="16">
      <t>ハッセイ</t>
    </rPh>
    <rPh sb="16" eb="18">
      <t>ケンスウ</t>
    </rPh>
    <rPh sb="19" eb="20">
      <t>ケン</t>
    </rPh>
    <phoneticPr fontId="5"/>
  </si>
  <si>
    <t>-</t>
    <phoneticPr fontId="5"/>
  </si>
  <si>
    <t>国土交通省自動車局調べ</t>
    <rPh sb="0" eb="2">
      <t>コクド</t>
    </rPh>
    <rPh sb="2" eb="5">
      <t>コウツウショウ</t>
    </rPh>
    <rPh sb="5" eb="8">
      <t>ジドウシャ</t>
    </rPh>
    <rPh sb="8" eb="9">
      <t>キョク</t>
    </rPh>
    <rPh sb="9" eb="10">
      <t>シラ</t>
    </rPh>
    <phoneticPr fontId="5"/>
  </si>
  <si>
    <t>　　Ｘ/Ｙ</t>
    <phoneticPr fontId="5"/>
  </si>
  <si>
    <t>回</t>
    <rPh sb="0" eb="1">
      <t>カイ</t>
    </rPh>
    <phoneticPr fontId="5"/>
  </si>
  <si>
    <t>件</t>
    <rPh sb="0" eb="1">
      <t>ケン</t>
    </rPh>
    <phoneticPr fontId="5"/>
  </si>
  <si>
    <t>百万円</t>
    <rPh sb="0" eb="2">
      <t>ヒャクマン</t>
    </rPh>
    <rPh sb="2" eb="3">
      <t>エン</t>
    </rPh>
    <phoneticPr fontId="5"/>
  </si>
  <si>
    <t>旅客自動車分野に対するテロ対策の実施の回数</t>
    <rPh sb="0" eb="2">
      <t>リョキャク</t>
    </rPh>
    <rPh sb="2" eb="5">
      <t>ジドウシャ</t>
    </rPh>
    <rPh sb="5" eb="7">
      <t>ブンヤ</t>
    </rPh>
    <rPh sb="8" eb="9">
      <t>タイ</t>
    </rPh>
    <rPh sb="13" eb="15">
      <t>タイサク</t>
    </rPh>
    <rPh sb="16" eb="18">
      <t>ジッシ</t>
    </rPh>
    <rPh sb="19" eb="21">
      <t>カイスウ</t>
    </rPh>
    <phoneticPr fontId="5"/>
  </si>
  <si>
    <t>調査実行額（Ｘ）／実施回数（Ｙ）　　　　　　　　　　　　　</t>
    <rPh sb="0" eb="2">
      <t>チョウサ</t>
    </rPh>
    <rPh sb="2" eb="5">
      <t>ジッコウガク</t>
    </rPh>
    <rPh sb="9" eb="11">
      <t>ジッシ</t>
    </rPh>
    <rPh sb="11" eb="13">
      <t>カイスウ</t>
    </rPh>
    <phoneticPr fontId="5"/>
  </si>
  <si>
    <t>我が国におけるバス等を使用したテロ防止対策について、適切に検討・企画の上、実行に移すことにより、テロの脅威に的確に対応することが可能となるようにし、旅客、乗務員等の安全の確保を図る。</t>
    <rPh sb="0" eb="1">
      <t>ワ</t>
    </rPh>
    <rPh sb="2" eb="3">
      <t>クニ</t>
    </rPh>
    <rPh sb="9" eb="10">
      <t>トウ</t>
    </rPh>
    <rPh sb="11" eb="13">
      <t>シヨウ</t>
    </rPh>
    <rPh sb="17" eb="19">
      <t>ボウシ</t>
    </rPh>
    <rPh sb="19" eb="21">
      <t>タイサク</t>
    </rPh>
    <rPh sb="26" eb="28">
      <t>テキセツ</t>
    </rPh>
    <rPh sb="29" eb="31">
      <t>ケントウ</t>
    </rPh>
    <rPh sb="32" eb="34">
      <t>キカク</t>
    </rPh>
    <rPh sb="35" eb="36">
      <t>ウエ</t>
    </rPh>
    <rPh sb="37" eb="39">
      <t>ジッコウ</t>
    </rPh>
    <rPh sb="40" eb="41">
      <t>ウツ</t>
    </rPh>
    <rPh sb="51" eb="53">
      <t>キョウイ</t>
    </rPh>
    <rPh sb="54" eb="56">
      <t>テキカク</t>
    </rPh>
    <rPh sb="57" eb="59">
      <t>タイオウ</t>
    </rPh>
    <rPh sb="64" eb="66">
      <t>カノウ</t>
    </rPh>
    <rPh sb="74" eb="76">
      <t>リョキャク</t>
    </rPh>
    <rPh sb="77" eb="80">
      <t>ジョウムイン</t>
    </rPh>
    <rPh sb="80" eb="81">
      <t>トウ</t>
    </rPh>
    <rPh sb="82" eb="84">
      <t>アンゼン</t>
    </rPh>
    <rPh sb="85" eb="87">
      <t>カクホ</t>
    </rPh>
    <rPh sb="88" eb="89">
      <t>ハカ</t>
    </rPh>
    <phoneticPr fontId="5"/>
  </si>
  <si>
    <t>上記の目的達成のため、旅客運送事業者等が不審者の発見・不審物の検知を早期に行うなどして、対処能力を向上の上、テロの未然防止を図ることができるよう、先進的な警備システムに関する実証実験等の対策の実施を予定している。</t>
    <rPh sb="0" eb="2">
      <t>ジョウキ</t>
    </rPh>
    <rPh sb="3" eb="5">
      <t>モクテキ</t>
    </rPh>
    <rPh sb="5" eb="7">
      <t>タッセイ</t>
    </rPh>
    <rPh sb="11" eb="13">
      <t>リョキャク</t>
    </rPh>
    <rPh sb="13" eb="15">
      <t>ウンソウ</t>
    </rPh>
    <rPh sb="15" eb="17">
      <t>ジギョウ</t>
    </rPh>
    <rPh sb="17" eb="18">
      <t>シャ</t>
    </rPh>
    <rPh sb="18" eb="19">
      <t>トウ</t>
    </rPh>
    <rPh sb="20" eb="23">
      <t>フシンシャ</t>
    </rPh>
    <rPh sb="24" eb="26">
      <t>ハッケン</t>
    </rPh>
    <rPh sb="27" eb="30">
      <t>フシンブツ</t>
    </rPh>
    <rPh sb="31" eb="33">
      <t>ケンチ</t>
    </rPh>
    <rPh sb="34" eb="36">
      <t>ソウキ</t>
    </rPh>
    <rPh sb="37" eb="38">
      <t>オコナ</t>
    </rPh>
    <rPh sb="44" eb="46">
      <t>タイショ</t>
    </rPh>
    <rPh sb="46" eb="48">
      <t>ノウリョク</t>
    </rPh>
    <rPh sb="49" eb="51">
      <t>コウジョウ</t>
    </rPh>
    <rPh sb="52" eb="53">
      <t>ウエ</t>
    </rPh>
    <rPh sb="57" eb="59">
      <t>ミゼン</t>
    </rPh>
    <rPh sb="59" eb="61">
      <t>ボウシ</t>
    </rPh>
    <rPh sb="62" eb="63">
      <t>ハカ</t>
    </rPh>
    <rPh sb="73" eb="76">
      <t>センシンテキ</t>
    </rPh>
    <rPh sb="77" eb="79">
      <t>ケイビ</t>
    </rPh>
    <rPh sb="84" eb="85">
      <t>カン</t>
    </rPh>
    <rPh sb="87" eb="89">
      <t>ジッショウ</t>
    </rPh>
    <rPh sb="89" eb="91">
      <t>ジッケン</t>
    </rPh>
    <rPh sb="91" eb="92">
      <t>トウ</t>
    </rPh>
    <rPh sb="93" eb="95">
      <t>タイサク</t>
    </rPh>
    <rPh sb="96" eb="98">
      <t>ジッシ</t>
    </rPh>
    <rPh sb="99" eb="101">
      <t>ヨテイ</t>
    </rPh>
    <phoneticPr fontId="5"/>
  </si>
  <si>
    <t>安全で安心できる交通の確保、治安、生活安全の確保</t>
    <rPh sb="0" eb="2">
      <t>アンゼン</t>
    </rPh>
    <rPh sb="3" eb="5">
      <t>アンシン</t>
    </rPh>
    <rPh sb="8" eb="10">
      <t>コウツウ</t>
    </rPh>
    <rPh sb="11" eb="13">
      <t>カクホ</t>
    </rPh>
    <rPh sb="14" eb="16">
      <t>チアン</t>
    </rPh>
    <rPh sb="17" eb="19">
      <t>セイカツ</t>
    </rPh>
    <rPh sb="19" eb="21">
      <t>アンゼン</t>
    </rPh>
    <rPh sb="22" eb="24">
      <t>カクホ</t>
    </rPh>
    <phoneticPr fontId="5"/>
  </si>
  <si>
    <t>公共交通の安全確保・鉄道の安全性向上、ハイジャック・航空機テロ防止を推進する</t>
    <rPh sb="0" eb="2">
      <t>コウキョウ</t>
    </rPh>
    <rPh sb="2" eb="4">
      <t>コウツウ</t>
    </rPh>
    <rPh sb="5" eb="7">
      <t>アンゼン</t>
    </rPh>
    <rPh sb="7" eb="9">
      <t>カクホ</t>
    </rPh>
    <rPh sb="10" eb="12">
      <t>テツドウ</t>
    </rPh>
    <rPh sb="13" eb="16">
      <t>アンゼンセイ</t>
    </rPh>
    <rPh sb="16" eb="18">
      <t>コウジョウ</t>
    </rPh>
    <rPh sb="26" eb="29">
      <t>コウクウキ</t>
    </rPh>
    <rPh sb="31" eb="33">
      <t>ボウシ</t>
    </rPh>
    <rPh sb="34" eb="36">
      <t>スイシン</t>
    </rPh>
    <phoneticPr fontId="5"/>
  </si>
  <si>
    <t>公共交通機関を安全に利用できることは、国民のニーズであり、その安全の確保のためには、テロ対策は非常に重要なものである。
また、全国にある運送事業者を一律に実施することが必要であることから、国が実施すべき事業であると考える。</t>
    <rPh sb="0" eb="2">
      <t>コウキョウ</t>
    </rPh>
    <rPh sb="2" eb="4">
      <t>コウツウ</t>
    </rPh>
    <rPh sb="4" eb="6">
      <t>キカン</t>
    </rPh>
    <rPh sb="7" eb="9">
      <t>アンゼン</t>
    </rPh>
    <rPh sb="10" eb="12">
      <t>リヨウ</t>
    </rPh>
    <rPh sb="19" eb="21">
      <t>コクミン</t>
    </rPh>
    <rPh sb="31" eb="33">
      <t>アンゼン</t>
    </rPh>
    <rPh sb="34" eb="36">
      <t>カクホ</t>
    </rPh>
    <rPh sb="44" eb="46">
      <t>タイサク</t>
    </rPh>
    <rPh sb="47" eb="49">
      <t>ヒジョウ</t>
    </rPh>
    <rPh sb="50" eb="52">
      <t>ジュウヨウ</t>
    </rPh>
    <rPh sb="63" eb="65">
      <t>ゼンコク</t>
    </rPh>
    <rPh sb="68" eb="70">
      <t>ウンソウ</t>
    </rPh>
    <rPh sb="70" eb="72">
      <t>ジギョウ</t>
    </rPh>
    <rPh sb="72" eb="73">
      <t>シャ</t>
    </rPh>
    <rPh sb="74" eb="76">
      <t>イチリツ</t>
    </rPh>
    <rPh sb="77" eb="79">
      <t>ジッシ</t>
    </rPh>
    <rPh sb="84" eb="86">
      <t>ヒツヨウ</t>
    </rPh>
    <rPh sb="94" eb="95">
      <t>クニ</t>
    </rPh>
    <rPh sb="96" eb="98">
      <t>ジッシ</t>
    </rPh>
    <rPh sb="101" eb="103">
      <t>ジギョウ</t>
    </rPh>
    <rPh sb="107" eb="108">
      <t>カンガ</t>
    </rPh>
    <phoneticPr fontId="5"/>
  </si>
  <si>
    <t>同上</t>
    <rPh sb="0" eb="2">
      <t>ドウジョウ</t>
    </rPh>
    <phoneticPr fontId="5"/>
  </si>
  <si>
    <t>先進的な警備システムに関する実証実験を実施し、その結果を公開することにより、公共交通のテロ防止を推進する</t>
    <phoneticPr fontId="5"/>
  </si>
  <si>
    <t>15/1</t>
    <phoneticPr fontId="5"/>
  </si>
  <si>
    <t>-</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</si>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</sst>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9525</xdr:colOff>
      <xdr:row>743</xdr:row>
      <xdr:rowOff>9525</xdr:rowOff>
    </xdr:from>
    <xdr:to>
      <xdr:col>20</xdr:col>
      <xdr:colOff>29011</xdr:colOff>
      <xdr:row>751</xdr:row>
      <xdr:rowOff>229700</xdr:rowOff>
    </xdr:to>
    <xdr:sp macro="" textlink="">
      <xdr:nvSpPr>
        <xdr:cNvPr id="3" name="テキスト ボックス 2"/>
        <xdr:cNvSpPr txBox="1"/>
      </xdr:nvSpPr>
      <xdr:spPr>
        <a:xfrm>
          <a:off x="2009775" y="41176575"/>
          <a:ext cx="2019736" cy="30395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xdr:txBody>
    </xdr:sp>
    <xdr:clientData/>
  </xdr:twoCellAnchor>
  <xdr:twoCellAnchor>
    <xdr:from>
      <xdr:col>28</xdr:col>
      <xdr:colOff>75766</xdr:colOff>
      <xdr:row>745</xdr:row>
      <xdr:rowOff>104775</xdr:rowOff>
    </xdr:from>
    <xdr:to>
      <xdr:col>38</xdr:col>
      <xdr:colOff>95253</xdr:colOff>
      <xdr:row>746</xdr:row>
      <xdr:rowOff>249398</xdr:rowOff>
    </xdr:to>
    <xdr:sp macro="" textlink="">
      <xdr:nvSpPr>
        <xdr:cNvPr id="4" name="テキスト ボックス 3"/>
        <xdr:cNvSpPr txBox="1"/>
      </xdr:nvSpPr>
      <xdr:spPr>
        <a:xfrm>
          <a:off x="5676466" y="41976675"/>
          <a:ext cx="2019737" cy="4970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民間事業者等</a:t>
          </a:r>
          <a:endParaRPr kumimoji="1" lang="en-US" altLang="ja-JP" sz="1100"/>
        </a:p>
      </xdr:txBody>
    </xdr:sp>
    <xdr:clientData/>
  </xdr:twoCellAnchor>
  <xdr:twoCellAnchor>
    <xdr:from>
      <xdr:col>20</xdr:col>
      <xdr:colOff>38100</xdr:colOff>
      <xdr:row>746</xdr:row>
      <xdr:rowOff>874</xdr:rowOff>
    </xdr:from>
    <xdr:to>
      <xdr:col>28</xdr:col>
      <xdr:colOff>75766</xdr:colOff>
      <xdr:row>746</xdr:row>
      <xdr:rowOff>874</xdr:rowOff>
    </xdr:to>
    <xdr:cxnSp macro="">
      <xdr:nvCxnSpPr>
        <xdr:cNvPr id="5" name="直線矢印コネクタ 4"/>
        <xdr:cNvCxnSpPr>
          <a:endCxn id="4" idx="1"/>
        </xdr:cNvCxnSpPr>
      </xdr:nvCxnSpPr>
      <xdr:spPr>
        <a:xfrm>
          <a:off x="4038600" y="42225199"/>
          <a:ext cx="163786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744</xdr:row>
      <xdr:rowOff>238125</xdr:rowOff>
    </xdr:from>
    <xdr:to>
      <xdr:col>38</xdr:col>
      <xdr:colOff>159165</xdr:colOff>
      <xdr:row>745</xdr:row>
      <xdr:rowOff>192437</xdr:rowOff>
    </xdr:to>
    <xdr:sp macro="" textlink="">
      <xdr:nvSpPr>
        <xdr:cNvPr id="6" name="テキスト ボックス 5"/>
        <xdr:cNvSpPr txBox="1"/>
      </xdr:nvSpPr>
      <xdr:spPr>
        <a:xfrm>
          <a:off x="5600700" y="41757600"/>
          <a:ext cx="2159415" cy="306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一般競争入札</a:t>
          </a:r>
          <a:r>
            <a:rPr kumimoji="1" lang="en-US" altLang="ja-JP" sz="900"/>
            <a:t>】</a:t>
          </a:r>
          <a:endParaRPr kumimoji="1" lang="ja-JP" altLang="en-US" sz="900"/>
        </a:p>
      </xdr:txBody>
    </xdr:sp>
    <xdr:clientData/>
  </xdr:twoCellAnchor>
  <xdr:twoCellAnchor>
    <xdr:from>
      <xdr:col>28</xdr:col>
      <xdr:colOff>80596</xdr:colOff>
      <xdr:row>747</xdr:row>
      <xdr:rowOff>95249</xdr:rowOff>
    </xdr:from>
    <xdr:to>
      <xdr:col>38</xdr:col>
      <xdr:colOff>73269</xdr:colOff>
      <xdr:row>749</xdr:row>
      <xdr:rowOff>87922</xdr:rowOff>
    </xdr:to>
    <xdr:sp macro="" textlink="">
      <xdr:nvSpPr>
        <xdr:cNvPr id="7" name="大かっこ 6"/>
        <xdr:cNvSpPr>
          <a:spLocks noChangeArrowheads="1"/>
        </xdr:cNvSpPr>
      </xdr:nvSpPr>
      <xdr:spPr bwMode="auto">
        <a:xfrm>
          <a:off x="5681296" y="42671999"/>
          <a:ext cx="1992923" cy="69752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r>
            <a:rPr lang="ja-JP" altLang="ja-JP" sz="900">
              <a:effectLst/>
              <a:latin typeface="+mn-lt"/>
              <a:ea typeface="+mn-ea"/>
              <a:cs typeface="+mn-cs"/>
            </a:rPr>
            <a:t>・先進的警備システムの導入検討</a:t>
          </a:r>
          <a:endParaRPr lang="ja-JP" altLang="ja-JP" sz="600">
            <a:effectLst/>
          </a:endParaRPr>
        </a:p>
        <a:p>
          <a:r>
            <a:rPr lang="ja-JP" altLang="ja-JP" sz="900">
              <a:effectLst/>
              <a:latin typeface="+mn-lt"/>
              <a:ea typeface="+mn-ea"/>
              <a:cs typeface="+mn-cs"/>
            </a:rPr>
            <a:t>・テロ対策ガイドライン周知</a:t>
          </a:r>
          <a:endParaRPr lang="ja-JP" altLang="ja-JP" sz="600">
            <a:effectLst/>
          </a:endParaRPr>
        </a:p>
        <a:p>
          <a:r>
            <a:rPr lang="ja-JP" altLang="ja-JP" sz="900">
              <a:effectLst/>
              <a:latin typeface="+mn-lt"/>
              <a:ea typeface="+mn-ea"/>
              <a:cs typeface="+mn-cs"/>
            </a:rPr>
            <a:t>・事業者に講じるべき対策の実施</a:t>
          </a:r>
          <a:endParaRPr lang="ja-JP" altLang="ja-JP" sz="600">
            <a:effectLst/>
          </a:endParaRPr>
        </a:p>
      </xdr:txBody>
    </xdr:sp>
    <xdr:clientData/>
  </xdr:twoCellAnchor>
  <xdr:twoCellAnchor>
    <xdr:from>
      <xdr:col>10</xdr:col>
      <xdr:colOff>36634</xdr:colOff>
      <xdr:row>752</xdr:row>
      <xdr:rowOff>80595</xdr:rowOff>
    </xdr:from>
    <xdr:to>
      <xdr:col>20</xdr:col>
      <xdr:colOff>21980</xdr:colOff>
      <xdr:row>754</xdr:row>
      <xdr:rowOff>29307</xdr:rowOff>
    </xdr:to>
    <xdr:sp macro="" textlink="">
      <xdr:nvSpPr>
        <xdr:cNvPr id="8" name="大かっこ 7"/>
        <xdr:cNvSpPr>
          <a:spLocks noChangeArrowheads="1"/>
        </xdr:cNvSpPr>
      </xdr:nvSpPr>
      <xdr:spPr bwMode="auto">
        <a:xfrm>
          <a:off x="2036884" y="44419470"/>
          <a:ext cx="1985596" cy="65356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ctr">
            <a:lnSpc>
              <a:spcPts val="1000"/>
            </a:lnSpc>
            <a:spcAft>
              <a:spcPts val="0"/>
            </a:spcAft>
          </a:pPr>
          <a:r>
            <a:rPr lang="ja-JP" altLang="en-US" sz="900" kern="100">
              <a:effectLst/>
              <a:latin typeface="+mn-ea"/>
              <a:ea typeface="+mn-ea"/>
              <a:cs typeface="Times New Roman" panose="02020603050405020304" pitchFamily="18" charset="0"/>
            </a:rPr>
            <a:t>事業の企画・立案等</a:t>
          </a:r>
          <a:endParaRPr lang="ja-JP" sz="900" kern="100">
            <a:effectLst/>
            <a:latin typeface="+mn-ea"/>
            <a:ea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t="s">
        <v>433</v>
      </c>
      <c r="AP2" s="205"/>
      <c r="AQ2" s="205"/>
      <c r="AR2" s="65" t="str">
        <f>IF(OR(AO2="　", AO2=""), "", "-")</f>
        <v>-</v>
      </c>
      <c r="AS2" s="206">
        <v>11</v>
      </c>
      <c r="AT2" s="206"/>
      <c r="AU2" s="206"/>
      <c r="AV2" s="43" t="str">
        <f>IF(AW2="", "", "-")</f>
        <v/>
      </c>
      <c r="AW2" s="383"/>
      <c r="AX2" s="383"/>
    </row>
    <row r="3" spans="1:50" ht="21" customHeight="1" thickBot="1">
      <c r="A3" s="509" t="s">
        <v>462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480</v>
      </c>
      <c r="AK3" s="511"/>
      <c r="AL3" s="511"/>
      <c r="AM3" s="511"/>
      <c r="AN3" s="511"/>
      <c r="AO3" s="511"/>
      <c r="AP3" s="511"/>
      <c r="AQ3" s="511"/>
      <c r="AR3" s="511"/>
      <c r="AS3" s="511"/>
      <c r="AT3" s="511"/>
      <c r="AU3" s="511"/>
      <c r="AV3" s="511"/>
      <c r="AW3" s="511"/>
      <c r="AX3" s="24" t="s">
        <v>64</v>
      </c>
    </row>
    <row r="4" spans="1:50" ht="24.75" customHeight="1">
      <c r="A4" s="708" t="s">
        <v>25</v>
      </c>
      <c r="B4" s="709"/>
      <c r="C4" s="709"/>
      <c r="D4" s="709"/>
      <c r="E4" s="709"/>
      <c r="F4" s="709"/>
      <c r="G4" s="684" t="s">
        <v>481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66</v>
      </c>
      <c r="B5" s="695"/>
      <c r="C5" s="695"/>
      <c r="D5" s="695"/>
      <c r="E5" s="695"/>
      <c r="F5" s="696"/>
      <c r="G5" s="544" t="s">
        <v>431</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483</v>
      </c>
      <c r="AF5" s="703"/>
      <c r="AG5" s="703"/>
      <c r="AH5" s="703"/>
      <c r="AI5" s="703"/>
      <c r="AJ5" s="703"/>
      <c r="AK5" s="703"/>
      <c r="AL5" s="703"/>
      <c r="AM5" s="703"/>
      <c r="AN5" s="703"/>
      <c r="AO5" s="703"/>
      <c r="AP5" s="704"/>
      <c r="AQ5" s="705" t="s">
        <v>484</v>
      </c>
      <c r="AR5" s="706"/>
      <c r="AS5" s="706"/>
      <c r="AT5" s="706"/>
      <c r="AU5" s="706"/>
      <c r="AV5" s="706"/>
      <c r="AW5" s="706"/>
      <c r="AX5" s="707"/>
    </row>
    <row r="6" spans="1:50" ht="39" customHeight="1">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c r="A7" s="812" t="s">
        <v>22</v>
      </c>
      <c r="B7" s="813"/>
      <c r="C7" s="813"/>
      <c r="D7" s="813"/>
      <c r="E7" s="813"/>
      <c r="F7" s="814"/>
      <c r="G7" s="815" t="s">
        <v>486</v>
      </c>
      <c r="H7" s="816"/>
      <c r="I7" s="816"/>
      <c r="J7" s="816"/>
      <c r="K7" s="816"/>
      <c r="L7" s="816"/>
      <c r="M7" s="816"/>
      <c r="N7" s="816"/>
      <c r="O7" s="816"/>
      <c r="P7" s="816"/>
      <c r="Q7" s="816"/>
      <c r="R7" s="816"/>
      <c r="S7" s="816"/>
      <c r="T7" s="816"/>
      <c r="U7" s="816"/>
      <c r="V7" s="816"/>
      <c r="W7" s="816"/>
      <c r="X7" s="817"/>
      <c r="Y7" s="381" t="s">
        <v>434</v>
      </c>
      <c r="Z7" s="282"/>
      <c r="AA7" s="282"/>
      <c r="AB7" s="282"/>
      <c r="AC7" s="282"/>
      <c r="AD7" s="382"/>
      <c r="AE7" s="369" t="s">
        <v>487</v>
      </c>
      <c r="AF7" s="370"/>
      <c r="AG7" s="370"/>
      <c r="AH7" s="370"/>
      <c r="AI7" s="370"/>
      <c r="AJ7" s="370"/>
      <c r="AK7" s="370"/>
      <c r="AL7" s="370"/>
      <c r="AM7" s="370"/>
      <c r="AN7" s="370"/>
      <c r="AO7" s="370"/>
      <c r="AP7" s="370"/>
      <c r="AQ7" s="370"/>
      <c r="AR7" s="370"/>
      <c r="AS7" s="370"/>
      <c r="AT7" s="370"/>
      <c r="AU7" s="370"/>
      <c r="AV7" s="370"/>
      <c r="AW7" s="370"/>
      <c r="AX7" s="371"/>
    </row>
    <row r="8" spans="1:50" ht="53.25" customHeight="1">
      <c r="A8" s="812" t="s">
        <v>330</v>
      </c>
      <c r="B8" s="813"/>
      <c r="C8" s="813"/>
      <c r="D8" s="813"/>
      <c r="E8" s="813"/>
      <c r="F8" s="814"/>
      <c r="G8" s="209" t="str">
        <f>入力規則等!A28</f>
        <v>2020年東京オリパラ</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c r="A9" s="131" t="s">
        <v>23</v>
      </c>
      <c r="B9" s="132"/>
      <c r="C9" s="132"/>
      <c r="D9" s="132"/>
      <c r="E9" s="132"/>
      <c r="F9" s="132"/>
      <c r="G9" s="558" t="s">
        <v>499</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c r="A10" s="725" t="s">
        <v>29</v>
      </c>
      <c r="B10" s="726"/>
      <c r="C10" s="726"/>
      <c r="D10" s="726"/>
      <c r="E10" s="726"/>
      <c r="F10" s="726"/>
      <c r="G10" s="658" t="s">
        <v>500</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125" t="s">
        <v>24</v>
      </c>
      <c r="B12" s="126"/>
      <c r="C12" s="126"/>
      <c r="D12" s="126"/>
      <c r="E12" s="126"/>
      <c r="F12" s="127"/>
      <c r="G12" s="664"/>
      <c r="H12" s="665"/>
      <c r="I12" s="665"/>
      <c r="J12" s="665"/>
      <c r="K12" s="665"/>
      <c r="L12" s="665"/>
      <c r="M12" s="665"/>
      <c r="N12" s="665"/>
      <c r="O12" s="665"/>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27"/>
    </row>
    <row r="13" spans="1:50" ht="21" customHeight="1">
      <c r="A13" s="128"/>
      <c r="B13" s="129"/>
      <c r="C13" s="129"/>
      <c r="D13" s="129"/>
      <c r="E13" s="129"/>
      <c r="F13" s="130"/>
      <c r="G13" s="728" t="s">
        <v>6</v>
      </c>
      <c r="H13" s="729"/>
      <c r="I13" s="621" t="s">
        <v>7</v>
      </c>
      <c r="J13" s="622"/>
      <c r="K13" s="622"/>
      <c r="L13" s="622"/>
      <c r="M13" s="622"/>
      <c r="N13" s="622"/>
      <c r="O13" s="623"/>
      <c r="P13" s="94">
        <v>0</v>
      </c>
      <c r="Q13" s="95"/>
      <c r="R13" s="95"/>
      <c r="S13" s="95"/>
      <c r="T13" s="95"/>
      <c r="U13" s="95"/>
      <c r="V13" s="96"/>
      <c r="W13" s="94">
        <v>0</v>
      </c>
      <c r="X13" s="95"/>
      <c r="Y13" s="95"/>
      <c r="Z13" s="95"/>
      <c r="AA13" s="95"/>
      <c r="AB13" s="95"/>
      <c r="AC13" s="96"/>
      <c r="AD13" s="94">
        <v>0</v>
      </c>
      <c r="AE13" s="95"/>
      <c r="AF13" s="95"/>
      <c r="AG13" s="95"/>
      <c r="AH13" s="95"/>
      <c r="AI13" s="95"/>
      <c r="AJ13" s="96"/>
      <c r="AK13" s="94">
        <v>15</v>
      </c>
      <c r="AL13" s="95"/>
      <c r="AM13" s="95"/>
      <c r="AN13" s="95"/>
      <c r="AO13" s="95"/>
      <c r="AP13" s="95"/>
      <c r="AQ13" s="96"/>
      <c r="AR13" s="91"/>
      <c r="AS13" s="92"/>
      <c r="AT13" s="92"/>
      <c r="AU13" s="92"/>
      <c r="AV13" s="92"/>
      <c r="AW13" s="92"/>
      <c r="AX13" s="380"/>
    </row>
    <row r="14" spans="1:50" ht="21" customHeight="1">
      <c r="A14" s="128"/>
      <c r="B14" s="129"/>
      <c r="C14" s="129"/>
      <c r="D14" s="129"/>
      <c r="E14" s="129"/>
      <c r="F14" s="130"/>
      <c r="G14" s="730"/>
      <c r="H14" s="731"/>
      <c r="I14" s="561" t="s">
        <v>8</v>
      </c>
      <c r="J14" s="615"/>
      <c r="K14" s="615"/>
      <c r="L14" s="615"/>
      <c r="M14" s="615"/>
      <c r="N14" s="615"/>
      <c r="O14" s="616"/>
      <c r="P14" s="94"/>
      <c r="Q14" s="95"/>
      <c r="R14" s="95"/>
      <c r="S14" s="95"/>
      <c r="T14" s="95"/>
      <c r="U14" s="95"/>
      <c r="V14" s="96"/>
      <c r="W14" s="94"/>
      <c r="X14" s="95"/>
      <c r="Y14" s="95"/>
      <c r="Z14" s="95"/>
      <c r="AA14" s="95"/>
      <c r="AB14" s="95"/>
      <c r="AC14" s="96"/>
      <c r="AD14" s="94"/>
      <c r="AE14" s="95"/>
      <c r="AF14" s="95"/>
      <c r="AG14" s="95"/>
      <c r="AH14" s="95"/>
      <c r="AI14" s="95"/>
      <c r="AJ14" s="96"/>
      <c r="AK14" s="94"/>
      <c r="AL14" s="95"/>
      <c r="AM14" s="95"/>
      <c r="AN14" s="95"/>
      <c r="AO14" s="95"/>
      <c r="AP14" s="95"/>
      <c r="AQ14" s="96"/>
      <c r="AR14" s="648"/>
      <c r="AS14" s="648"/>
      <c r="AT14" s="648"/>
      <c r="AU14" s="648"/>
      <c r="AV14" s="648"/>
      <c r="AW14" s="648"/>
      <c r="AX14" s="649"/>
    </row>
    <row r="15" spans="1:50" ht="21" customHeight="1">
      <c r="A15" s="128"/>
      <c r="B15" s="129"/>
      <c r="C15" s="129"/>
      <c r="D15" s="129"/>
      <c r="E15" s="129"/>
      <c r="F15" s="130"/>
      <c r="G15" s="730"/>
      <c r="H15" s="731"/>
      <c r="I15" s="561" t="s">
        <v>50</v>
      </c>
      <c r="J15" s="562"/>
      <c r="K15" s="562"/>
      <c r="L15" s="562"/>
      <c r="M15" s="562"/>
      <c r="N15" s="562"/>
      <c r="O15" s="563"/>
      <c r="P15" s="94"/>
      <c r="Q15" s="95"/>
      <c r="R15" s="95"/>
      <c r="S15" s="95"/>
      <c r="T15" s="95"/>
      <c r="U15" s="95"/>
      <c r="V15" s="96"/>
      <c r="W15" s="94"/>
      <c r="X15" s="95"/>
      <c r="Y15" s="95"/>
      <c r="Z15" s="95"/>
      <c r="AA15" s="95"/>
      <c r="AB15" s="95"/>
      <c r="AC15" s="96"/>
      <c r="AD15" s="94"/>
      <c r="AE15" s="95"/>
      <c r="AF15" s="95"/>
      <c r="AG15" s="95"/>
      <c r="AH15" s="95"/>
      <c r="AI15" s="95"/>
      <c r="AJ15" s="96"/>
      <c r="AK15" s="94"/>
      <c r="AL15" s="95"/>
      <c r="AM15" s="95"/>
      <c r="AN15" s="95"/>
      <c r="AO15" s="95"/>
      <c r="AP15" s="95"/>
      <c r="AQ15" s="96"/>
      <c r="AR15" s="94"/>
      <c r="AS15" s="95"/>
      <c r="AT15" s="95"/>
      <c r="AU15" s="95"/>
      <c r="AV15" s="95"/>
      <c r="AW15" s="95"/>
      <c r="AX15" s="614"/>
    </row>
    <row r="16" spans="1:50" ht="21" customHeight="1">
      <c r="A16" s="128"/>
      <c r="B16" s="129"/>
      <c r="C16" s="129"/>
      <c r="D16" s="129"/>
      <c r="E16" s="129"/>
      <c r="F16" s="130"/>
      <c r="G16" s="730"/>
      <c r="H16" s="731"/>
      <c r="I16" s="561" t="s">
        <v>51</v>
      </c>
      <c r="J16" s="562"/>
      <c r="K16" s="562"/>
      <c r="L16" s="562"/>
      <c r="M16" s="562"/>
      <c r="N16" s="562"/>
      <c r="O16" s="563"/>
      <c r="P16" s="94"/>
      <c r="Q16" s="95"/>
      <c r="R16" s="95"/>
      <c r="S16" s="95"/>
      <c r="T16" s="95"/>
      <c r="U16" s="95"/>
      <c r="V16" s="96"/>
      <c r="W16" s="94"/>
      <c r="X16" s="95"/>
      <c r="Y16" s="95"/>
      <c r="Z16" s="95"/>
      <c r="AA16" s="95"/>
      <c r="AB16" s="95"/>
      <c r="AC16" s="96"/>
      <c r="AD16" s="94"/>
      <c r="AE16" s="95"/>
      <c r="AF16" s="95"/>
      <c r="AG16" s="95"/>
      <c r="AH16" s="95"/>
      <c r="AI16" s="95"/>
      <c r="AJ16" s="96"/>
      <c r="AK16" s="94"/>
      <c r="AL16" s="95"/>
      <c r="AM16" s="95"/>
      <c r="AN16" s="95"/>
      <c r="AO16" s="95"/>
      <c r="AP16" s="95"/>
      <c r="AQ16" s="96"/>
      <c r="AR16" s="661"/>
      <c r="AS16" s="662"/>
      <c r="AT16" s="662"/>
      <c r="AU16" s="662"/>
      <c r="AV16" s="662"/>
      <c r="AW16" s="662"/>
      <c r="AX16" s="663"/>
    </row>
    <row r="17" spans="1:50" ht="24.75" customHeight="1">
      <c r="A17" s="128"/>
      <c r="B17" s="129"/>
      <c r="C17" s="129"/>
      <c r="D17" s="129"/>
      <c r="E17" s="129"/>
      <c r="F17" s="130"/>
      <c r="G17" s="730"/>
      <c r="H17" s="731"/>
      <c r="I17" s="561" t="s">
        <v>49</v>
      </c>
      <c r="J17" s="615"/>
      <c r="K17" s="615"/>
      <c r="L17" s="615"/>
      <c r="M17" s="615"/>
      <c r="N17" s="615"/>
      <c r="O17" s="616"/>
      <c r="P17" s="94"/>
      <c r="Q17" s="95"/>
      <c r="R17" s="95"/>
      <c r="S17" s="95"/>
      <c r="T17" s="95"/>
      <c r="U17" s="95"/>
      <c r="V17" s="96"/>
      <c r="W17" s="94"/>
      <c r="X17" s="95"/>
      <c r="Y17" s="95"/>
      <c r="Z17" s="95"/>
      <c r="AA17" s="95"/>
      <c r="AB17" s="95"/>
      <c r="AC17" s="96"/>
      <c r="AD17" s="94"/>
      <c r="AE17" s="95"/>
      <c r="AF17" s="95"/>
      <c r="AG17" s="95"/>
      <c r="AH17" s="95"/>
      <c r="AI17" s="95"/>
      <c r="AJ17" s="96"/>
      <c r="AK17" s="94"/>
      <c r="AL17" s="95"/>
      <c r="AM17" s="95"/>
      <c r="AN17" s="95"/>
      <c r="AO17" s="95"/>
      <c r="AP17" s="95"/>
      <c r="AQ17" s="96"/>
      <c r="AR17" s="378"/>
      <c r="AS17" s="378"/>
      <c r="AT17" s="378"/>
      <c r="AU17" s="378"/>
      <c r="AV17" s="378"/>
      <c r="AW17" s="378"/>
      <c r="AX17" s="379"/>
    </row>
    <row r="18" spans="1:50" ht="24.75" customHeight="1">
      <c r="A18" s="128"/>
      <c r="B18" s="129"/>
      <c r="C18" s="129"/>
      <c r="D18" s="129"/>
      <c r="E18" s="129"/>
      <c r="F18" s="130"/>
      <c r="G18" s="732"/>
      <c r="H18" s="733"/>
      <c r="I18" s="720" t="s">
        <v>20</v>
      </c>
      <c r="J18" s="721"/>
      <c r="K18" s="721"/>
      <c r="L18" s="721"/>
      <c r="M18" s="721"/>
      <c r="N18" s="721"/>
      <c r="O18" s="722"/>
      <c r="P18" s="100">
        <f>SUM(P13:V17)</f>
        <v>0</v>
      </c>
      <c r="Q18" s="101"/>
      <c r="R18" s="101"/>
      <c r="S18" s="101"/>
      <c r="T18" s="101"/>
      <c r="U18" s="101"/>
      <c r="V18" s="102"/>
      <c r="W18" s="100">
        <f>SUM(W13:AC17)</f>
        <v>0</v>
      </c>
      <c r="X18" s="101"/>
      <c r="Y18" s="101"/>
      <c r="Z18" s="101"/>
      <c r="AA18" s="101"/>
      <c r="AB18" s="101"/>
      <c r="AC18" s="102"/>
      <c r="AD18" s="100">
        <f>SUM(AD13:AJ17)</f>
        <v>0</v>
      </c>
      <c r="AE18" s="101"/>
      <c r="AF18" s="101"/>
      <c r="AG18" s="101"/>
      <c r="AH18" s="101"/>
      <c r="AI18" s="101"/>
      <c r="AJ18" s="102"/>
      <c r="AK18" s="100">
        <f>SUM(AK13:AQ17)</f>
        <v>15</v>
      </c>
      <c r="AL18" s="101"/>
      <c r="AM18" s="101"/>
      <c r="AN18" s="101"/>
      <c r="AO18" s="101"/>
      <c r="AP18" s="101"/>
      <c r="AQ18" s="102"/>
      <c r="AR18" s="100">
        <f>SUM(AR13:AX17)</f>
        <v>0</v>
      </c>
      <c r="AS18" s="101"/>
      <c r="AT18" s="101"/>
      <c r="AU18" s="101"/>
      <c r="AV18" s="101"/>
      <c r="AW18" s="101"/>
      <c r="AX18" s="523"/>
    </row>
    <row r="19" spans="1:50" ht="24.75" customHeight="1">
      <c r="A19" s="128"/>
      <c r="B19" s="129"/>
      <c r="C19" s="129"/>
      <c r="D19" s="129"/>
      <c r="E19" s="129"/>
      <c r="F19" s="130"/>
      <c r="G19" s="521" t="s">
        <v>9</v>
      </c>
      <c r="H19" s="522"/>
      <c r="I19" s="522"/>
      <c r="J19" s="522"/>
      <c r="K19" s="522"/>
      <c r="L19" s="522"/>
      <c r="M19" s="522"/>
      <c r="N19" s="522"/>
      <c r="O19" s="522"/>
      <c r="P19" s="94"/>
      <c r="Q19" s="95"/>
      <c r="R19" s="95"/>
      <c r="S19" s="95"/>
      <c r="T19" s="95"/>
      <c r="U19" s="95"/>
      <c r="V19" s="96"/>
      <c r="W19" s="94"/>
      <c r="X19" s="95"/>
      <c r="Y19" s="95"/>
      <c r="Z19" s="95"/>
      <c r="AA19" s="95"/>
      <c r="AB19" s="95"/>
      <c r="AC19" s="96"/>
      <c r="AD19" s="94"/>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c r="A20" s="128"/>
      <c r="B20" s="129"/>
      <c r="C20" s="129"/>
      <c r="D20" s="129"/>
      <c r="E20" s="129"/>
      <c r="F20" s="130"/>
      <c r="G20" s="521" t="s">
        <v>10</v>
      </c>
      <c r="H20" s="522"/>
      <c r="I20" s="522"/>
      <c r="J20" s="522"/>
      <c r="K20" s="522"/>
      <c r="L20" s="522"/>
      <c r="M20" s="522"/>
      <c r="N20" s="522"/>
      <c r="O20" s="522"/>
      <c r="P20" s="525" t="str">
        <f>IF(P18=0, "-", SUM(P19)/P18)</f>
        <v>-</v>
      </c>
      <c r="Q20" s="525"/>
      <c r="R20" s="525"/>
      <c r="S20" s="525"/>
      <c r="T20" s="525"/>
      <c r="U20" s="525"/>
      <c r="V20" s="525"/>
      <c r="W20" s="525" t="str">
        <f t="shared" ref="W20" si="0">IF(W18=0, "-", SUM(W19)/W18)</f>
        <v>-</v>
      </c>
      <c r="X20" s="525"/>
      <c r="Y20" s="525"/>
      <c r="Z20" s="525"/>
      <c r="AA20" s="525"/>
      <c r="AB20" s="525"/>
      <c r="AC20" s="525"/>
      <c r="AD20" s="525" t="str">
        <f t="shared" ref="AD20" si="1">IF(AD18=0, "-", SUM(AD19)/AD18)</f>
        <v>-</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c r="A21" s="131"/>
      <c r="B21" s="132"/>
      <c r="C21" s="132"/>
      <c r="D21" s="132"/>
      <c r="E21" s="132"/>
      <c r="F21" s="133"/>
      <c r="G21" s="912" t="s">
        <v>398</v>
      </c>
      <c r="H21" s="913"/>
      <c r="I21" s="913"/>
      <c r="J21" s="913"/>
      <c r="K21" s="913"/>
      <c r="L21" s="913"/>
      <c r="M21" s="913"/>
      <c r="N21" s="913"/>
      <c r="O21" s="913"/>
      <c r="P21" s="525" t="str">
        <f>IF(P19=0, "-", SUM(P19)/SUM(P13,P14))</f>
        <v>-</v>
      </c>
      <c r="Q21" s="525"/>
      <c r="R21" s="525"/>
      <c r="S21" s="525"/>
      <c r="T21" s="525"/>
      <c r="U21" s="525"/>
      <c r="V21" s="525"/>
      <c r="W21" s="525" t="str">
        <f t="shared" ref="W21" si="2">IF(W19=0, "-", SUM(W19)/SUM(W13,W14))</f>
        <v>-</v>
      </c>
      <c r="X21" s="525"/>
      <c r="Y21" s="525"/>
      <c r="Z21" s="525"/>
      <c r="AA21" s="525"/>
      <c r="AB21" s="525"/>
      <c r="AC21" s="525"/>
      <c r="AD21" s="525" t="str">
        <f t="shared" ref="AD21" si="3">IF(AD19=0, "-", SUM(AD19)/SUM(AD13,AD14))</f>
        <v>-</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c r="A23" s="187"/>
      <c r="B23" s="188"/>
      <c r="C23" s="188"/>
      <c r="D23" s="188"/>
      <c r="E23" s="188"/>
      <c r="F23" s="189"/>
      <c r="G23" s="172" t="s">
        <v>488</v>
      </c>
      <c r="H23" s="173"/>
      <c r="I23" s="173"/>
      <c r="J23" s="173"/>
      <c r="K23" s="173"/>
      <c r="L23" s="173"/>
      <c r="M23" s="173"/>
      <c r="N23" s="173"/>
      <c r="O23" s="174"/>
      <c r="P23" s="91">
        <v>15</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c r="A29" s="190"/>
      <c r="B29" s="191"/>
      <c r="C29" s="191"/>
      <c r="D29" s="191"/>
      <c r="E29" s="191"/>
      <c r="F29" s="192"/>
      <c r="G29" s="181" t="s">
        <v>379</v>
      </c>
      <c r="H29" s="182"/>
      <c r="I29" s="182"/>
      <c r="J29" s="182"/>
      <c r="K29" s="182"/>
      <c r="L29" s="182"/>
      <c r="M29" s="182"/>
      <c r="N29" s="182"/>
      <c r="O29" s="183"/>
      <c r="P29" s="94">
        <f>AK13</f>
        <v>15</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454</v>
      </c>
      <c r="AF30" s="373"/>
      <c r="AG30" s="373"/>
      <c r="AH30" s="374"/>
      <c r="AI30" s="372" t="s">
        <v>451</v>
      </c>
      <c r="AJ30" s="373"/>
      <c r="AK30" s="373"/>
      <c r="AL30" s="374"/>
      <c r="AM30" s="375" t="s">
        <v>446</v>
      </c>
      <c r="AN30" s="375"/>
      <c r="AO30" s="375"/>
      <c r="AP30" s="372"/>
      <c r="AQ30" s="624" t="s">
        <v>306</v>
      </c>
      <c r="AR30" s="625"/>
      <c r="AS30" s="625"/>
      <c r="AT30" s="626"/>
      <c r="AU30" s="376" t="s">
        <v>252</v>
      </c>
      <c r="AV30" s="376"/>
      <c r="AW30" s="376"/>
      <c r="AX30" s="377"/>
    </row>
    <row r="31" spans="1:50" ht="18.75" customHeight="1">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c r="AR31" s="122"/>
      <c r="AS31" s="123" t="s">
        <v>307</v>
      </c>
      <c r="AT31" s="158"/>
      <c r="AU31" s="257">
        <v>32</v>
      </c>
      <c r="AV31" s="257"/>
      <c r="AW31" s="365" t="s">
        <v>296</v>
      </c>
      <c r="AX31" s="366"/>
    </row>
    <row r="32" spans="1:50" ht="23.25" customHeight="1">
      <c r="A32" s="501"/>
      <c r="B32" s="499"/>
      <c r="C32" s="499"/>
      <c r="D32" s="499"/>
      <c r="E32" s="499"/>
      <c r="F32" s="500"/>
      <c r="G32" s="526" t="s">
        <v>489</v>
      </c>
      <c r="H32" s="527"/>
      <c r="I32" s="527"/>
      <c r="J32" s="527"/>
      <c r="K32" s="527"/>
      <c r="L32" s="527"/>
      <c r="M32" s="527"/>
      <c r="N32" s="527"/>
      <c r="O32" s="528"/>
      <c r="P32" s="147" t="s">
        <v>490</v>
      </c>
      <c r="Q32" s="147"/>
      <c r="R32" s="147"/>
      <c r="S32" s="147"/>
      <c r="T32" s="147"/>
      <c r="U32" s="147"/>
      <c r="V32" s="147"/>
      <c r="W32" s="147"/>
      <c r="X32" s="217"/>
      <c r="Y32" s="324" t="s">
        <v>12</v>
      </c>
      <c r="Z32" s="535"/>
      <c r="AA32" s="536"/>
      <c r="AB32" s="537" t="s">
        <v>495</v>
      </c>
      <c r="AC32" s="537"/>
      <c r="AD32" s="537"/>
      <c r="AE32" s="350" t="s">
        <v>491</v>
      </c>
      <c r="AF32" s="351"/>
      <c r="AG32" s="351"/>
      <c r="AH32" s="351"/>
      <c r="AI32" s="350" t="s">
        <v>491</v>
      </c>
      <c r="AJ32" s="351"/>
      <c r="AK32" s="351"/>
      <c r="AL32" s="351"/>
      <c r="AM32" s="350" t="s">
        <v>491</v>
      </c>
      <c r="AN32" s="351"/>
      <c r="AO32" s="351"/>
      <c r="AP32" s="351"/>
      <c r="AQ32" s="97"/>
      <c r="AR32" s="98"/>
      <c r="AS32" s="98"/>
      <c r="AT32" s="99"/>
      <c r="AU32" s="351"/>
      <c r="AV32" s="351"/>
      <c r="AW32" s="351"/>
      <c r="AX32" s="353"/>
    </row>
    <row r="33" spans="1:50" ht="23.25" customHeight="1">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495</v>
      </c>
      <c r="AC33" s="508"/>
      <c r="AD33" s="508"/>
      <c r="AE33" s="350" t="s">
        <v>491</v>
      </c>
      <c r="AF33" s="351"/>
      <c r="AG33" s="351"/>
      <c r="AH33" s="351"/>
      <c r="AI33" s="350" t="s">
        <v>491</v>
      </c>
      <c r="AJ33" s="351"/>
      <c r="AK33" s="351"/>
      <c r="AL33" s="351"/>
      <c r="AM33" s="350" t="s">
        <v>491</v>
      </c>
      <c r="AN33" s="351"/>
      <c r="AO33" s="351"/>
      <c r="AP33" s="351"/>
      <c r="AQ33" s="97"/>
      <c r="AR33" s="98"/>
      <c r="AS33" s="98"/>
      <c r="AT33" s="99"/>
      <c r="AU33" s="351">
        <v>0</v>
      </c>
      <c r="AV33" s="351"/>
      <c r="AW33" s="351"/>
      <c r="AX33" s="353"/>
    </row>
    <row r="34" spans="1:50" ht="23.25" customHeight="1">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c r="AF34" s="351"/>
      <c r="AG34" s="351"/>
      <c r="AH34" s="351"/>
      <c r="AI34" s="350"/>
      <c r="AJ34" s="351"/>
      <c r="AK34" s="351"/>
      <c r="AL34" s="351"/>
      <c r="AM34" s="350"/>
      <c r="AN34" s="351"/>
      <c r="AO34" s="351"/>
      <c r="AP34" s="351"/>
      <c r="AQ34" s="97"/>
      <c r="AR34" s="98"/>
      <c r="AS34" s="98"/>
      <c r="AT34" s="99"/>
      <c r="AU34" s="351"/>
      <c r="AV34" s="351"/>
      <c r="AW34" s="351"/>
      <c r="AX34" s="353"/>
    </row>
    <row r="35" spans="1:50" ht="23.25" customHeight="1">
      <c r="A35" s="883" t="s">
        <v>424</v>
      </c>
      <c r="B35" s="884"/>
      <c r="C35" s="884"/>
      <c r="D35" s="884"/>
      <c r="E35" s="884"/>
      <c r="F35" s="885"/>
      <c r="G35" s="889" t="s">
        <v>492</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thickBot="1">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454</v>
      </c>
      <c r="AF37" s="355"/>
      <c r="AG37" s="355"/>
      <c r="AH37" s="356"/>
      <c r="AI37" s="354" t="s">
        <v>451</v>
      </c>
      <c r="AJ37" s="355"/>
      <c r="AK37" s="355"/>
      <c r="AL37" s="356"/>
      <c r="AM37" s="361" t="s">
        <v>446</v>
      </c>
      <c r="AN37" s="361"/>
      <c r="AO37" s="361"/>
      <c r="AP37" s="354"/>
      <c r="AQ37" s="253" t="s">
        <v>306</v>
      </c>
      <c r="AR37" s="254"/>
      <c r="AS37" s="254"/>
      <c r="AT37" s="255"/>
      <c r="AU37" s="367" t="s">
        <v>252</v>
      </c>
      <c r="AV37" s="367"/>
      <c r="AW37" s="367"/>
      <c r="AX37" s="368"/>
    </row>
    <row r="38" spans="1:50" ht="18.75" hidden="1" customHeight="1">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c r="A42" s="883" t="s">
        <v>424</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454</v>
      </c>
      <c r="AF44" s="355"/>
      <c r="AG44" s="355"/>
      <c r="AH44" s="356"/>
      <c r="AI44" s="354" t="s">
        <v>451</v>
      </c>
      <c r="AJ44" s="355"/>
      <c r="AK44" s="355"/>
      <c r="AL44" s="356"/>
      <c r="AM44" s="361" t="s">
        <v>446</v>
      </c>
      <c r="AN44" s="361"/>
      <c r="AO44" s="361"/>
      <c r="AP44" s="354"/>
      <c r="AQ44" s="253" t="s">
        <v>306</v>
      </c>
      <c r="AR44" s="254"/>
      <c r="AS44" s="254"/>
      <c r="AT44" s="255"/>
      <c r="AU44" s="367" t="s">
        <v>252</v>
      </c>
      <c r="AV44" s="367"/>
      <c r="AW44" s="367"/>
      <c r="AX44" s="368"/>
    </row>
    <row r="45" spans="1:50" ht="18.75" hidden="1" customHeight="1">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c r="A49" s="883" t="s">
        <v>424</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454</v>
      </c>
      <c r="AF51" s="355"/>
      <c r="AG51" s="355"/>
      <c r="AH51" s="356"/>
      <c r="AI51" s="354" t="s">
        <v>451</v>
      </c>
      <c r="AJ51" s="355"/>
      <c r="AK51" s="355"/>
      <c r="AL51" s="356"/>
      <c r="AM51" s="361" t="s">
        <v>447</v>
      </c>
      <c r="AN51" s="361"/>
      <c r="AO51" s="361"/>
      <c r="AP51" s="354"/>
      <c r="AQ51" s="253" t="s">
        <v>306</v>
      </c>
      <c r="AR51" s="254"/>
      <c r="AS51" s="254"/>
      <c r="AT51" s="255"/>
      <c r="AU51" s="363" t="s">
        <v>252</v>
      </c>
      <c r="AV51" s="363"/>
      <c r="AW51" s="363"/>
      <c r="AX51" s="364"/>
    </row>
    <row r="52" spans="1:50" ht="18.75" hidden="1" customHeight="1">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c r="A56" s="883" t="s">
        <v>424</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455</v>
      </c>
      <c r="AF58" s="355"/>
      <c r="AG58" s="355"/>
      <c r="AH58" s="356"/>
      <c r="AI58" s="354" t="s">
        <v>451</v>
      </c>
      <c r="AJ58" s="355"/>
      <c r="AK58" s="355"/>
      <c r="AL58" s="356"/>
      <c r="AM58" s="361" t="s">
        <v>446</v>
      </c>
      <c r="AN58" s="361"/>
      <c r="AO58" s="361"/>
      <c r="AP58" s="354"/>
      <c r="AQ58" s="253" t="s">
        <v>306</v>
      </c>
      <c r="AR58" s="254"/>
      <c r="AS58" s="254"/>
      <c r="AT58" s="255"/>
      <c r="AU58" s="363" t="s">
        <v>252</v>
      </c>
      <c r="AV58" s="363"/>
      <c r="AW58" s="363"/>
      <c r="AX58" s="364"/>
    </row>
    <row r="59" spans="1:50" ht="18.75" hidden="1" customHeight="1">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c r="A63" s="883" t="s">
        <v>424</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4" t="s">
        <v>454</v>
      </c>
      <c r="AF65" s="355"/>
      <c r="AG65" s="355"/>
      <c r="AH65" s="356"/>
      <c r="AI65" s="354" t="s">
        <v>451</v>
      </c>
      <c r="AJ65" s="355"/>
      <c r="AK65" s="355"/>
      <c r="AL65" s="356"/>
      <c r="AM65" s="361" t="s">
        <v>446</v>
      </c>
      <c r="AN65" s="361"/>
      <c r="AO65" s="361"/>
      <c r="AP65" s="354"/>
      <c r="AQ65" s="853" t="s">
        <v>306</v>
      </c>
      <c r="AR65" s="849"/>
      <c r="AS65" s="849"/>
      <c r="AT65" s="850"/>
      <c r="AU65" s="962" t="s">
        <v>252</v>
      </c>
      <c r="AV65" s="962"/>
      <c r="AW65" s="962"/>
      <c r="AX65" s="963"/>
    </row>
    <row r="66" spans="1:50" ht="18.75" hidden="1" customHeight="1">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307</v>
      </c>
      <c r="AT66" s="852"/>
      <c r="AU66" s="257"/>
      <c r="AV66" s="257"/>
      <c r="AW66" s="851" t="s">
        <v>393</v>
      </c>
      <c r="AX66" s="964"/>
    </row>
    <row r="67" spans="1:50" ht="23.25" hidden="1" customHeight="1">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414</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414</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415</v>
      </c>
      <c r="AC69" s="961"/>
      <c r="AD69" s="961"/>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c r="A70" s="837" t="s">
        <v>399</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413</v>
      </c>
      <c r="X70" s="930"/>
      <c r="Y70" s="935" t="s">
        <v>12</v>
      </c>
      <c r="Z70" s="935"/>
      <c r="AA70" s="936"/>
      <c r="AB70" s="937" t="s">
        <v>414</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414</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415</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c r="A73" s="823" t="s">
        <v>395</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454</v>
      </c>
      <c r="AF73" s="355"/>
      <c r="AG73" s="355"/>
      <c r="AH73" s="356"/>
      <c r="AI73" s="354" t="s">
        <v>451</v>
      </c>
      <c r="AJ73" s="355"/>
      <c r="AK73" s="355"/>
      <c r="AL73" s="356"/>
      <c r="AM73" s="361" t="s">
        <v>446</v>
      </c>
      <c r="AN73" s="361"/>
      <c r="AO73" s="361"/>
      <c r="AP73" s="354"/>
      <c r="AQ73" s="162" t="s">
        <v>306</v>
      </c>
      <c r="AR73" s="155"/>
      <c r="AS73" s="155"/>
      <c r="AT73" s="156"/>
      <c r="AU73" s="259" t="s">
        <v>252</v>
      </c>
      <c r="AV73" s="120"/>
      <c r="AW73" s="120"/>
      <c r="AX73" s="121"/>
    </row>
    <row r="74" spans="1:50" ht="18.75" hidden="1" customHeight="1">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c r="A78" s="897" t="s">
        <v>427</v>
      </c>
      <c r="B78" s="898"/>
      <c r="C78" s="898"/>
      <c r="D78" s="898"/>
      <c r="E78" s="895" t="s">
        <v>372</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c r="A80" s="505" t="s">
        <v>265</v>
      </c>
      <c r="B80" s="832" t="s">
        <v>386</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471</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454</v>
      </c>
      <c r="AF85" s="355"/>
      <c r="AG85" s="355"/>
      <c r="AH85" s="356"/>
      <c r="AI85" s="354" t="s">
        <v>451</v>
      </c>
      <c r="AJ85" s="355"/>
      <c r="AK85" s="355"/>
      <c r="AL85" s="356"/>
      <c r="AM85" s="361" t="s">
        <v>446</v>
      </c>
      <c r="AN85" s="361"/>
      <c r="AO85" s="361"/>
      <c r="AP85" s="354"/>
      <c r="AQ85" s="162" t="s">
        <v>306</v>
      </c>
      <c r="AR85" s="155"/>
      <c r="AS85" s="155"/>
      <c r="AT85" s="156"/>
      <c r="AU85" s="359" t="s">
        <v>252</v>
      </c>
      <c r="AV85" s="359"/>
      <c r="AW85" s="359"/>
      <c r="AX85" s="360"/>
      <c r="AY85" s="10"/>
      <c r="AZ85" s="10"/>
      <c r="BA85" s="10"/>
      <c r="BB85" s="10"/>
      <c r="BC85" s="10"/>
    </row>
    <row r="86" spans="1:60" ht="18.75" hidden="1" customHeight="1">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454</v>
      </c>
      <c r="AF90" s="355"/>
      <c r="AG90" s="355"/>
      <c r="AH90" s="356"/>
      <c r="AI90" s="354" t="s">
        <v>451</v>
      </c>
      <c r="AJ90" s="355"/>
      <c r="AK90" s="355"/>
      <c r="AL90" s="356"/>
      <c r="AM90" s="361" t="s">
        <v>446</v>
      </c>
      <c r="AN90" s="361"/>
      <c r="AO90" s="361"/>
      <c r="AP90" s="354"/>
      <c r="AQ90" s="162" t="s">
        <v>306</v>
      </c>
      <c r="AR90" s="155"/>
      <c r="AS90" s="155"/>
      <c r="AT90" s="156"/>
      <c r="AU90" s="359" t="s">
        <v>252</v>
      </c>
      <c r="AV90" s="359"/>
      <c r="AW90" s="359"/>
      <c r="AX90" s="360"/>
    </row>
    <row r="91" spans="1:60" ht="18.75" hidden="1" customHeight="1">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454</v>
      </c>
      <c r="AF95" s="355"/>
      <c r="AG95" s="355"/>
      <c r="AH95" s="356"/>
      <c r="AI95" s="354" t="s">
        <v>451</v>
      </c>
      <c r="AJ95" s="355"/>
      <c r="AK95" s="355"/>
      <c r="AL95" s="356"/>
      <c r="AM95" s="361" t="s">
        <v>446</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454</v>
      </c>
      <c r="AF100" s="810"/>
      <c r="AG100" s="810"/>
      <c r="AH100" s="811"/>
      <c r="AI100" s="809" t="s">
        <v>451</v>
      </c>
      <c r="AJ100" s="810"/>
      <c r="AK100" s="810"/>
      <c r="AL100" s="811"/>
      <c r="AM100" s="809" t="s">
        <v>447</v>
      </c>
      <c r="AN100" s="810"/>
      <c r="AO100" s="810"/>
      <c r="AP100" s="811"/>
      <c r="AQ100" s="914" t="s">
        <v>440</v>
      </c>
      <c r="AR100" s="915"/>
      <c r="AS100" s="915"/>
      <c r="AT100" s="916"/>
      <c r="AU100" s="914" t="s">
        <v>437</v>
      </c>
      <c r="AV100" s="915"/>
      <c r="AW100" s="915"/>
      <c r="AX100" s="917"/>
    </row>
    <row r="101" spans="1:60" ht="23.25" customHeight="1">
      <c r="A101" s="477"/>
      <c r="B101" s="478"/>
      <c r="C101" s="478"/>
      <c r="D101" s="478"/>
      <c r="E101" s="478"/>
      <c r="F101" s="479"/>
      <c r="G101" s="147" t="s">
        <v>497</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494</v>
      </c>
      <c r="AC101" s="537"/>
      <c r="AD101" s="537"/>
      <c r="AE101" s="350" t="s">
        <v>491</v>
      </c>
      <c r="AF101" s="351"/>
      <c r="AG101" s="351"/>
      <c r="AH101" s="352"/>
      <c r="AI101" s="350" t="s">
        <v>491</v>
      </c>
      <c r="AJ101" s="351"/>
      <c r="AK101" s="351"/>
      <c r="AL101" s="352"/>
      <c r="AM101" s="350" t="s">
        <v>491</v>
      </c>
      <c r="AN101" s="351"/>
      <c r="AO101" s="351"/>
      <c r="AP101" s="352"/>
      <c r="AQ101" s="350"/>
      <c r="AR101" s="351"/>
      <c r="AS101" s="351"/>
      <c r="AT101" s="352"/>
      <c r="AU101" s="350"/>
      <c r="AV101" s="351"/>
      <c r="AW101" s="351"/>
      <c r="AX101" s="352"/>
    </row>
    <row r="102" spans="1:60" ht="23.25" customHeight="1">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494</v>
      </c>
      <c r="AC102" s="537"/>
      <c r="AD102" s="537"/>
      <c r="AE102" s="344" t="s">
        <v>491</v>
      </c>
      <c r="AF102" s="344"/>
      <c r="AG102" s="344"/>
      <c r="AH102" s="344"/>
      <c r="AI102" s="344" t="s">
        <v>491</v>
      </c>
      <c r="AJ102" s="344"/>
      <c r="AK102" s="344"/>
      <c r="AL102" s="344"/>
      <c r="AM102" s="344" t="s">
        <v>491</v>
      </c>
      <c r="AN102" s="344"/>
      <c r="AO102" s="344"/>
      <c r="AP102" s="344"/>
      <c r="AQ102" s="800">
        <v>1</v>
      </c>
      <c r="AR102" s="801"/>
      <c r="AS102" s="801"/>
      <c r="AT102" s="802"/>
      <c r="AU102" s="800">
        <v>1</v>
      </c>
      <c r="AV102" s="801"/>
      <c r="AW102" s="801"/>
      <c r="AX102" s="802"/>
    </row>
    <row r="103" spans="1:60" ht="31.5" hidden="1" customHeight="1">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454</v>
      </c>
      <c r="AF103" s="284"/>
      <c r="AG103" s="284"/>
      <c r="AH103" s="285"/>
      <c r="AI103" s="289" t="s">
        <v>451</v>
      </c>
      <c r="AJ103" s="284"/>
      <c r="AK103" s="284"/>
      <c r="AL103" s="285"/>
      <c r="AM103" s="289" t="s">
        <v>447</v>
      </c>
      <c r="AN103" s="284"/>
      <c r="AO103" s="284"/>
      <c r="AP103" s="285"/>
      <c r="AQ103" s="346" t="s">
        <v>440</v>
      </c>
      <c r="AR103" s="347"/>
      <c r="AS103" s="347"/>
      <c r="AT103" s="348"/>
      <c r="AU103" s="346" t="s">
        <v>437</v>
      </c>
      <c r="AV103" s="347"/>
      <c r="AW103" s="347"/>
      <c r="AX103" s="349"/>
    </row>
    <row r="104" spans="1:60" ht="23.25" hidden="1" customHeight="1">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0"/>
      <c r="AV105" s="801"/>
      <c r="AW105" s="801"/>
      <c r="AX105" s="802"/>
    </row>
    <row r="106" spans="1:60" ht="31.5" hidden="1" customHeight="1">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454</v>
      </c>
      <c r="AF106" s="284"/>
      <c r="AG106" s="284"/>
      <c r="AH106" s="285"/>
      <c r="AI106" s="289" t="s">
        <v>451</v>
      </c>
      <c r="AJ106" s="284"/>
      <c r="AK106" s="284"/>
      <c r="AL106" s="285"/>
      <c r="AM106" s="289" t="s">
        <v>446</v>
      </c>
      <c r="AN106" s="284"/>
      <c r="AO106" s="284"/>
      <c r="AP106" s="285"/>
      <c r="AQ106" s="346" t="s">
        <v>440</v>
      </c>
      <c r="AR106" s="347"/>
      <c r="AS106" s="347"/>
      <c r="AT106" s="348"/>
      <c r="AU106" s="346" t="s">
        <v>437</v>
      </c>
      <c r="AV106" s="347"/>
      <c r="AW106" s="347"/>
      <c r="AX106" s="349"/>
    </row>
    <row r="107" spans="1:60" ht="23.25" hidden="1" customHeight="1">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0"/>
      <c r="AV108" s="801"/>
      <c r="AW108" s="801"/>
      <c r="AX108" s="802"/>
    </row>
    <row r="109" spans="1:60" ht="31.5" hidden="1" customHeight="1">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454</v>
      </c>
      <c r="AF109" s="284"/>
      <c r="AG109" s="284"/>
      <c r="AH109" s="285"/>
      <c r="AI109" s="289" t="s">
        <v>451</v>
      </c>
      <c r="AJ109" s="284"/>
      <c r="AK109" s="284"/>
      <c r="AL109" s="285"/>
      <c r="AM109" s="289" t="s">
        <v>447</v>
      </c>
      <c r="AN109" s="284"/>
      <c r="AO109" s="284"/>
      <c r="AP109" s="285"/>
      <c r="AQ109" s="346" t="s">
        <v>440</v>
      </c>
      <c r="AR109" s="347"/>
      <c r="AS109" s="347"/>
      <c r="AT109" s="348"/>
      <c r="AU109" s="346" t="s">
        <v>437</v>
      </c>
      <c r="AV109" s="347"/>
      <c r="AW109" s="347"/>
      <c r="AX109" s="349"/>
    </row>
    <row r="110" spans="1:60" ht="23.25" hidden="1" customHeight="1">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454</v>
      </c>
      <c r="AF112" s="284"/>
      <c r="AG112" s="284"/>
      <c r="AH112" s="285"/>
      <c r="AI112" s="289" t="s">
        <v>451</v>
      </c>
      <c r="AJ112" s="284"/>
      <c r="AK112" s="284"/>
      <c r="AL112" s="285"/>
      <c r="AM112" s="289" t="s">
        <v>446</v>
      </c>
      <c r="AN112" s="284"/>
      <c r="AO112" s="284"/>
      <c r="AP112" s="285"/>
      <c r="AQ112" s="346" t="s">
        <v>440</v>
      </c>
      <c r="AR112" s="347"/>
      <c r="AS112" s="347"/>
      <c r="AT112" s="348"/>
      <c r="AU112" s="346" t="s">
        <v>437</v>
      </c>
      <c r="AV112" s="347"/>
      <c r="AW112" s="347"/>
      <c r="AX112" s="349"/>
    </row>
    <row r="113" spans="1:50" ht="23.25" hidden="1" customHeight="1">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454</v>
      </c>
      <c r="AF115" s="284"/>
      <c r="AG115" s="284"/>
      <c r="AH115" s="285"/>
      <c r="AI115" s="289" t="s">
        <v>451</v>
      </c>
      <c r="AJ115" s="284"/>
      <c r="AK115" s="284"/>
      <c r="AL115" s="285"/>
      <c r="AM115" s="289" t="s">
        <v>446</v>
      </c>
      <c r="AN115" s="284"/>
      <c r="AO115" s="284"/>
      <c r="AP115" s="285"/>
      <c r="AQ115" s="321" t="s">
        <v>441</v>
      </c>
      <c r="AR115" s="322"/>
      <c r="AS115" s="322"/>
      <c r="AT115" s="322"/>
      <c r="AU115" s="322"/>
      <c r="AV115" s="322"/>
      <c r="AW115" s="322"/>
      <c r="AX115" s="323"/>
    </row>
    <row r="116" spans="1:50" ht="23.25" customHeight="1">
      <c r="A116" s="278"/>
      <c r="B116" s="279"/>
      <c r="C116" s="279"/>
      <c r="D116" s="279"/>
      <c r="E116" s="279"/>
      <c r="F116" s="280"/>
      <c r="G116" s="337" t="s">
        <v>498</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496</v>
      </c>
      <c r="AC116" s="287"/>
      <c r="AD116" s="288"/>
      <c r="AE116" s="344" t="s">
        <v>491</v>
      </c>
      <c r="AF116" s="344"/>
      <c r="AG116" s="344"/>
      <c r="AH116" s="344"/>
      <c r="AI116" s="344" t="s">
        <v>491</v>
      </c>
      <c r="AJ116" s="344"/>
      <c r="AK116" s="344"/>
      <c r="AL116" s="344"/>
      <c r="AM116" s="344" t="s">
        <v>491</v>
      </c>
      <c r="AN116" s="344"/>
      <c r="AO116" s="344"/>
      <c r="AP116" s="344"/>
      <c r="AQ116" s="350">
        <v>15</v>
      </c>
      <c r="AR116" s="351"/>
      <c r="AS116" s="351"/>
      <c r="AT116" s="351"/>
      <c r="AU116" s="351"/>
      <c r="AV116" s="351"/>
      <c r="AW116" s="351"/>
      <c r="AX116" s="353"/>
    </row>
    <row r="117" spans="1:50" ht="46.5" customHeight="1" thickBot="1">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493</v>
      </c>
      <c r="AC117" s="328"/>
      <c r="AD117" s="329"/>
      <c r="AE117" s="292" t="s">
        <v>491</v>
      </c>
      <c r="AF117" s="292"/>
      <c r="AG117" s="292"/>
      <c r="AH117" s="292"/>
      <c r="AI117" s="292" t="s">
        <v>491</v>
      </c>
      <c r="AJ117" s="292"/>
      <c r="AK117" s="292"/>
      <c r="AL117" s="292"/>
      <c r="AM117" s="292" t="s">
        <v>491</v>
      </c>
      <c r="AN117" s="292"/>
      <c r="AO117" s="292"/>
      <c r="AP117" s="292"/>
      <c r="AQ117" s="292" t="s">
        <v>506</v>
      </c>
      <c r="AR117" s="292"/>
      <c r="AS117" s="292"/>
      <c r="AT117" s="292"/>
      <c r="AU117" s="292"/>
      <c r="AV117" s="292"/>
      <c r="AW117" s="292"/>
      <c r="AX117" s="293"/>
    </row>
    <row r="118" spans="1:50" ht="23.25" hidden="1" customHeight="1">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454</v>
      </c>
      <c r="AF118" s="284"/>
      <c r="AG118" s="284"/>
      <c r="AH118" s="285"/>
      <c r="AI118" s="289" t="s">
        <v>451</v>
      </c>
      <c r="AJ118" s="284"/>
      <c r="AK118" s="284"/>
      <c r="AL118" s="285"/>
      <c r="AM118" s="289" t="s">
        <v>446</v>
      </c>
      <c r="AN118" s="284"/>
      <c r="AO118" s="284"/>
      <c r="AP118" s="285"/>
      <c r="AQ118" s="321" t="s">
        <v>441</v>
      </c>
      <c r="AR118" s="322"/>
      <c r="AS118" s="322"/>
      <c r="AT118" s="322"/>
      <c r="AU118" s="322"/>
      <c r="AV118" s="322"/>
      <c r="AW118" s="322"/>
      <c r="AX118" s="323"/>
    </row>
    <row r="119" spans="1:50" ht="23.25" hidden="1" customHeight="1">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454</v>
      </c>
      <c r="AF121" s="284"/>
      <c r="AG121" s="284"/>
      <c r="AH121" s="285"/>
      <c r="AI121" s="289" t="s">
        <v>451</v>
      </c>
      <c r="AJ121" s="284"/>
      <c r="AK121" s="284"/>
      <c r="AL121" s="285"/>
      <c r="AM121" s="289" t="s">
        <v>446</v>
      </c>
      <c r="AN121" s="284"/>
      <c r="AO121" s="284"/>
      <c r="AP121" s="285"/>
      <c r="AQ121" s="321" t="s">
        <v>441</v>
      </c>
      <c r="AR121" s="322"/>
      <c r="AS121" s="322"/>
      <c r="AT121" s="322"/>
      <c r="AU121" s="322"/>
      <c r="AV121" s="322"/>
      <c r="AW121" s="322"/>
      <c r="AX121" s="323"/>
    </row>
    <row r="122" spans="1:50" ht="23.25" hidden="1" customHeight="1">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455</v>
      </c>
      <c r="AF124" s="284"/>
      <c r="AG124" s="284"/>
      <c r="AH124" s="285"/>
      <c r="AI124" s="289" t="s">
        <v>451</v>
      </c>
      <c r="AJ124" s="284"/>
      <c r="AK124" s="284"/>
      <c r="AL124" s="285"/>
      <c r="AM124" s="289" t="s">
        <v>446</v>
      </c>
      <c r="AN124" s="284"/>
      <c r="AO124" s="284"/>
      <c r="AP124" s="285"/>
      <c r="AQ124" s="321" t="s">
        <v>441</v>
      </c>
      <c r="AR124" s="322"/>
      <c r="AS124" s="322"/>
      <c r="AT124" s="322"/>
      <c r="AU124" s="322"/>
      <c r="AV124" s="322"/>
      <c r="AW124" s="322"/>
      <c r="AX124" s="323"/>
    </row>
    <row r="125" spans="1:50" ht="23.25" hidden="1" customHeight="1">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454</v>
      </c>
      <c r="AF127" s="284"/>
      <c r="AG127" s="284"/>
      <c r="AH127" s="285"/>
      <c r="AI127" s="289" t="s">
        <v>451</v>
      </c>
      <c r="AJ127" s="284"/>
      <c r="AK127" s="284"/>
      <c r="AL127" s="285"/>
      <c r="AM127" s="289" t="s">
        <v>446</v>
      </c>
      <c r="AN127" s="284"/>
      <c r="AO127" s="284"/>
      <c r="AP127" s="285"/>
      <c r="AQ127" s="321" t="s">
        <v>441</v>
      </c>
      <c r="AR127" s="322"/>
      <c r="AS127" s="322"/>
      <c r="AT127" s="322"/>
      <c r="AU127" s="322"/>
      <c r="AV127" s="322"/>
      <c r="AW127" s="322"/>
      <c r="AX127" s="323"/>
    </row>
    <row r="128" spans="1:50" ht="23.25" hidden="1" customHeight="1">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c r="A130" s="979" t="s">
        <v>476</v>
      </c>
      <c r="B130" s="977"/>
      <c r="C130" s="976" t="s">
        <v>310</v>
      </c>
      <c r="D130" s="977"/>
      <c r="E130" s="294" t="s">
        <v>339</v>
      </c>
      <c r="F130" s="295"/>
      <c r="G130" s="296" t="s">
        <v>501</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c r="A131" s="980"/>
      <c r="B131" s="238"/>
      <c r="C131" s="237"/>
      <c r="D131" s="238"/>
      <c r="E131" s="224" t="s">
        <v>338</v>
      </c>
      <c r="F131" s="225"/>
      <c r="G131" s="221" t="s">
        <v>502</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454</v>
      </c>
      <c r="AF132" s="251"/>
      <c r="AG132" s="251"/>
      <c r="AH132" s="251"/>
      <c r="AI132" s="251" t="s">
        <v>451</v>
      </c>
      <c r="AJ132" s="251"/>
      <c r="AK132" s="251"/>
      <c r="AL132" s="251"/>
      <c r="AM132" s="251" t="s">
        <v>446</v>
      </c>
      <c r="AN132" s="251"/>
      <c r="AO132" s="251"/>
      <c r="AP132" s="253"/>
      <c r="AQ132" s="253" t="s">
        <v>306</v>
      </c>
      <c r="AR132" s="254"/>
      <c r="AS132" s="254"/>
      <c r="AT132" s="255"/>
      <c r="AU132" s="265" t="s">
        <v>322</v>
      </c>
      <c r="AV132" s="265"/>
      <c r="AW132" s="265"/>
      <c r="AX132" s="266"/>
    </row>
    <row r="133" spans="1:50" ht="18.75" customHeight="1">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509</v>
      </c>
      <c r="AR133" s="257"/>
      <c r="AS133" s="123" t="s">
        <v>307</v>
      </c>
      <c r="AT133" s="158"/>
      <c r="AU133" s="122" t="s">
        <v>509</v>
      </c>
      <c r="AV133" s="122"/>
      <c r="AW133" s="123" t="s">
        <v>296</v>
      </c>
      <c r="AX133" s="124"/>
    </row>
    <row r="134" spans="1:50" ht="39.75" customHeight="1">
      <c r="A134" s="980"/>
      <c r="B134" s="238"/>
      <c r="C134" s="237"/>
      <c r="D134" s="238"/>
      <c r="E134" s="237"/>
      <c r="F134" s="300"/>
      <c r="G134" s="216" t="s">
        <v>508</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509</v>
      </c>
      <c r="AC134" s="207"/>
      <c r="AD134" s="207"/>
      <c r="AE134" s="252" t="s">
        <v>509</v>
      </c>
      <c r="AF134" s="98"/>
      <c r="AG134" s="98"/>
      <c r="AH134" s="98"/>
      <c r="AI134" s="252" t="s">
        <v>509</v>
      </c>
      <c r="AJ134" s="98"/>
      <c r="AK134" s="98"/>
      <c r="AL134" s="98"/>
      <c r="AM134" s="252" t="s">
        <v>509</v>
      </c>
      <c r="AN134" s="98"/>
      <c r="AO134" s="98"/>
      <c r="AP134" s="98"/>
      <c r="AQ134" s="252" t="s">
        <v>509</v>
      </c>
      <c r="AR134" s="98"/>
      <c r="AS134" s="98"/>
      <c r="AT134" s="98"/>
      <c r="AU134" s="252" t="s">
        <v>509</v>
      </c>
      <c r="AV134" s="98"/>
      <c r="AW134" s="98"/>
      <c r="AX134" s="208"/>
    </row>
    <row r="135" spans="1:50" ht="39.75" customHeight="1">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509</v>
      </c>
      <c r="AC135" s="119"/>
      <c r="AD135" s="119"/>
      <c r="AE135" s="252" t="s">
        <v>509</v>
      </c>
      <c r="AF135" s="98"/>
      <c r="AG135" s="98"/>
      <c r="AH135" s="98"/>
      <c r="AI135" s="252" t="s">
        <v>509</v>
      </c>
      <c r="AJ135" s="98"/>
      <c r="AK135" s="98"/>
      <c r="AL135" s="98"/>
      <c r="AM135" s="252" t="s">
        <v>509</v>
      </c>
      <c r="AN135" s="98"/>
      <c r="AO135" s="98"/>
      <c r="AP135" s="98"/>
      <c r="AQ135" s="252" t="s">
        <v>509</v>
      </c>
      <c r="AR135" s="98"/>
      <c r="AS135" s="98"/>
      <c r="AT135" s="98"/>
      <c r="AU135" s="252" t="s">
        <v>509</v>
      </c>
      <c r="AV135" s="98"/>
      <c r="AW135" s="98"/>
      <c r="AX135" s="208"/>
    </row>
    <row r="136" spans="1:50" ht="18.75" hidden="1" customHeight="1">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454</v>
      </c>
      <c r="AF136" s="251"/>
      <c r="AG136" s="251"/>
      <c r="AH136" s="251"/>
      <c r="AI136" s="251" t="s">
        <v>451</v>
      </c>
      <c r="AJ136" s="251"/>
      <c r="AK136" s="251"/>
      <c r="AL136" s="251"/>
      <c r="AM136" s="251" t="s">
        <v>446</v>
      </c>
      <c r="AN136" s="251"/>
      <c r="AO136" s="251"/>
      <c r="AP136" s="253"/>
      <c r="AQ136" s="253" t="s">
        <v>306</v>
      </c>
      <c r="AR136" s="254"/>
      <c r="AS136" s="254"/>
      <c r="AT136" s="255"/>
      <c r="AU136" s="265" t="s">
        <v>322</v>
      </c>
      <c r="AV136" s="265"/>
      <c r="AW136" s="265"/>
      <c r="AX136" s="266"/>
    </row>
    <row r="137" spans="1:50" ht="18.75" hidden="1" customHeight="1">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454</v>
      </c>
      <c r="AF140" s="251"/>
      <c r="AG140" s="251"/>
      <c r="AH140" s="251"/>
      <c r="AI140" s="251" t="s">
        <v>451</v>
      </c>
      <c r="AJ140" s="251"/>
      <c r="AK140" s="251"/>
      <c r="AL140" s="251"/>
      <c r="AM140" s="251" t="s">
        <v>446</v>
      </c>
      <c r="AN140" s="251"/>
      <c r="AO140" s="251"/>
      <c r="AP140" s="253"/>
      <c r="AQ140" s="253" t="s">
        <v>306</v>
      </c>
      <c r="AR140" s="254"/>
      <c r="AS140" s="254"/>
      <c r="AT140" s="255"/>
      <c r="AU140" s="265" t="s">
        <v>322</v>
      </c>
      <c r="AV140" s="265"/>
      <c r="AW140" s="265"/>
      <c r="AX140" s="266"/>
    </row>
    <row r="141" spans="1:50" ht="18.75" hidden="1" customHeight="1">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454</v>
      </c>
      <c r="AF144" s="251"/>
      <c r="AG144" s="251"/>
      <c r="AH144" s="251"/>
      <c r="AI144" s="251" t="s">
        <v>451</v>
      </c>
      <c r="AJ144" s="251"/>
      <c r="AK144" s="251"/>
      <c r="AL144" s="251"/>
      <c r="AM144" s="251" t="s">
        <v>446</v>
      </c>
      <c r="AN144" s="251"/>
      <c r="AO144" s="251"/>
      <c r="AP144" s="253"/>
      <c r="AQ144" s="253" t="s">
        <v>306</v>
      </c>
      <c r="AR144" s="254"/>
      <c r="AS144" s="254"/>
      <c r="AT144" s="255"/>
      <c r="AU144" s="265" t="s">
        <v>322</v>
      </c>
      <c r="AV144" s="265"/>
      <c r="AW144" s="265"/>
      <c r="AX144" s="266"/>
    </row>
    <row r="145" spans="1:50" ht="18.75" hidden="1" customHeight="1">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454</v>
      </c>
      <c r="AF148" s="251"/>
      <c r="AG148" s="251"/>
      <c r="AH148" s="251"/>
      <c r="AI148" s="251" t="s">
        <v>451</v>
      </c>
      <c r="AJ148" s="251"/>
      <c r="AK148" s="251"/>
      <c r="AL148" s="251"/>
      <c r="AM148" s="251" t="s">
        <v>446</v>
      </c>
      <c r="AN148" s="251"/>
      <c r="AO148" s="251"/>
      <c r="AP148" s="253"/>
      <c r="AQ148" s="253" t="s">
        <v>306</v>
      </c>
      <c r="AR148" s="254"/>
      <c r="AS148" s="254"/>
      <c r="AT148" s="255"/>
      <c r="AU148" s="265" t="s">
        <v>322</v>
      </c>
      <c r="AV148" s="265"/>
      <c r="AW148" s="265"/>
      <c r="AX148" s="266"/>
    </row>
    <row r="149" spans="1:50" ht="18.75" hidden="1" customHeight="1">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c r="A152" s="980"/>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c r="A154" s="980"/>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c r="A159" s="980"/>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c r="A166" s="980"/>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c r="A173" s="980"/>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c r="A180" s="980"/>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c r="A188" s="980"/>
      <c r="B188" s="238"/>
      <c r="C188" s="237"/>
      <c r="D188" s="238"/>
      <c r="E188" s="146" t="s">
        <v>505</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454</v>
      </c>
      <c r="AF192" s="251"/>
      <c r="AG192" s="251"/>
      <c r="AH192" s="251"/>
      <c r="AI192" s="251" t="s">
        <v>451</v>
      </c>
      <c r="AJ192" s="251"/>
      <c r="AK192" s="251"/>
      <c r="AL192" s="251"/>
      <c r="AM192" s="251" t="s">
        <v>446</v>
      </c>
      <c r="AN192" s="251"/>
      <c r="AO192" s="251"/>
      <c r="AP192" s="253"/>
      <c r="AQ192" s="253" t="s">
        <v>306</v>
      </c>
      <c r="AR192" s="254"/>
      <c r="AS192" s="254"/>
      <c r="AT192" s="255"/>
      <c r="AU192" s="265" t="s">
        <v>322</v>
      </c>
      <c r="AV192" s="265"/>
      <c r="AW192" s="265"/>
      <c r="AX192" s="266"/>
    </row>
    <row r="193" spans="1:50" ht="18.75" hidden="1" customHeight="1">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455</v>
      </c>
      <c r="AF196" s="251"/>
      <c r="AG196" s="251"/>
      <c r="AH196" s="251"/>
      <c r="AI196" s="251" t="s">
        <v>451</v>
      </c>
      <c r="AJ196" s="251"/>
      <c r="AK196" s="251"/>
      <c r="AL196" s="251"/>
      <c r="AM196" s="251" t="s">
        <v>446</v>
      </c>
      <c r="AN196" s="251"/>
      <c r="AO196" s="251"/>
      <c r="AP196" s="253"/>
      <c r="AQ196" s="253" t="s">
        <v>306</v>
      </c>
      <c r="AR196" s="254"/>
      <c r="AS196" s="254"/>
      <c r="AT196" s="255"/>
      <c r="AU196" s="265" t="s">
        <v>322</v>
      </c>
      <c r="AV196" s="265"/>
      <c r="AW196" s="265"/>
      <c r="AX196" s="266"/>
    </row>
    <row r="197" spans="1:50" ht="18.75" hidden="1" customHeight="1">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454</v>
      </c>
      <c r="AF200" s="251"/>
      <c r="AG200" s="251"/>
      <c r="AH200" s="251"/>
      <c r="AI200" s="251" t="s">
        <v>451</v>
      </c>
      <c r="AJ200" s="251"/>
      <c r="AK200" s="251"/>
      <c r="AL200" s="251"/>
      <c r="AM200" s="251" t="s">
        <v>446</v>
      </c>
      <c r="AN200" s="251"/>
      <c r="AO200" s="251"/>
      <c r="AP200" s="253"/>
      <c r="AQ200" s="253" t="s">
        <v>306</v>
      </c>
      <c r="AR200" s="254"/>
      <c r="AS200" s="254"/>
      <c r="AT200" s="255"/>
      <c r="AU200" s="265" t="s">
        <v>322</v>
      </c>
      <c r="AV200" s="265"/>
      <c r="AW200" s="265"/>
      <c r="AX200" s="266"/>
    </row>
    <row r="201" spans="1:50" ht="18.75" hidden="1" customHeight="1">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454</v>
      </c>
      <c r="AF204" s="251"/>
      <c r="AG204" s="251"/>
      <c r="AH204" s="251"/>
      <c r="AI204" s="251" t="s">
        <v>451</v>
      </c>
      <c r="AJ204" s="251"/>
      <c r="AK204" s="251"/>
      <c r="AL204" s="251"/>
      <c r="AM204" s="251" t="s">
        <v>446</v>
      </c>
      <c r="AN204" s="251"/>
      <c r="AO204" s="251"/>
      <c r="AP204" s="253"/>
      <c r="AQ204" s="253" t="s">
        <v>306</v>
      </c>
      <c r="AR204" s="254"/>
      <c r="AS204" s="254"/>
      <c r="AT204" s="255"/>
      <c r="AU204" s="265" t="s">
        <v>322</v>
      </c>
      <c r="AV204" s="265"/>
      <c r="AW204" s="265"/>
      <c r="AX204" s="266"/>
    </row>
    <row r="205" spans="1:50" ht="18.75" hidden="1" customHeight="1">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454</v>
      </c>
      <c r="AF208" s="251"/>
      <c r="AG208" s="251"/>
      <c r="AH208" s="251"/>
      <c r="AI208" s="251" t="s">
        <v>451</v>
      </c>
      <c r="AJ208" s="251"/>
      <c r="AK208" s="251"/>
      <c r="AL208" s="251"/>
      <c r="AM208" s="251" t="s">
        <v>446</v>
      </c>
      <c r="AN208" s="251"/>
      <c r="AO208" s="251"/>
      <c r="AP208" s="253"/>
      <c r="AQ208" s="253" t="s">
        <v>306</v>
      </c>
      <c r="AR208" s="254"/>
      <c r="AS208" s="254"/>
      <c r="AT208" s="255"/>
      <c r="AU208" s="265" t="s">
        <v>322</v>
      </c>
      <c r="AV208" s="265"/>
      <c r="AW208" s="265"/>
      <c r="AX208" s="266"/>
    </row>
    <row r="209" spans="1:50" ht="18.75" hidden="1" customHeight="1">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c r="A212" s="980"/>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c r="A219" s="980"/>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c r="A226" s="980"/>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c r="A233" s="980"/>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c r="A240" s="980"/>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454</v>
      </c>
      <c r="AF252" s="251"/>
      <c r="AG252" s="251"/>
      <c r="AH252" s="251"/>
      <c r="AI252" s="251" t="s">
        <v>451</v>
      </c>
      <c r="AJ252" s="251"/>
      <c r="AK252" s="251"/>
      <c r="AL252" s="251"/>
      <c r="AM252" s="251" t="s">
        <v>446</v>
      </c>
      <c r="AN252" s="251"/>
      <c r="AO252" s="251"/>
      <c r="AP252" s="253"/>
      <c r="AQ252" s="253" t="s">
        <v>306</v>
      </c>
      <c r="AR252" s="254"/>
      <c r="AS252" s="254"/>
      <c r="AT252" s="255"/>
      <c r="AU252" s="265" t="s">
        <v>322</v>
      </c>
      <c r="AV252" s="265"/>
      <c r="AW252" s="265"/>
      <c r="AX252" s="266"/>
    </row>
    <row r="253" spans="1:50" ht="18.75" hidden="1" customHeight="1">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454</v>
      </c>
      <c r="AF256" s="251"/>
      <c r="AG256" s="251"/>
      <c r="AH256" s="251"/>
      <c r="AI256" s="251" t="s">
        <v>451</v>
      </c>
      <c r="AJ256" s="251"/>
      <c r="AK256" s="251"/>
      <c r="AL256" s="251"/>
      <c r="AM256" s="251" t="s">
        <v>447</v>
      </c>
      <c r="AN256" s="251"/>
      <c r="AO256" s="251"/>
      <c r="AP256" s="253"/>
      <c r="AQ256" s="253" t="s">
        <v>306</v>
      </c>
      <c r="AR256" s="254"/>
      <c r="AS256" s="254"/>
      <c r="AT256" s="255"/>
      <c r="AU256" s="265" t="s">
        <v>322</v>
      </c>
      <c r="AV256" s="265"/>
      <c r="AW256" s="265"/>
      <c r="AX256" s="266"/>
    </row>
    <row r="257" spans="1:50" ht="18.75" hidden="1" customHeight="1">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454</v>
      </c>
      <c r="AF260" s="251"/>
      <c r="AG260" s="251"/>
      <c r="AH260" s="251"/>
      <c r="AI260" s="251" t="s">
        <v>451</v>
      </c>
      <c r="AJ260" s="251"/>
      <c r="AK260" s="251"/>
      <c r="AL260" s="251"/>
      <c r="AM260" s="251" t="s">
        <v>447</v>
      </c>
      <c r="AN260" s="251"/>
      <c r="AO260" s="251"/>
      <c r="AP260" s="253"/>
      <c r="AQ260" s="253" t="s">
        <v>306</v>
      </c>
      <c r="AR260" s="254"/>
      <c r="AS260" s="254"/>
      <c r="AT260" s="255"/>
      <c r="AU260" s="265" t="s">
        <v>322</v>
      </c>
      <c r="AV260" s="265"/>
      <c r="AW260" s="265"/>
      <c r="AX260" s="266"/>
    </row>
    <row r="261" spans="1:50" ht="18.75" hidden="1" customHeight="1">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455</v>
      </c>
      <c r="AF268" s="251"/>
      <c r="AG268" s="251"/>
      <c r="AH268" s="251"/>
      <c r="AI268" s="251" t="s">
        <v>451</v>
      </c>
      <c r="AJ268" s="251"/>
      <c r="AK268" s="251"/>
      <c r="AL268" s="251"/>
      <c r="AM268" s="251" t="s">
        <v>446</v>
      </c>
      <c r="AN268" s="251"/>
      <c r="AO268" s="251"/>
      <c r="AP268" s="253"/>
      <c r="AQ268" s="253" t="s">
        <v>306</v>
      </c>
      <c r="AR268" s="254"/>
      <c r="AS268" s="254"/>
      <c r="AT268" s="255"/>
      <c r="AU268" s="265" t="s">
        <v>322</v>
      </c>
      <c r="AV268" s="265"/>
      <c r="AW268" s="265"/>
      <c r="AX268" s="266"/>
    </row>
    <row r="269" spans="1:50" ht="18.75" hidden="1" customHeight="1">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c r="A272" s="980"/>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c r="A279" s="980"/>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c r="A286" s="980"/>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c r="A293" s="980"/>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c r="A300" s="980"/>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454</v>
      </c>
      <c r="AF312" s="251"/>
      <c r="AG312" s="251"/>
      <c r="AH312" s="251"/>
      <c r="AI312" s="251" t="s">
        <v>451</v>
      </c>
      <c r="AJ312" s="251"/>
      <c r="AK312" s="251"/>
      <c r="AL312" s="251"/>
      <c r="AM312" s="251" t="s">
        <v>446</v>
      </c>
      <c r="AN312" s="251"/>
      <c r="AO312" s="251"/>
      <c r="AP312" s="253"/>
      <c r="AQ312" s="253" t="s">
        <v>306</v>
      </c>
      <c r="AR312" s="254"/>
      <c r="AS312" s="254"/>
      <c r="AT312" s="255"/>
      <c r="AU312" s="265" t="s">
        <v>322</v>
      </c>
      <c r="AV312" s="265"/>
      <c r="AW312" s="265"/>
      <c r="AX312" s="266"/>
    </row>
    <row r="313" spans="1:50" ht="18.75" hidden="1" customHeight="1">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454</v>
      </c>
      <c r="AF316" s="251"/>
      <c r="AG316" s="251"/>
      <c r="AH316" s="251"/>
      <c r="AI316" s="251" t="s">
        <v>451</v>
      </c>
      <c r="AJ316" s="251"/>
      <c r="AK316" s="251"/>
      <c r="AL316" s="251"/>
      <c r="AM316" s="251" t="s">
        <v>446</v>
      </c>
      <c r="AN316" s="251"/>
      <c r="AO316" s="251"/>
      <c r="AP316" s="253"/>
      <c r="AQ316" s="253" t="s">
        <v>306</v>
      </c>
      <c r="AR316" s="254"/>
      <c r="AS316" s="254"/>
      <c r="AT316" s="255"/>
      <c r="AU316" s="265" t="s">
        <v>322</v>
      </c>
      <c r="AV316" s="265"/>
      <c r="AW316" s="265"/>
      <c r="AX316" s="266"/>
    </row>
    <row r="317" spans="1:50" ht="18.75" hidden="1" customHeight="1">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454</v>
      </c>
      <c r="AF320" s="251"/>
      <c r="AG320" s="251"/>
      <c r="AH320" s="251"/>
      <c r="AI320" s="251" t="s">
        <v>451</v>
      </c>
      <c r="AJ320" s="251"/>
      <c r="AK320" s="251"/>
      <c r="AL320" s="251"/>
      <c r="AM320" s="251" t="s">
        <v>447</v>
      </c>
      <c r="AN320" s="251"/>
      <c r="AO320" s="251"/>
      <c r="AP320" s="253"/>
      <c r="AQ320" s="253" t="s">
        <v>306</v>
      </c>
      <c r="AR320" s="254"/>
      <c r="AS320" s="254"/>
      <c r="AT320" s="255"/>
      <c r="AU320" s="265" t="s">
        <v>322</v>
      </c>
      <c r="AV320" s="265"/>
      <c r="AW320" s="265"/>
      <c r="AX320" s="266"/>
    </row>
    <row r="321" spans="1:50" ht="18.75" hidden="1" customHeight="1">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454</v>
      </c>
      <c r="AF324" s="251"/>
      <c r="AG324" s="251"/>
      <c r="AH324" s="251"/>
      <c r="AI324" s="251" t="s">
        <v>451</v>
      </c>
      <c r="AJ324" s="251"/>
      <c r="AK324" s="251"/>
      <c r="AL324" s="251"/>
      <c r="AM324" s="251" t="s">
        <v>446</v>
      </c>
      <c r="AN324" s="251"/>
      <c r="AO324" s="251"/>
      <c r="AP324" s="253"/>
      <c r="AQ324" s="253" t="s">
        <v>306</v>
      </c>
      <c r="AR324" s="254"/>
      <c r="AS324" s="254"/>
      <c r="AT324" s="255"/>
      <c r="AU324" s="265" t="s">
        <v>322</v>
      </c>
      <c r="AV324" s="265"/>
      <c r="AW324" s="265"/>
      <c r="AX324" s="266"/>
    </row>
    <row r="325" spans="1:50" ht="18.75" hidden="1" customHeight="1">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455</v>
      </c>
      <c r="AF328" s="251"/>
      <c r="AG328" s="251"/>
      <c r="AH328" s="251"/>
      <c r="AI328" s="251" t="s">
        <v>451</v>
      </c>
      <c r="AJ328" s="251"/>
      <c r="AK328" s="251"/>
      <c r="AL328" s="251"/>
      <c r="AM328" s="251" t="s">
        <v>447</v>
      </c>
      <c r="AN328" s="251"/>
      <c r="AO328" s="251"/>
      <c r="AP328" s="253"/>
      <c r="AQ328" s="253" t="s">
        <v>306</v>
      </c>
      <c r="AR328" s="254"/>
      <c r="AS328" s="254"/>
      <c r="AT328" s="255"/>
      <c r="AU328" s="265" t="s">
        <v>322</v>
      </c>
      <c r="AV328" s="265"/>
      <c r="AW328" s="265"/>
      <c r="AX328" s="266"/>
    </row>
    <row r="329" spans="1:50" ht="18.75" hidden="1" customHeight="1">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c r="A332" s="980"/>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c r="A339" s="980"/>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c r="A346" s="980"/>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c r="A353" s="980"/>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c r="A360" s="980"/>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454</v>
      </c>
      <c r="AF372" s="251"/>
      <c r="AG372" s="251"/>
      <c r="AH372" s="251"/>
      <c r="AI372" s="251" t="s">
        <v>451</v>
      </c>
      <c r="AJ372" s="251"/>
      <c r="AK372" s="251"/>
      <c r="AL372" s="251"/>
      <c r="AM372" s="251" t="s">
        <v>446</v>
      </c>
      <c r="AN372" s="251"/>
      <c r="AO372" s="251"/>
      <c r="AP372" s="253"/>
      <c r="AQ372" s="253" t="s">
        <v>306</v>
      </c>
      <c r="AR372" s="254"/>
      <c r="AS372" s="254"/>
      <c r="AT372" s="255"/>
      <c r="AU372" s="265" t="s">
        <v>322</v>
      </c>
      <c r="AV372" s="265"/>
      <c r="AW372" s="265"/>
      <c r="AX372" s="266"/>
    </row>
    <row r="373" spans="1:50" ht="18.75" hidden="1" customHeight="1">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454</v>
      </c>
      <c r="AF376" s="251"/>
      <c r="AG376" s="251"/>
      <c r="AH376" s="251"/>
      <c r="AI376" s="251" t="s">
        <v>451</v>
      </c>
      <c r="AJ376" s="251"/>
      <c r="AK376" s="251"/>
      <c r="AL376" s="251"/>
      <c r="AM376" s="251" t="s">
        <v>446</v>
      </c>
      <c r="AN376" s="251"/>
      <c r="AO376" s="251"/>
      <c r="AP376" s="253"/>
      <c r="AQ376" s="253" t="s">
        <v>306</v>
      </c>
      <c r="AR376" s="254"/>
      <c r="AS376" s="254"/>
      <c r="AT376" s="255"/>
      <c r="AU376" s="265" t="s">
        <v>322</v>
      </c>
      <c r="AV376" s="265"/>
      <c r="AW376" s="265"/>
      <c r="AX376" s="266"/>
    </row>
    <row r="377" spans="1:50" ht="18.75" hidden="1" customHeight="1">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454</v>
      </c>
      <c r="AF380" s="251"/>
      <c r="AG380" s="251"/>
      <c r="AH380" s="251"/>
      <c r="AI380" s="251" t="s">
        <v>451</v>
      </c>
      <c r="AJ380" s="251"/>
      <c r="AK380" s="251"/>
      <c r="AL380" s="251"/>
      <c r="AM380" s="251" t="s">
        <v>446</v>
      </c>
      <c r="AN380" s="251"/>
      <c r="AO380" s="251"/>
      <c r="AP380" s="253"/>
      <c r="AQ380" s="253" t="s">
        <v>306</v>
      </c>
      <c r="AR380" s="254"/>
      <c r="AS380" s="254"/>
      <c r="AT380" s="255"/>
      <c r="AU380" s="265" t="s">
        <v>322</v>
      </c>
      <c r="AV380" s="265"/>
      <c r="AW380" s="265"/>
      <c r="AX380" s="266"/>
    </row>
    <row r="381" spans="1:50" ht="18.75" hidden="1" customHeight="1">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454</v>
      </c>
      <c r="AF384" s="251"/>
      <c r="AG384" s="251"/>
      <c r="AH384" s="251"/>
      <c r="AI384" s="251" t="s">
        <v>451</v>
      </c>
      <c r="AJ384" s="251"/>
      <c r="AK384" s="251"/>
      <c r="AL384" s="251"/>
      <c r="AM384" s="251" t="s">
        <v>446</v>
      </c>
      <c r="AN384" s="251"/>
      <c r="AO384" s="251"/>
      <c r="AP384" s="253"/>
      <c r="AQ384" s="253" t="s">
        <v>306</v>
      </c>
      <c r="AR384" s="254"/>
      <c r="AS384" s="254"/>
      <c r="AT384" s="255"/>
      <c r="AU384" s="265" t="s">
        <v>322</v>
      </c>
      <c r="AV384" s="265"/>
      <c r="AW384" s="265"/>
      <c r="AX384" s="266"/>
    </row>
    <row r="385" spans="1:50" ht="18.75" hidden="1" customHeight="1">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454</v>
      </c>
      <c r="AF388" s="251"/>
      <c r="AG388" s="251"/>
      <c r="AH388" s="251"/>
      <c r="AI388" s="251" t="s">
        <v>451</v>
      </c>
      <c r="AJ388" s="251"/>
      <c r="AK388" s="251"/>
      <c r="AL388" s="251"/>
      <c r="AM388" s="251" t="s">
        <v>446</v>
      </c>
      <c r="AN388" s="251"/>
      <c r="AO388" s="251"/>
      <c r="AP388" s="253"/>
      <c r="AQ388" s="253" t="s">
        <v>306</v>
      </c>
      <c r="AR388" s="254"/>
      <c r="AS388" s="254"/>
      <c r="AT388" s="255"/>
      <c r="AU388" s="265" t="s">
        <v>322</v>
      </c>
      <c r="AV388" s="265"/>
      <c r="AW388" s="265"/>
      <c r="AX388" s="266"/>
    </row>
    <row r="389" spans="1:50" ht="18.75" hidden="1" customHeight="1">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c r="A392" s="980"/>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c r="A399" s="980"/>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c r="A406" s="980"/>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c r="A413" s="980"/>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c r="A420" s="980"/>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c r="A430" s="980"/>
      <c r="B430" s="238"/>
      <c r="C430" s="235" t="s">
        <v>472</v>
      </c>
      <c r="D430" s="236"/>
      <c r="E430" s="224" t="s">
        <v>464</v>
      </c>
      <c r="F430" s="434"/>
      <c r="G430" s="226" t="s">
        <v>326</v>
      </c>
      <c r="H430" s="144"/>
      <c r="I430" s="144"/>
      <c r="J430" s="227" t="s">
        <v>507</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customHeight="1">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509</v>
      </c>
      <c r="AF432" s="122"/>
      <c r="AG432" s="123" t="s">
        <v>307</v>
      </c>
      <c r="AH432" s="158"/>
      <c r="AI432" s="168"/>
      <c r="AJ432" s="168"/>
      <c r="AK432" s="168"/>
      <c r="AL432" s="163"/>
      <c r="AM432" s="168"/>
      <c r="AN432" s="168"/>
      <c r="AO432" s="168"/>
      <c r="AP432" s="163"/>
      <c r="AQ432" s="203" t="s">
        <v>509</v>
      </c>
      <c r="AR432" s="122"/>
      <c r="AS432" s="123" t="s">
        <v>307</v>
      </c>
      <c r="AT432" s="158"/>
      <c r="AU432" s="122" t="s">
        <v>509</v>
      </c>
      <c r="AV432" s="122"/>
      <c r="AW432" s="123" t="s">
        <v>296</v>
      </c>
      <c r="AX432" s="124"/>
    </row>
    <row r="433" spans="1:50" ht="23.25" customHeight="1">
      <c r="A433" s="980"/>
      <c r="B433" s="238"/>
      <c r="C433" s="237"/>
      <c r="D433" s="238"/>
      <c r="E433" s="152"/>
      <c r="F433" s="153"/>
      <c r="G433" s="216" t="s">
        <v>509</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509</v>
      </c>
      <c r="AC433" s="119"/>
      <c r="AD433" s="119"/>
      <c r="AE433" s="97" t="s">
        <v>509</v>
      </c>
      <c r="AF433" s="98"/>
      <c r="AG433" s="98"/>
      <c r="AH433" s="98"/>
      <c r="AI433" s="97" t="s">
        <v>509</v>
      </c>
      <c r="AJ433" s="98"/>
      <c r="AK433" s="98"/>
      <c r="AL433" s="98"/>
      <c r="AM433" s="97" t="s">
        <v>509</v>
      </c>
      <c r="AN433" s="98"/>
      <c r="AO433" s="98"/>
      <c r="AP433" s="99"/>
      <c r="AQ433" s="97" t="s">
        <v>509</v>
      </c>
      <c r="AR433" s="98"/>
      <c r="AS433" s="98"/>
      <c r="AT433" s="99"/>
      <c r="AU433" s="98" t="s">
        <v>509</v>
      </c>
      <c r="AV433" s="98"/>
      <c r="AW433" s="98"/>
      <c r="AX433" s="208"/>
    </row>
    <row r="434" spans="1:50" ht="23.25" customHeight="1">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509</v>
      </c>
      <c r="AC434" s="207"/>
      <c r="AD434" s="207"/>
      <c r="AE434" s="97" t="s">
        <v>509</v>
      </c>
      <c r="AF434" s="98"/>
      <c r="AG434" s="98"/>
      <c r="AH434" s="99"/>
      <c r="AI434" s="97" t="s">
        <v>509</v>
      </c>
      <c r="AJ434" s="98"/>
      <c r="AK434" s="98"/>
      <c r="AL434" s="98"/>
      <c r="AM434" s="97" t="s">
        <v>509</v>
      </c>
      <c r="AN434" s="98"/>
      <c r="AO434" s="98"/>
      <c r="AP434" s="99"/>
      <c r="AQ434" s="97" t="s">
        <v>509</v>
      </c>
      <c r="AR434" s="98"/>
      <c r="AS434" s="98"/>
      <c r="AT434" s="99"/>
      <c r="AU434" s="98" t="s">
        <v>509</v>
      </c>
      <c r="AV434" s="98"/>
      <c r="AW434" s="98"/>
      <c r="AX434" s="208"/>
    </row>
    <row r="435" spans="1:50" ht="23.25" customHeight="1">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509</v>
      </c>
      <c r="AF435" s="98"/>
      <c r="AG435" s="98"/>
      <c r="AH435" s="99"/>
      <c r="AI435" s="97" t="s">
        <v>509</v>
      </c>
      <c r="AJ435" s="98"/>
      <c r="AK435" s="98"/>
      <c r="AL435" s="98"/>
      <c r="AM435" s="97" t="s">
        <v>509</v>
      </c>
      <c r="AN435" s="98"/>
      <c r="AO435" s="98"/>
      <c r="AP435" s="99"/>
      <c r="AQ435" s="97" t="s">
        <v>509</v>
      </c>
      <c r="AR435" s="98"/>
      <c r="AS435" s="98"/>
      <c r="AT435" s="99"/>
      <c r="AU435" s="98" t="s">
        <v>509</v>
      </c>
      <c r="AV435" s="98"/>
      <c r="AW435" s="98"/>
      <c r="AX435" s="208"/>
    </row>
    <row r="436" spans="1:50" ht="18.75" hidden="1" customHeight="1">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customHeight="1">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509</v>
      </c>
      <c r="AF457" s="122"/>
      <c r="AG457" s="123" t="s">
        <v>307</v>
      </c>
      <c r="AH457" s="158"/>
      <c r="AI457" s="168"/>
      <c r="AJ457" s="168"/>
      <c r="AK457" s="168"/>
      <c r="AL457" s="163"/>
      <c r="AM457" s="168"/>
      <c r="AN457" s="168"/>
      <c r="AO457" s="168"/>
      <c r="AP457" s="163"/>
      <c r="AQ457" s="203" t="s">
        <v>509</v>
      </c>
      <c r="AR457" s="122"/>
      <c r="AS457" s="123" t="s">
        <v>307</v>
      </c>
      <c r="AT457" s="158"/>
      <c r="AU457" s="122" t="s">
        <v>509</v>
      </c>
      <c r="AV457" s="122"/>
      <c r="AW457" s="123" t="s">
        <v>296</v>
      </c>
      <c r="AX457" s="124"/>
    </row>
    <row r="458" spans="1:50" ht="23.25" customHeight="1">
      <c r="A458" s="980"/>
      <c r="B458" s="238"/>
      <c r="C458" s="237"/>
      <c r="D458" s="238"/>
      <c r="E458" s="152"/>
      <c r="F458" s="153"/>
      <c r="G458" s="216" t="s">
        <v>509</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509</v>
      </c>
      <c r="AC458" s="119"/>
      <c r="AD458" s="119"/>
      <c r="AE458" s="97" t="s">
        <v>509</v>
      </c>
      <c r="AF458" s="98"/>
      <c r="AG458" s="98"/>
      <c r="AH458" s="98"/>
      <c r="AI458" s="97" t="s">
        <v>509</v>
      </c>
      <c r="AJ458" s="98"/>
      <c r="AK458" s="98"/>
      <c r="AL458" s="98"/>
      <c r="AM458" s="97" t="s">
        <v>509</v>
      </c>
      <c r="AN458" s="98"/>
      <c r="AO458" s="98"/>
      <c r="AP458" s="99"/>
      <c r="AQ458" s="97" t="s">
        <v>509</v>
      </c>
      <c r="AR458" s="98"/>
      <c r="AS458" s="98"/>
      <c r="AT458" s="99"/>
      <c r="AU458" s="98" t="s">
        <v>509</v>
      </c>
      <c r="AV458" s="98"/>
      <c r="AW458" s="98"/>
      <c r="AX458" s="208"/>
    </row>
    <row r="459" spans="1:50" ht="23.25" customHeight="1">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509</v>
      </c>
      <c r="AC459" s="207"/>
      <c r="AD459" s="207"/>
      <c r="AE459" s="97" t="s">
        <v>509</v>
      </c>
      <c r="AF459" s="98"/>
      <c r="AG459" s="98"/>
      <c r="AH459" s="99"/>
      <c r="AI459" s="97" t="s">
        <v>509</v>
      </c>
      <c r="AJ459" s="98"/>
      <c r="AK459" s="98"/>
      <c r="AL459" s="98"/>
      <c r="AM459" s="97" t="s">
        <v>509</v>
      </c>
      <c r="AN459" s="98"/>
      <c r="AO459" s="98"/>
      <c r="AP459" s="99"/>
      <c r="AQ459" s="97" t="s">
        <v>509</v>
      </c>
      <c r="AR459" s="98"/>
      <c r="AS459" s="98"/>
      <c r="AT459" s="99"/>
      <c r="AU459" s="98" t="s">
        <v>509</v>
      </c>
      <c r="AV459" s="98"/>
      <c r="AW459" s="98"/>
      <c r="AX459" s="208"/>
    </row>
    <row r="460" spans="1:50" ht="23.25" customHeight="1">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509</v>
      </c>
      <c r="AF460" s="98"/>
      <c r="AG460" s="98"/>
      <c r="AH460" s="99"/>
      <c r="AI460" s="97" t="s">
        <v>509</v>
      </c>
      <c r="AJ460" s="98"/>
      <c r="AK460" s="98"/>
      <c r="AL460" s="98"/>
      <c r="AM460" s="97" t="s">
        <v>509</v>
      </c>
      <c r="AN460" s="98"/>
      <c r="AO460" s="98"/>
      <c r="AP460" s="99"/>
      <c r="AQ460" s="97" t="s">
        <v>509</v>
      </c>
      <c r="AR460" s="98"/>
      <c r="AS460" s="98"/>
      <c r="AT460" s="99"/>
      <c r="AU460" s="98" t="s">
        <v>509</v>
      </c>
      <c r="AV460" s="98"/>
      <c r="AW460" s="98"/>
      <c r="AX460" s="208"/>
    </row>
    <row r="461" spans="1:50" ht="18.75" hidden="1" customHeight="1">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c r="A481" s="980"/>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c r="A482" s="980"/>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c r="A484" s="980"/>
      <c r="B484" s="238"/>
      <c r="C484" s="237"/>
      <c r="D484" s="238"/>
      <c r="E484" s="224" t="s">
        <v>473</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c r="A535" s="980"/>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c r="A538" s="980"/>
      <c r="B538" s="238"/>
      <c r="C538" s="237"/>
      <c r="D538" s="238"/>
      <c r="E538" s="224" t="s">
        <v>474</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hidden="1" customHeight="1">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c r="A589" s="980"/>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c r="A592" s="980"/>
      <c r="B592" s="238"/>
      <c r="C592" s="237"/>
      <c r="D592" s="238"/>
      <c r="E592" s="224" t="s">
        <v>473</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c r="A643" s="980"/>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c r="A646" s="980"/>
      <c r="B646" s="238"/>
      <c r="C646" s="237"/>
      <c r="D646" s="238"/>
      <c r="E646" s="224" t="s">
        <v>474</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customHeight="1">
      <c r="A697" s="980"/>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customHeight="1">
      <c r="A698" s="980"/>
      <c r="B698" s="238"/>
      <c r="C698" s="237"/>
      <c r="D698" s="238"/>
      <c r="E698" s="146" t="s">
        <v>509</v>
      </c>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customHeight="1" thickBot="1">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68.25" customHeight="1">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485</v>
      </c>
      <c r="AE702" s="882"/>
      <c r="AF702" s="882"/>
      <c r="AG702" s="871" t="s">
        <v>503</v>
      </c>
      <c r="AH702" s="872"/>
      <c r="AI702" s="872"/>
      <c r="AJ702" s="872"/>
      <c r="AK702" s="872"/>
      <c r="AL702" s="872"/>
      <c r="AM702" s="872"/>
      <c r="AN702" s="872"/>
      <c r="AO702" s="872"/>
      <c r="AP702" s="872"/>
      <c r="AQ702" s="872"/>
      <c r="AR702" s="872"/>
      <c r="AS702" s="872"/>
      <c r="AT702" s="872"/>
      <c r="AU702" s="872"/>
      <c r="AV702" s="872"/>
      <c r="AW702" s="872"/>
      <c r="AX702" s="873"/>
    </row>
    <row r="703" spans="1:50" ht="27" customHeight="1">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485</v>
      </c>
      <c r="AE703" s="141"/>
      <c r="AF703" s="141"/>
      <c r="AG703" s="650" t="s">
        <v>504</v>
      </c>
      <c r="AH703" s="651"/>
      <c r="AI703" s="651"/>
      <c r="AJ703" s="651"/>
      <c r="AK703" s="651"/>
      <c r="AL703" s="651"/>
      <c r="AM703" s="651"/>
      <c r="AN703" s="651"/>
      <c r="AO703" s="651"/>
      <c r="AP703" s="651"/>
      <c r="AQ703" s="651"/>
      <c r="AR703" s="651"/>
      <c r="AS703" s="651"/>
      <c r="AT703" s="651"/>
      <c r="AU703" s="651"/>
      <c r="AV703" s="651"/>
      <c r="AW703" s="651"/>
      <c r="AX703" s="652"/>
    </row>
    <row r="704" spans="1:50" ht="27" customHeight="1">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485</v>
      </c>
      <c r="AE704" s="572"/>
      <c r="AF704" s="572"/>
      <c r="AG704" s="414" t="s">
        <v>504</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c r="AE705" s="719"/>
      <c r="AF705" s="719"/>
      <c r="AG705" s="146"/>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c r="A706" s="641"/>
      <c r="B706" s="756"/>
      <c r="C706" s="600"/>
      <c r="D706" s="601"/>
      <c r="E706" s="669" t="s">
        <v>425</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c r="AE708" s="654"/>
      <c r="AF708" s="654"/>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c r="AE709" s="141"/>
      <c r="AF709" s="141"/>
      <c r="AG709" s="650"/>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c r="AE710" s="141"/>
      <c r="AF710" s="141"/>
      <c r="AG710" s="650"/>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c r="AE711" s="141"/>
      <c r="AF711" s="141"/>
      <c r="AG711" s="650"/>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c r="AE713" s="141"/>
      <c r="AF713" s="142"/>
      <c r="AG713" s="650"/>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c r="AE714" s="578"/>
      <c r="AF714" s="579"/>
      <c r="AG714" s="675"/>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c r="AE715" s="654"/>
      <c r="AF715" s="763"/>
      <c r="AG715" s="512"/>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c r="AE716" s="745"/>
      <c r="AF716" s="745"/>
      <c r="AG716" s="650"/>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c r="AE717" s="141"/>
      <c r="AF717" s="141"/>
      <c r="AG717" s="650"/>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c r="AE718" s="141"/>
      <c r="AF718" s="141"/>
      <c r="AG718" s="149"/>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c r="A720" s="636"/>
      <c r="B720" s="637"/>
      <c r="C720" s="921" t="s">
        <v>384</v>
      </c>
      <c r="D720" s="919"/>
      <c r="E720" s="919"/>
      <c r="F720" s="922"/>
      <c r="G720" s="918" t="s">
        <v>385</v>
      </c>
      <c r="H720" s="919"/>
      <c r="I720" s="919"/>
      <c r="J720" s="919"/>
      <c r="K720" s="919"/>
      <c r="L720" s="919"/>
      <c r="M720" s="919"/>
      <c r="N720" s="918" t="s">
        <v>388</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c r="A721" s="636"/>
      <c r="B721" s="637"/>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c r="A726" s="607" t="s">
        <v>47</v>
      </c>
      <c r="B726" s="608"/>
      <c r="C726" s="429" t="s">
        <v>52</v>
      </c>
      <c r="D726" s="567"/>
      <c r="E726" s="567"/>
      <c r="F726" s="568"/>
      <c r="G726" s="783"/>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c r="A727" s="609"/>
      <c r="B727" s="610"/>
      <c r="C727" s="681" t="s">
        <v>56</v>
      </c>
      <c r="D727" s="682"/>
      <c r="E727" s="682"/>
      <c r="F727" s="683"/>
      <c r="G727" s="781"/>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c r="A737" s="109" t="s">
        <v>468</v>
      </c>
      <c r="B737" s="110"/>
      <c r="C737" s="110"/>
      <c r="D737" s="111"/>
      <c r="E737" s="108"/>
      <c r="F737" s="108"/>
      <c r="G737" s="108"/>
      <c r="H737" s="108"/>
      <c r="I737" s="108"/>
      <c r="J737" s="108"/>
      <c r="K737" s="108"/>
      <c r="L737" s="108"/>
      <c r="M737" s="108"/>
      <c r="N737" s="87" t="s">
        <v>461</v>
      </c>
      <c r="O737" s="87"/>
      <c r="P737" s="87"/>
      <c r="Q737" s="87"/>
      <c r="R737" s="108"/>
      <c r="S737" s="108"/>
      <c r="T737" s="108"/>
      <c r="U737" s="108"/>
      <c r="V737" s="108"/>
      <c r="W737" s="108"/>
      <c r="X737" s="108"/>
      <c r="Y737" s="108"/>
      <c r="Z737" s="108"/>
      <c r="AA737" s="87" t="s">
        <v>460</v>
      </c>
      <c r="AB737" s="87"/>
      <c r="AC737" s="87"/>
      <c r="AD737" s="87"/>
      <c r="AE737" s="108"/>
      <c r="AF737" s="108"/>
      <c r="AG737" s="108"/>
      <c r="AH737" s="108"/>
      <c r="AI737" s="108"/>
      <c r="AJ737" s="108"/>
      <c r="AK737" s="108"/>
      <c r="AL737" s="108"/>
      <c r="AM737" s="108"/>
      <c r="AN737" s="87" t="s">
        <v>459</v>
      </c>
      <c r="AO737" s="87"/>
      <c r="AP737" s="87"/>
      <c r="AQ737" s="87"/>
      <c r="AR737" s="88"/>
      <c r="AS737" s="89"/>
      <c r="AT737" s="89"/>
      <c r="AU737" s="89"/>
      <c r="AV737" s="89"/>
      <c r="AW737" s="89"/>
      <c r="AX737" s="90"/>
      <c r="AY737" s="75"/>
      <c r="AZ737" s="75"/>
    </row>
    <row r="738" spans="1:52" ht="24.75" customHeight="1">
      <c r="A738" s="109" t="s">
        <v>458</v>
      </c>
      <c r="B738" s="110"/>
      <c r="C738" s="110"/>
      <c r="D738" s="111"/>
      <c r="E738" s="108"/>
      <c r="F738" s="108"/>
      <c r="G738" s="108"/>
      <c r="H738" s="108"/>
      <c r="I738" s="108"/>
      <c r="J738" s="108"/>
      <c r="K738" s="108"/>
      <c r="L738" s="108"/>
      <c r="M738" s="108"/>
      <c r="N738" s="87" t="s">
        <v>457</v>
      </c>
      <c r="O738" s="87"/>
      <c r="P738" s="87"/>
      <c r="Q738" s="87"/>
      <c r="R738" s="108"/>
      <c r="S738" s="108"/>
      <c r="T738" s="108"/>
      <c r="U738" s="108"/>
      <c r="V738" s="108"/>
      <c r="W738" s="108"/>
      <c r="X738" s="108"/>
      <c r="Y738" s="108"/>
      <c r="Z738" s="108"/>
      <c r="AA738" s="87" t="s">
        <v>456</v>
      </c>
      <c r="AB738" s="87"/>
      <c r="AC738" s="87"/>
      <c r="AD738" s="87"/>
      <c r="AE738" s="108"/>
      <c r="AF738" s="108"/>
      <c r="AG738" s="108"/>
      <c r="AH738" s="108"/>
      <c r="AI738" s="108"/>
      <c r="AJ738" s="108"/>
      <c r="AK738" s="108"/>
      <c r="AL738" s="108"/>
      <c r="AM738" s="108"/>
      <c r="AN738" s="87" t="s">
        <v>452</v>
      </c>
      <c r="AO738" s="87"/>
      <c r="AP738" s="87"/>
      <c r="AQ738" s="87"/>
      <c r="AR738" s="88"/>
      <c r="AS738" s="89"/>
      <c r="AT738" s="89"/>
      <c r="AU738" s="89"/>
      <c r="AV738" s="89"/>
      <c r="AW738" s="89"/>
      <c r="AX738" s="90"/>
    </row>
    <row r="739" spans="1:52" ht="24.75" customHeight="1" thickBot="1">
      <c r="A739" s="112" t="s">
        <v>448</v>
      </c>
      <c r="B739" s="113"/>
      <c r="C739" s="113"/>
      <c r="D739" s="114"/>
      <c r="E739" s="115" t="s">
        <v>480</v>
      </c>
      <c r="F739" s="103"/>
      <c r="G739" s="103"/>
      <c r="H739" s="79" t="str">
        <f>IF(E739="", "", "(")</f>
        <v>(</v>
      </c>
      <c r="I739" s="103" t="s">
        <v>433</v>
      </c>
      <c r="J739" s="103"/>
      <c r="K739" s="79" t="str">
        <f>IF(OR(I739="　", I739=""), "", "-")</f>
        <v>-</v>
      </c>
      <c r="L739" s="104">
        <v>14</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thickBot="1">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6" t="s">
        <v>430</v>
      </c>
      <c r="B779" s="747"/>
      <c r="C779" s="747"/>
      <c r="D779" s="747"/>
      <c r="E779" s="747"/>
      <c r="F779" s="748"/>
      <c r="G779" s="425" t="s">
        <v>406</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c r="A781" s="542"/>
      <c r="B781" s="749"/>
      <c r="C781" s="749"/>
      <c r="D781" s="749"/>
      <c r="E781" s="749"/>
      <c r="F781" s="750"/>
      <c r="G781" s="435"/>
      <c r="H781" s="436"/>
      <c r="I781" s="436"/>
      <c r="J781" s="436"/>
      <c r="K781" s="437"/>
      <c r="L781" s="438"/>
      <c r="M781" s="439"/>
      <c r="N781" s="439"/>
      <c r="O781" s="439"/>
      <c r="P781" s="439"/>
      <c r="Q781" s="439"/>
      <c r="R781" s="439"/>
      <c r="S781" s="439"/>
      <c r="T781" s="439"/>
      <c r="U781" s="439"/>
      <c r="V781" s="439"/>
      <c r="W781" s="439"/>
      <c r="X781" s="440"/>
      <c r="Y781" s="441"/>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389</v>
      </c>
      <c r="AM831" s="942"/>
      <c r="AN831" s="942"/>
      <c r="AO831" s="68" t="s">
        <v>387</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hidden="1"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412</v>
      </c>
      <c r="AI836" s="332"/>
      <c r="AJ836" s="332"/>
      <c r="AK836" s="332"/>
      <c r="AL836" s="332" t="s">
        <v>21</v>
      </c>
      <c r="AM836" s="332"/>
      <c r="AN836" s="332"/>
      <c r="AO836" s="412"/>
      <c r="AP836" s="413" t="s">
        <v>344</v>
      </c>
      <c r="AQ836" s="413"/>
      <c r="AR836" s="413"/>
      <c r="AS836" s="413"/>
      <c r="AT836" s="413"/>
      <c r="AU836" s="413"/>
      <c r="AV836" s="413"/>
      <c r="AW836" s="413"/>
      <c r="AX836" s="413"/>
    </row>
    <row r="837" spans="1:50" ht="30" hidden="1" customHeight="1">
      <c r="A837" s="390">
        <v>1</v>
      </c>
      <c r="B837" s="390">
        <v>1</v>
      </c>
      <c r="C837" s="404"/>
      <c r="D837" s="404"/>
      <c r="E837" s="404"/>
      <c r="F837" s="404"/>
      <c r="G837" s="404"/>
      <c r="H837" s="404"/>
      <c r="I837" s="404"/>
      <c r="J837" s="405"/>
      <c r="K837" s="406"/>
      <c r="L837" s="406"/>
      <c r="M837" s="406"/>
      <c r="N837" s="406"/>
      <c r="O837" s="406"/>
      <c r="P837" s="303"/>
      <c r="Q837" s="303"/>
      <c r="R837" s="303"/>
      <c r="S837" s="303"/>
      <c r="T837" s="303"/>
      <c r="U837" s="303"/>
      <c r="V837" s="303"/>
      <c r="W837" s="303"/>
      <c r="X837" s="303"/>
      <c r="Y837" s="304"/>
      <c r="Z837" s="305"/>
      <c r="AA837" s="305"/>
      <c r="AB837" s="306"/>
      <c r="AC837" s="314"/>
      <c r="AD837" s="409"/>
      <c r="AE837" s="409"/>
      <c r="AF837" s="409"/>
      <c r="AG837" s="409"/>
      <c r="AH837" s="407"/>
      <c r="AI837" s="408"/>
      <c r="AJ837" s="408"/>
      <c r="AK837" s="408"/>
      <c r="AL837" s="311"/>
      <c r="AM837" s="312"/>
      <c r="AN837" s="312"/>
      <c r="AO837" s="313"/>
      <c r="AP837" s="307"/>
      <c r="AQ837" s="307"/>
      <c r="AR837" s="307"/>
      <c r="AS837" s="307"/>
      <c r="AT837" s="307"/>
      <c r="AU837" s="307"/>
      <c r="AV837" s="307"/>
      <c r="AW837" s="307"/>
      <c r="AX837" s="307"/>
    </row>
    <row r="838" spans="1:50" ht="30" hidden="1" customHeight="1">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412</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412</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412</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412</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412</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412</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412</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389</v>
      </c>
      <c r="AM1098" s="944"/>
      <c r="AN1098" s="944"/>
      <c r="AO1098" s="66"/>
      <c r="AP1098" s="60"/>
      <c r="AQ1098" s="60"/>
      <c r="AR1098" s="60"/>
      <c r="AS1098" s="60"/>
      <c r="AT1098" s="60"/>
      <c r="AU1098" s="60"/>
      <c r="AV1098" s="60"/>
      <c r="AW1098" s="60"/>
      <c r="AX1098" s="61"/>
    </row>
    <row r="1099" spans="1:50" ht="24.75" hidden="1"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374</v>
      </c>
      <c r="AQ1101" s="413"/>
      <c r="AR1101" s="413"/>
      <c r="AS1101" s="413"/>
      <c r="AT1101" s="413"/>
      <c r="AU1101" s="413"/>
      <c r="AV1101" s="413"/>
      <c r="AW1101" s="413"/>
      <c r="AX1101" s="413"/>
    </row>
    <row r="1102" spans="1:50" ht="30" hidden="1" customHeight="1">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3" orientation="portrait" r:id="rId1"/>
  <headerFooter differentFirst="1" alignWithMargins="0"/>
  <rowBreaks count="3" manualBreakCount="3">
    <brk id="129" max="49" man="1"/>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485</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c r="A11" s="14" t="s">
        <v>209</v>
      </c>
      <c r="B11" s="15"/>
      <c r="C11" s="13" t="str">
        <f t="shared" si="0"/>
        <v/>
      </c>
      <c r="D11" s="13" t="str">
        <f t="shared" si="8"/>
        <v/>
      </c>
      <c r="F11" s="18" t="s">
        <v>235</v>
      </c>
      <c r="G11" s="17"/>
      <c r="H11" s="13" t="str">
        <f t="shared" si="1"/>
        <v/>
      </c>
      <c r="I11" s="13" t="str">
        <f t="shared" si="5"/>
        <v>一般会計</v>
      </c>
      <c r="K11" s="14" t="s">
        <v>228</v>
      </c>
      <c r="L11" s="15" t="s">
        <v>485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c r="A24" s="14" t="s">
        <v>360</v>
      </c>
      <c r="B24" s="15" t="s">
        <v>485</v>
      </c>
      <c r="C24" s="13" t="str">
        <f t="shared" si="0"/>
        <v>2020年東京オリパラ</v>
      </c>
      <c r="D24" s="13" t="str">
        <f>IF(C24="",D23,IF(D23&lt;&gt;"",CONCATENATE(D23,"、",C24),C24))</f>
        <v>2020年東京オリパラ</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c r="A25" s="84" t="s">
        <v>475</v>
      </c>
      <c r="B25" s="15"/>
      <c r="C25" s="13" t="str">
        <f t="shared" si="0"/>
        <v/>
      </c>
      <c r="D25" s="13" t="str">
        <f>IF(C25="",D24,IF(D24&lt;&gt;"",CONCATENATE(D24,"、",C25),C25))</f>
        <v>2020年東京オリパラ</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c r="A28" s="13" t="str">
        <f>IF(D25="", "-", D25)</f>
        <v>2020年東京オリパラ</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c r="A38" s="13"/>
      <c r="B38" s="13"/>
      <c r="F38" s="13"/>
      <c r="G38" s="19"/>
      <c r="K38" s="13"/>
      <c r="L38" s="13"/>
      <c r="O38" s="13"/>
      <c r="P38" s="13"/>
      <c r="Q38" s="19"/>
      <c r="T38" s="13"/>
      <c r="Y38" s="32" t="s">
        <v>135</v>
      </c>
      <c r="Z38" s="30"/>
      <c r="AF38" s="30"/>
      <c r="AK38" s="45" t="str">
        <f t="shared" si="7"/>
        <v>k</v>
      </c>
    </row>
    <row r="39" spans="1:37">
      <c r="A39" s="13"/>
      <c r="B39" s="13"/>
      <c r="F39" s="13" t="str">
        <f>I37</f>
        <v>一般会計</v>
      </c>
      <c r="G39" s="19"/>
      <c r="K39" s="13"/>
      <c r="L39" s="13"/>
      <c r="O39" s="13"/>
      <c r="P39" s="13"/>
      <c r="Q39" s="19"/>
      <c r="T39" s="13"/>
      <c r="Y39" s="32" t="s">
        <v>136</v>
      </c>
      <c r="Z39" s="30"/>
      <c r="AF39" s="30"/>
      <c r="AK39" s="45" t="str">
        <f t="shared" si="7"/>
        <v>l</v>
      </c>
    </row>
    <row r="40" spans="1:37">
      <c r="A40" s="13"/>
      <c r="B40" s="13"/>
      <c r="F40" s="13"/>
      <c r="G40" s="19"/>
      <c r="K40" s="13"/>
      <c r="L40" s="13"/>
      <c r="O40" s="13"/>
      <c r="P40" s="13"/>
      <c r="Q40" s="19"/>
      <c r="T40" s="13"/>
      <c r="Y40" s="32" t="s">
        <v>137</v>
      </c>
      <c r="Z40" s="30"/>
      <c r="AF40" s="30"/>
      <c r="AK40" s="45" t="str">
        <f t="shared" si="7"/>
        <v>m</v>
      </c>
    </row>
    <row r="41" spans="1:37">
      <c r="A41" s="13"/>
      <c r="B41" s="13"/>
      <c r="F41" s="13"/>
      <c r="G41" s="19"/>
      <c r="K41" s="13"/>
      <c r="L41" s="13"/>
      <c r="O41" s="13"/>
      <c r="P41" s="13"/>
      <c r="Q41" s="19"/>
      <c r="T41" s="13"/>
      <c r="Y41" s="32" t="s">
        <v>138</v>
      </c>
      <c r="Z41" s="30"/>
      <c r="AF41" s="30"/>
      <c r="AK41" s="45" t="str">
        <f t="shared" si="7"/>
        <v>n</v>
      </c>
    </row>
    <row r="42" spans="1:37">
      <c r="A42" s="13"/>
      <c r="B42" s="13"/>
      <c r="F42" s="13"/>
      <c r="G42" s="19"/>
      <c r="K42" s="13"/>
      <c r="L42" s="13"/>
      <c r="O42" s="13"/>
      <c r="P42" s="13"/>
      <c r="Q42" s="19"/>
      <c r="T42" s="13"/>
      <c r="Y42" s="32" t="s">
        <v>139</v>
      </c>
      <c r="Z42" s="30"/>
      <c r="AF42" s="30"/>
      <c r="AK42" s="45" t="str">
        <f t="shared" si="7"/>
        <v>o</v>
      </c>
    </row>
    <row r="43" spans="1:37">
      <c r="A43" s="13"/>
      <c r="B43" s="13"/>
      <c r="F43" s="13"/>
      <c r="G43" s="19"/>
      <c r="K43" s="13"/>
      <c r="L43" s="13"/>
      <c r="O43" s="13"/>
      <c r="P43" s="13"/>
      <c r="Q43" s="19"/>
      <c r="T43" s="13"/>
      <c r="Y43" s="32" t="s">
        <v>140</v>
      </c>
      <c r="Z43" s="30"/>
      <c r="AF43" s="30"/>
      <c r="AK43" s="45" t="str">
        <f t="shared" si="7"/>
        <v>p</v>
      </c>
    </row>
    <row r="44" spans="1:37">
      <c r="A44" s="13"/>
      <c r="B44" s="13"/>
      <c r="F44" s="13"/>
      <c r="G44" s="19"/>
      <c r="K44" s="13"/>
      <c r="L44" s="13"/>
      <c r="O44" s="13"/>
      <c r="P44" s="13"/>
      <c r="Q44" s="19"/>
      <c r="T44" s="13"/>
      <c r="Y44" s="32" t="s">
        <v>141</v>
      </c>
      <c r="Z44" s="30"/>
      <c r="AF44" s="30"/>
      <c r="AK44" s="45" t="str">
        <f t="shared" si="7"/>
        <v>q</v>
      </c>
    </row>
    <row r="45" spans="1:37">
      <c r="A45" s="13"/>
      <c r="B45" s="13"/>
      <c r="F45" s="13"/>
      <c r="G45" s="19"/>
      <c r="K45" s="13"/>
      <c r="L45" s="13"/>
      <c r="O45" s="13"/>
      <c r="P45" s="13"/>
      <c r="Q45" s="19"/>
      <c r="T45" s="13"/>
      <c r="Y45" s="32" t="s">
        <v>142</v>
      </c>
      <c r="Z45" s="30"/>
      <c r="AF45" s="30"/>
      <c r="AK45" s="45" t="str">
        <f t="shared" si="7"/>
        <v>r</v>
      </c>
    </row>
    <row r="46" spans="1:37">
      <c r="A46" s="13"/>
      <c r="B46" s="13"/>
      <c r="F46" s="13"/>
      <c r="G46" s="19"/>
      <c r="K46" s="13"/>
      <c r="L46" s="13"/>
      <c r="O46" s="13"/>
      <c r="P46" s="13"/>
      <c r="Q46" s="19"/>
      <c r="T46" s="13"/>
      <c r="Y46" s="32" t="s">
        <v>143</v>
      </c>
      <c r="Z46" s="30"/>
      <c r="AF46" s="30"/>
      <c r="AK46" s="45" t="str">
        <f t="shared" si="7"/>
        <v>s</v>
      </c>
    </row>
    <row r="47" spans="1:37">
      <c r="A47" s="13"/>
      <c r="B47" s="13"/>
      <c r="F47" s="13"/>
      <c r="G47" s="19"/>
      <c r="K47" s="13"/>
      <c r="L47" s="13"/>
      <c r="O47" s="13"/>
      <c r="P47" s="13"/>
      <c r="Q47" s="19"/>
      <c r="T47" s="13"/>
      <c r="Y47" s="32" t="s">
        <v>144</v>
      </c>
      <c r="Z47" s="30"/>
      <c r="AF47" s="30"/>
      <c r="AK47" s="45" t="str">
        <f t="shared" si="7"/>
        <v>t</v>
      </c>
    </row>
    <row r="48" spans="1:37">
      <c r="A48" s="13"/>
      <c r="B48" s="13"/>
      <c r="F48" s="13"/>
      <c r="G48" s="19"/>
      <c r="K48" s="13"/>
      <c r="L48" s="13"/>
      <c r="O48" s="13"/>
      <c r="P48" s="13"/>
      <c r="Q48" s="19"/>
      <c r="T48" s="13"/>
      <c r="Y48" s="32" t="s">
        <v>145</v>
      </c>
      <c r="Z48" s="30"/>
      <c r="AF48" s="30"/>
      <c r="AK48" s="45" t="str">
        <f t="shared" si="7"/>
        <v>u</v>
      </c>
    </row>
    <row r="49" spans="1:37">
      <c r="A49" s="13"/>
      <c r="B49" s="13"/>
      <c r="F49" s="13"/>
      <c r="G49" s="19"/>
      <c r="K49" s="13"/>
      <c r="L49" s="13"/>
      <c r="O49" s="13"/>
      <c r="P49" s="13"/>
      <c r="Q49" s="19"/>
      <c r="T49" s="13"/>
      <c r="Y49" s="32" t="s">
        <v>146</v>
      </c>
      <c r="Z49" s="30"/>
      <c r="AF49" s="30"/>
      <c r="AK49" s="45"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376</v>
      </c>
    </row>
    <row r="96" spans="25:25">
      <c r="Y96" s="32" t="s">
        <v>431</v>
      </c>
    </row>
    <row r="97" spans="25:25">
      <c r="Y97" s="35"/>
    </row>
    <row r="121" spans="25:25">
      <c r="Y121" s="34" t="s">
        <v>287</v>
      </c>
    </row>
    <row r="122" spans="25:2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2019-07-01T02:52:44Z</cp:lastPrinted>
  <dcterms:created xsi:type="dcterms:W3CDTF">2012-03-13T00:50:25Z</dcterms:created>
  <dcterms:modified xsi:type="dcterms:W3CDTF">2019-07-01T02:52:49Z</dcterms:modified>
</cp:coreProperties>
</file>