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 交通支援課\◆◆◆Ｈ32年度予算◆◆◆\行政事業レビュー\190625_会計課修正依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<sst xmlns="http://schemas.openxmlformats.org/spreadsheetml/2006/main" count="2111" uniqueCount="513">
  <si>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</si>
  <si>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</si>
  <si>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</si>
  <si>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</si>
  <si>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</si>
  <si>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</si>
  <si>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</si>
  <si>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</si>
  <si>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</si>
  <si>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</si>
  <si>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</si>
  <si>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</si>
  <si>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</si>
  <si>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</si>
  <si>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</si>
  <si>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</si>
  <si>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</si>
  <si>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</si>
  <si>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</si>
  <si>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</si>
  <si>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</si>
  <si>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</si>
  <si>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</si>
  <si>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</si>
  <si>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</si>
  <si>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</si>
  <si>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</si>
  <si>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</si>
  <si>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</si>
  <si>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</si>
  <si>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</si>
  <si>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</si>
  <si>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</si>
  <si>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</si>
  <si>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</si>
  <si>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</si>
  <si>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</si>
  <si>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</si>
  <si>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</si>
  <si>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</si>
  <si>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</si>
  <si>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</si>
  <si>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</si>
  <si>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</si>
  <si>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</si>
  <si>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</si>
  <si>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</si>
  <si>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</si>
  <si>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</si>
  <si>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</si>
  <si>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</si>
  <si>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</si>
  <si>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</si>
  <si>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</si>
  <si>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</si>
  <si>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</si>
  <si>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</si>
  <si>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</si>
  <si>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</si>
  <si>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</si>
  <si>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</si>
  <si>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</si>
  <si>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</si>
  <si>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</si>
  <si>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</si>
  <si>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</si>
  <si>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</si>
  <si>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</si>
  <si>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</si>
  <si>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</si>
  <si>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</si>
  <si>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</si>
  <si>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</si>
  <si>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</si>
  <si>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</si>
  <si>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</si>
  <si>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</si>
  <si>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</si>
  <si>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</si>
  <si>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</si>
  <si>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</si>
  <si>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</si>
  <si>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</si>
  <si>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</si>
  <si>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</si>
  <si>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</si>
  <si>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</si>
  <si>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</si>
  <si>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</si>
  <si>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</si>
  <si>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</si>
  <si>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</si>
  <si>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</si>
  <si>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</si>
  <si>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</si>
  <si>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</si>
  <si>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</si>
  <si>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</si>
  <si>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</si>
  <si>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</si>
  <si>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</si>
  <si>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</si>
  <si>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</si>
  <si>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</si>
  <si>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</si>
  <si>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</si>
  <si>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</si>
  <si>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</si>
  <si>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</si>
  <si>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</si>
  <si>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</si>
  <si>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</si>
  <si>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</si>
  <si>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</si>
  <si>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</si>
  <si>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</si>
  <si>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</si>
  <si>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</si>
  <si>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</si>
  <si>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</si>
  <si>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</si>
  <si>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</si>
  <si>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</si>
  <si>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</si>
  <si>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</si>
  <si>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</si>
  <si>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</si>
  <si>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</si>
  <si>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</si>
  <si>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</si>
  <si>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</si>
  <si>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</si>
  <si>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</si>
  <si>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</si>
  <si>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</si>
  <si>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</si>
  <si>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</si>
  <si>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</si>
  <si>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</si>
  <si>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</si>
  <si>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</si>
  <si>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</si>
  <si>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</si>
  <si>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</si>
  <si>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</si>
  <si>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</si>
  <si>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</si>
  <si>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</si>
  <si>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</si>
  <si>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</si>
  <si>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</si>
  <si>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</si>
  <si>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</si>
  <si>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</si>
  <si>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</si>
  <si>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</si>
  <si>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</si>
  <si>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</si>
  <si>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</si>
  <si>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</si>
  <si>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</si>
  <si>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</si>
  <si>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</si>
  <si>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</si>
  <si>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</si>
  <si>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</si>
  <si>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</si>
  <si>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</si>
  <si>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</si>
  <si>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</si>
  <si>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</si>
  <si>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</si>
  <si>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</si>
  <si>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</si>
  <si>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</si>
  <si>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</si>
  <si>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</si>
  <si>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</si>
  <si>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</si>
  <si>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</si>
  <si>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</si>
  <si>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</si>
  <si>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</si>
  <si>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</si>
  <si>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</si>
  <si>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</si>
  <si>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</si>
  <si>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</si>
  <si>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</si>
  <si>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</si>
  <si>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</si>
  <si>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</si>
  <si>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</si>
  <si>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</si>
  <si>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</si>
  <si>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</si>
  <si>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</si>
  <si>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</si>
  <si>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</si>
  <si>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</si>
  <si>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</si>
  <si>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</si>
  <si>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</si>
  <si>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</si>
  <si>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</si>
  <si>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</si>
  <si>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</si>
  <si>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</si>
  <si>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</si>
  <si>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</si>
  <si>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</si>
  <si>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</si>
  <si>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</si>
  <si>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</si>
  <si>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</si>
  <si>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</si>
  <si>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</si>
  <si>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</si>
  <si>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</si>
  <si>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</si>
  <si>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</si>
  <si>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</si>
  <si>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</si>
  <si>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</si>
  <si>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</si>
  <si>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</si>
  <si>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</si>
  <si>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</si>
  <si>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</si>
  <si>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</si>
  <si>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</si>
  <si>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</si>
  <si>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</si>
  <si>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</si>
  <si>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</si>
  <si>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</si>
  <si>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</si>
  <si>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</si>
  <si>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</si>
  <si>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</si>
  <si>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</si>
  <si>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</si>
  <si>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</si>
  <si>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</si>
  <si>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</si>
  <si>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</si>
  <si>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</si>
  <si>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</si>
  <si>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</si>
  <si>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</si>
  <si>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</si>
  <si>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</si>
  <si>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</si>
  <si>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</si>
  <si>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</si>
  <si>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</si>
  <si>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</si>
  <si>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</si>
  <si>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</si>
  <si>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</si>
  <si>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</si>
  <si>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</si>
  <si>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</si>
  <si>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</si>
  <si>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</si>
  <si>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</si>
  <si>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</si>
  <si>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</si>
  <si>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</si>
  <si>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</si>
  <si>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</si>
  <si>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</si>
  <si>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</si>
  <si>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</si>
  <si>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</si>
  <si>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</si>
  <si>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</si>
  <si>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</si>
  <si>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</si>
  <si>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</si>
  <si>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</si>
  <si>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</si>
  <si>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</si>
  <si>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</si>
  <si>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</si>
  <si>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</si>
  <si>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</si>
  <si>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</si>
  <si>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</si>
  <si>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</si>
  <si>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</si>
  <si>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</si>
  <si>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</si>
  <si>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</si>
  <si>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</si>
  <si>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</si>
  <si>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</si>
  <si>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</si>
  <si>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</si>
  <si>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</si>
  <si>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</si>
  <si>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</si>
  <si>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</si>
  <si>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</si>
  <si>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</si>
  <si>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</si>
  <si>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</si>
  <si>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</si>
  <si>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</si>
  <si>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</si>
  <si>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</si>
  <si>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</si>
  <si>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</si>
  <si>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</si>
  <si>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</si>
  <si>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</si>
  <si>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</si>
  <si>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</si>
  <si>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</si>
  <si>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</si>
  <si>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</si>
  <si>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</si>
  <si>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</si>
  <si>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</si>
  <si>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</si>
  <si>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</si>
  <si>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</si>
  <si>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</si>
  <si>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</si>
  <si>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</si>
  <si>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</si>
  <si>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</si>
  <si>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</si>
  <si>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</si>
  <si>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</si>
  <si>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</si>
  <si>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</si>
  <si>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</si>
  <si>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</si>
  <si>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</si>
  <si>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</si>
  <si>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</si>
  <si>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</si>
  <si>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</si>
  <si>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</si>
  <si>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</si>
  <si>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</si>
  <si>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</si>
  <si>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</si>
  <si>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</si>
  <si>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</si>
  <si>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</si>
  <si>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</si>
  <si>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</si>
  <si>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</si>
  <si>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</si>
  <si>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</si>
  <si>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</si>
  <si>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</si>
  <si>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</si>
  <si>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</si>
  <si>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</si>
  <si>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</si>
  <si>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</si>
  <si>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</si>
  <si>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</si>
  <si>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</si>
  <si>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</si>
  <si>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</si>
  <si>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</si>
  <si>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</si>
  <si>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</si>
  <si>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</si>
  <si>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</si>
  <si>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</si>
  <si>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</si>
  <si>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</si>
  <si>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</si>
  <si>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</si>
  <si>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</si>
  <si>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</si>
  <si>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</si>
  <si>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</si>
  <si>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</si>
  <si>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</si>
  <si>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</si>
  <si>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</si>
  <si>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</si>
  <si>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</si>
  <si>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</si>
  <si>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</si>
  <si>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</si>
  <si>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</si>
  <si>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</si>
  <si>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</si>
  <si>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</si>
  <si>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</si>
  <si>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</si>
  <si>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</si>
  <si>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</si>
  <si>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</si>
  <si>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</si>
  <si>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</si>
  <si>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</si>
  <si>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</si>
  <si>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</si>
  <si>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</si>
  <si>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</si>
  <si>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</si>
  <si>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</si>
  <si>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</si>
  <si>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</si>
  <si>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</si>
  <si>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</si>
  <si>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</si>
  <si>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</si>
  <si>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</si>
  <si>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</si>
  <si>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</si>
  <si>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</si>
  <si>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</si>
  <si>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</si>
  <si>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</si>
  <si>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</si>
  <si>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</si>
  <si>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</si>
  <si>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</si>
  <si>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</si>
  <si>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</si>
  <si>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</si>
  <si>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</si>
  <si>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</si>
  <si>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</si>
  <si>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</si>
  <si>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</si>
  <si>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</si>
  <si>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</si>
  <si>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</si>
  <si>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</si>
  <si>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</si>
  <si>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</si>
  <si>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</si>
  <si>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</si>
  <si>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</si>
  <si>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</si>
  <si>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</si>
  <si>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</si>
  <si>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</si>
  <si>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</si>
  <si>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</si>
  <si>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</si>
  <si>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</si>
  <si>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</si>
  <si>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</si>
  <si>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</si>
  <si>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</si>
  <si>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</si>
  <si>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</si>
  <si>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</si>
  <si>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</si>
  <si>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</si>
  <si>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</si>
  <si>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</si>
  <si>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</si>
  <si>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</si>
  <si>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</si>
  <si>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</si>
  <si>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</si>
  <si>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</si>
  <si>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</si>
  <si>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</si>
  <si>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</si>
  <si>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</si>
  <si>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</si>
  <si>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</si>
  <si>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</si>
  <si>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</si>
  <si>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</si>
  <si>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</si>
  <si>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</si>
  <si>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新モビリティサービス推進事業</t>
    <rPh sb="0" eb="1">
      <t>シン</t>
    </rPh>
    <rPh sb="10" eb="12">
      <t>スイシン</t>
    </rPh>
    <rPh sb="12" eb="14">
      <t>ジギョウ</t>
    </rPh>
    <phoneticPr fontId="5"/>
  </si>
  <si>
    <t>総合政策局</t>
    <rPh sb="0" eb="2">
      <t>ソウゴウ</t>
    </rPh>
    <rPh sb="2" eb="5">
      <t>セイサクキョク</t>
    </rPh>
    <phoneticPr fontId="5"/>
  </si>
  <si>
    <t>○</t>
  </si>
  <si>
    <t>-</t>
    <phoneticPr fontId="5"/>
  </si>
  <si>
    <t>-</t>
    <phoneticPr fontId="5"/>
  </si>
  <si>
    <t>国土交通省</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</si>
  <si>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</si>
  <si>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</si>
  <si>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</si>
  <si>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</si>
  <si>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5"/>
  </si>
  <si>
    <t>計画数</t>
    <rPh sb="0" eb="3">
      <t>ケイカクスウ</t>
    </rPh>
    <phoneticPr fontId="5"/>
  </si>
  <si>
    <t>国土交通省総合政策局調べ</t>
    <rPh sb="0" eb="2">
      <t>コクド</t>
    </rPh>
    <rPh sb="2" eb="5">
      <t>コウツウショウ</t>
    </rPh>
    <rPh sb="5" eb="7">
      <t>ソウゴウ</t>
    </rPh>
    <rPh sb="7" eb="10">
      <t>セイサクキョク</t>
    </rPh>
    <rPh sb="10" eb="11">
      <t>シラ</t>
    </rPh>
    <phoneticPr fontId="5"/>
  </si>
  <si>
    <t>実証実験を実施した地域数</t>
    <rPh sb="0" eb="2">
      <t>ジッショウ</t>
    </rPh>
    <rPh sb="2" eb="4">
      <t>ジッケン</t>
    </rPh>
    <rPh sb="5" eb="7">
      <t>ジッシ</t>
    </rPh>
    <rPh sb="9" eb="11">
      <t>チイキ</t>
    </rPh>
    <rPh sb="11" eb="12">
      <t>スウ</t>
    </rPh>
    <phoneticPr fontId="5"/>
  </si>
  <si>
    <t>地域</t>
    <rPh sb="0" eb="2">
      <t>チイキ</t>
    </rPh>
    <phoneticPr fontId="5"/>
  </si>
  <si>
    <t>実証実験の実施に掛かる経費／実証実験を実施した地域数　　　　　　　　　　　　</t>
    <rPh sb="0" eb="2">
      <t>ジッショウ</t>
    </rPh>
    <rPh sb="2" eb="4">
      <t>ジッケン</t>
    </rPh>
    <rPh sb="5" eb="7">
      <t>ジッシ</t>
    </rPh>
    <rPh sb="8" eb="9">
      <t>カ</t>
    </rPh>
    <rPh sb="11" eb="13">
      <t>ケイヒ</t>
    </rPh>
    <rPh sb="14" eb="16">
      <t>ジッショウ</t>
    </rPh>
    <rPh sb="16" eb="18">
      <t>ジッケン</t>
    </rPh>
    <rPh sb="19" eb="21">
      <t>ジッシ</t>
    </rPh>
    <rPh sb="23" eb="25">
      <t>チイキ</t>
    </rPh>
    <rPh sb="25" eb="26">
      <t>スウ</t>
    </rPh>
    <phoneticPr fontId="5"/>
  </si>
  <si>
    <t>８．都市・地域交通等の快適性、利便性の向上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</si>
  <si>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２７　地域公共交通の維持・活性化を推進する</t>
    <rPh sb="3" eb="5">
      <t>チイキ</t>
    </rPh>
    <rPh sb="5" eb="7">
      <t>コウキョウ</t>
    </rPh>
    <rPh sb="7" eb="9">
      <t>コウツウ</t>
    </rPh>
    <rPh sb="10" eb="12">
      <t>イジ</t>
    </rPh>
    <rPh sb="13" eb="16">
      <t>カッセイカ</t>
    </rPh>
    <rPh sb="17" eb="19">
      <t>スイシン</t>
    </rPh>
    <phoneticPr fontId="5"/>
  </si>
  <si>
    <t>千円</t>
    <rPh sb="0" eb="1">
      <t>セン</t>
    </rPh>
    <rPh sb="1" eb="2">
      <t>エン</t>
    </rPh>
    <phoneticPr fontId="5"/>
  </si>
  <si>
    <t>240,857/10</t>
    <phoneticPr fontId="5"/>
  </si>
  <si>
    <t>地域ごとの幅広い事例を把握している国が直接新たなモビリティサービスについてモデルを示すこと等で、新たなモビリティサービスを全国へ効率的に展開することが可能となることから、国が積極的に関与する必要があると考える。</t>
    <rPh sb="21" eb="22">
      <t>アラ</t>
    </rPh>
    <rPh sb="85" eb="86">
      <t>クニ</t>
    </rPh>
    <rPh sb="87" eb="90">
      <t>セッキョクテキ</t>
    </rPh>
    <rPh sb="91" eb="93">
      <t>カンヨ</t>
    </rPh>
    <rPh sb="95" eb="97">
      <t>ヒツヨウ</t>
    </rPh>
    <rPh sb="101" eb="102">
      <t>カンガ</t>
    </rPh>
    <phoneticPr fontId="5"/>
  </si>
  <si>
    <t>本事業により、地域特性に応じたモデルを構築する等、効果的な横展開を図ることで、新たなモビリティサービスの全国的な普及が促され、地域公共交通の様々な課題の解決による維持・確保につながることが期待されるものであるため。</t>
    <rPh sb="25" eb="28">
      <t>コウカテキ</t>
    </rPh>
    <rPh sb="33" eb="34">
      <t>ハカ</t>
    </rPh>
    <phoneticPr fontId="5"/>
  </si>
  <si>
    <t>MaaSのほか、バス・タクシー運行時におけるAIや自動運転技術の活用といった技術・サービスのイノベーションを、交通サービスの課題解決に活用することについて、情報やノウハウが乏しく取組が進んでいない地域が多いことから、国として速やかに地域特性に応じた新たなモビリティサービスのモデルを構築する必要がある。</t>
    <rPh sb="112" eb="113">
      <t>スミ</t>
    </rPh>
    <phoneticPr fontId="5"/>
  </si>
  <si>
    <t>本事業は、MaaSのほか、バス・タクシー運行時におけるAIや自動運転技術の活用といった新たなモビリティサービスを効果的に活用し、地域ごとの交通の課題解決につなげるため、地域特性に応じたモデルの構築やオープンデータ化の推進に向けた実証実験を行うものである。本事業により、新たなモビリティサービスの全国的な普及が促され、地域公共交通の維持・確保につながることが期待される。</t>
    <rPh sb="0" eb="1">
      <t>ホン</t>
    </rPh>
    <rPh sb="1" eb="3">
      <t>ジギョウ</t>
    </rPh>
    <rPh sb="56" eb="59">
      <t>コウカテキ</t>
    </rPh>
    <rPh sb="60" eb="62">
      <t>カツヨウ</t>
    </rPh>
    <phoneticPr fontId="5"/>
  </si>
  <si>
    <t>○新モビリティサービス実証実験の支援：公募により、多様な地域において、多様な主体が参加するMaaS の実証実験への支援を行う。
○オープンデータ化の推進に向けた実証実験：公共交通分野における民間の主体的なオープンデータ化を推進する上での諸課題を検討するため、オープンデータを活用したスマートフォンアプリによる情報提供の実証実験を官民連携して実施する。
○日本版MaaS の共通基盤の構築の実現に向けた検討：新モビリティサービスの実証実験の支援やオープンデータ実証実験の成果を踏まえつつ、日本版MaaS共通基盤の実現に向けたデータ連携のあり方等の検討を行う。</t>
    <rPh sb="177" eb="180">
      <t>ニホンバン</t>
    </rPh>
    <rPh sb="245" eb="246">
      <t>バン</t>
    </rPh>
    <phoneticPr fontId="5"/>
  </si>
  <si>
    <t>千円/地域</t>
    <rPh sb="0" eb="1">
      <t>セン</t>
    </rPh>
    <rPh sb="1" eb="2">
      <t>エン</t>
    </rPh>
    <rPh sb="3" eb="5">
      <t>チイキ</t>
    </rPh>
    <phoneticPr fontId="5"/>
  </si>
  <si>
    <t>平成35年度までに新モビリティサービスについての記載がなされた地域公共交通網形成計画数を１００件とする。</t>
    <rPh sb="0" eb="2">
      <t>ヘイセイ</t>
    </rPh>
    <rPh sb="4" eb="6">
      <t>ネンド</t>
    </rPh>
    <rPh sb="9" eb="10">
      <t>シン</t>
    </rPh>
    <rPh sb="24" eb="26">
      <t>キサイ</t>
    </rPh>
    <rPh sb="31" eb="33">
      <t>チイキ</t>
    </rPh>
    <rPh sb="33" eb="35">
      <t>コウキョウ</t>
    </rPh>
    <rPh sb="35" eb="37">
      <t>コウツウ</t>
    </rPh>
    <rPh sb="37" eb="38">
      <t>モウ</t>
    </rPh>
    <rPh sb="38" eb="40">
      <t>ケイセイ</t>
    </rPh>
    <rPh sb="40" eb="42">
      <t>ケイカク</t>
    </rPh>
    <rPh sb="42" eb="43">
      <t>スウ</t>
    </rPh>
    <rPh sb="47" eb="48">
      <t>ケン</t>
    </rPh>
    <phoneticPr fontId="5"/>
  </si>
  <si>
    <t>新モビリティサービスについての記載がなされた地域公共交通網形成計画数</t>
    <phoneticPr fontId="5"/>
  </si>
  <si>
    <t>MaaS（マース。Mobility as a Service：出発地から目的地までの複数の移動手段等を一つのサービスとして捉える概念。シームレスでニーズに最適な移動（経路、運賃、時間等）を提供する。）などの新たなモビリティサービスにより、都市部における道路混雑や、地方部における少子高齢化に伴う交通サービスや移動そのものの縮小、更にはドライバー不足など、交通サービスの様々な課題を解決することを目指し、多様なサービスを結合し、地域間・業種間の垣根を越えた日本版MaaS の共通基盤の実現に向けた検討や実証実験の支援、オープンデータ化の推進に向けた実証実験を行う。</t>
    <rPh sb="229" eb="230">
      <t>バン</t>
    </rPh>
    <phoneticPr fontId="5"/>
  </si>
  <si>
    <t>-</t>
    <phoneticPr fontId="5"/>
  </si>
  <si>
    <t>‐</t>
  </si>
  <si>
    <t>モビリティサービス推進課
情報政策課</t>
    <rPh sb="9" eb="11">
      <t>スイシン</t>
    </rPh>
    <rPh sb="11" eb="12">
      <t>カ</t>
    </rPh>
    <phoneticPr fontId="5"/>
  </si>
  <si>
    <t>課長　小熊 弘明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</si>
</sst>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34569</xdr:colOff>
      <xdr:row>740</xdr:row>
      <xdr:rowOff>251915</xdr:rowOff>
    </xdr:from>
    <xdr:to>
      <xdr:col>31</xdr:col>
      <xdr:colOff>110353</xdr:colOff>
      <xdr:row>742</xdr:row>
      <xdr:rowOff>322476</xdr:rowOff>
    </xdr:to>
    <xdr:sp macro="" textlink="">
      <xdr:nvSpPr>
        <xdr:cNvPr id="3" name="正方形/長方形 2"/>
        <xdr:cNvSpPr/>
      </xdr:nvSpPr>
      <xdr:spPr>
        <a:xfrm>
          <a:off x="2917812" y="42367861"/>
          <a:ext cx="3576865" cy="7656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304.3</a:t>
          </a:r>
          <a:r>
            <a:rPr kumimoji="1" lang="ja-JP" altLang="en-US" sz="1600"/>
            <a:t>百万円</a:t>
          </a:r>
        </a:p>
      </xdr:txBody>
    </xdr:sp>
    <xdr:clientData/>
  </xdr:twoCellAnchor>
  <xdr:twoCellAnchor>
    <xdr:from>
      <xdr:col>13</xdr:col>
      <xdr:colOff>64358</xdr:colOff>
      <xdr:row>743</xdr:row>
      <xdr:rowOff>98927</xdr:rowOff>
    </xdr:from>
    <xdr:to>
      <xdr:col>32</xdr:col>
      <xdr:colOff>392</xdr:colOff>
      <xdr:row>743</xdr:row>
      <xdr:rowOff>334663</xdr:rowOff>
    </xdr:to>
    <xdr:sp macro="" textlink="">
      <xdr:nvSpPr>
        <xdr:cNvPr id="4" name="大かっこ 3"/>
        <xdr:cNvSpPr/>
      </xdr:nvSpPr>
      <xdr:spPr>
        <a:xfrm>
          <a:off x="2741655" y="43257474"/>
          <a:ext cx="3849007" cy="2357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118419</xdr:colOff>
      <xdr:row>743</xdr:row>
      <xdr:rowOff>107754</xdr:rowOff>
    </xdr:from>
    <xdr:to>
      <xdr:col>31</xdr:col>
      <xdr:colOff>46338</xdr:colOff>
      <xdr:row>744</xdr:row>
      <xdr:rowOff>102974</xdr:rowOff>
    </xdr:to>
    <xdr:sp macro="" textlink="">
      <xdr:nvSpPr>
        <xdr:cNvPr id="5" name="テキスト ボックス 4"/>
        <xdr:cNvSpPr txBox="1"/>
      </xdr:nvSpPr>
      <xdr:spPr>
        <a:xfrm>
          <a:off x="3001662" y="43266301"/>
          <a:ext cx="3429000" cy="342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44546</xdr:colOff>
      <xdr:row>746</xdr:row>
      <xdr:rowOff>72974</xdr:rowOff>
    </xdr:from>
    <xdr:to>
      <xdr:col>31</xdr:col>
      <xdr:colOff>120330</xdr:colOff>
      <xdr:row>748</xdr:row>
      <xdr:rowOff>231689</xdr:rowOff>
    </xdr:to>
    <xdr:sp macro="" textlink="">
      <xdr:nvSpPr>
        <xdr:cNvPr id="7" name="正方形/長方形 6"/>
        <xdr:cNvSpPr/>
      </xdr:nvSpPr>
      <xdr:spPr>
        <a:xfrm>
          <a:off x="2927789" y="44274123"/>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　補助金交付要綱に定める補助対象事業者</a:t>
          </a:r>
          <a:endParaRPr kumimoji="1" lang="en-US" altLang="ja-JP" sz="1200"/>
        </a:p>
        <a:p>
          <a:pPr algn="ctr"/>
          <a:r>
            <a:rPr kumimoji="1" lang="ja-JP" altLang="en-US" sz="1200"/>
            <a:t>（約</a:t>
          </a:r>
          <a:r>
            <a:rPr kumimoji="1" lang="en-US" altLang="ja-JP" sz="1200"/>
            <a:t>10</a:t>
          </a:r>
          <a:r>
            <a:rPr kumimoji="1" lang="ja-JP" altLang="en-US" sz="1200"/>
            <a:t>事業者）</a:t>
          </a:r>
          <a:endParaRPr kumimoji="1" lang="en-US" altLang="ja-JP" sz="1400"/>
        </a:p>
        <a:p>
          <a:pPr algn="ctr"/>
          <a:r>
            <a:rPr kumimoji="1" lang="en-US" altLang="ja-JP" sz="1400"/>
            <a:t>241</a:t>
          </a:r>
          <a:r>
            <a:rPr kumimoji="1" lang="ja-JP" altLang="en-US" sz="1400"/>
            <a:t>百万円</a:t>
          </a:r>
        </a:p>
      </xdr:txBody>
    </xdr:sp>
    <xdr:clientData/>
  </xdr:twoCellAnchor>
  <xdr:twoCellAnchor>
    <xdr:from>
      <xdr:col>19</xdr:col>
      <xdr:colOff>66649</xdr:colOff>
      <xdr:row>745</xdr:row>
      <xdr:rowOff>58105</xdr:rowOff>
    </xdr:from>
    <xdr:to>
      <xdr:col>37</xdr:col>
      <xdr:colOff>170416</xdr:colOff>
      <xdr:row>745</xdr:row>
      <xdr:rowOff>325259</xdr:rowOff>
    </xdr:to>
    <xdr:sp macro="" textlink="">
      <xdr:nvSpPr>
        <xdr:cNvPr id="8" name="テキスト ボックス 7"/>
        <xdr:cNvSpPr txBox="1"/>
      </xdr:nvSpPr>
      <xdr:spPr>
        <a:xfrm>
          <a:off x="3979622" y="43911720"/>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20962</xdr:colOff>
      <xdr:row>748</xdr:row>
      <xdr:rowOff>338567</xdr:rowOff>
    </xdr:from>
    <xdr:to>
      <xdr:col>31</xdr:col>
      <xdr:colOff>136660</xdr:colOff>
      <xdr:row>750</xdr:row>
      <xdr:rowOff>128716</xdr:rowOff>
    </xdr:to>
    <xdr:sp macro="" textlink="">
      <xdr:nvSpPr>
        <xdr:cNvPr id="9" name="大かっこ 8"/>
        <xdr:cNvSpPr/>
      </xdr:nvSpPr>
      <xdr:spPr>
        <a:xfrm>
          <a:off x="2904205" y="45234783"/>
          <a:ext cx="3616779" cy="485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44522</xdr:colOff>
      <xdr:row>748</xdr:row>
      <xdr:rowOff>338569</xdr:rowOff>
    </xdr:from>
    <xdr:to>
      <xdr:col>30</xdr:col>
      <xdr:colOff>180226</xdr:colOff>
      <xdr:row>750</xdr:row>
      <xdr:rowOff>128716</xdr:rowOff>
    </xdr:to>
    <xdr:sp macro="" textlink="">
      <xdr:nvSpPr>
        <xdr:cNvPr id="10" name="テキスト ボックス 9"/>
        <xdr:cNvSpPr txBox="1"/>
      </xdr:nvSpPr>
      <xdr:spPr>
        <a:xfrm>
          <a:off x="3133711" y="45234785"/>
          <a:ext cx="3224893" cy="485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多様な地域において、多様な主体が参加する</a:t>
          </a:r>
          <a:r>
            <a:rPr kumimoji="1" lang="en-US" altLang="ja-JP" sz="1100"/>
            <a:t>MaaS </a:t>
          </a:r>
          <a:r>
            <a:rPr kumimoji="1" lang="ja-JP" altLang="en-US" sz="1100"/>
            <a:t>の実証実験を実施。</a:t>
          </a:r>
        </a:p>
      </xdr:txBody>
    </xdr:sp>
    <xdr:clientData/>
  </xdr:twoCellAnchor>
  <xdr:twoCellAnchor>
    <xdr:from>
      <xdr:col>34</xdr:col>
      <xdr:colOff>93043</xdr:colOff>
      <xdr:row>740</xdr:row>
      <xdr:rowOff>115844</xdr:rowOff>
    </xdr:from>
    <xdr:to>
      <xdr:col>46</xdr:col>
      <xdr:colOff>96375</xdr:colOff>
      <xdr:row>744</xdr:row>
      <xdr:rowOff>270573</xdr:rowOff>
    </xdr:to>
    <xdr:grpSp>
      <xdr:nvGrpSpPr>
        <xdr:cNvPr id="11" name="グループ化 10"/>
        <xdr:cNvGrpSpPr/>
      </xdr:nvGrpSpPr>
      <xdr:grpSpPr>
        <a:xfrm>
          <a:off x="7095205" y="39902026"/>
          <a:ext cx="2474684" cy="1544865"/>
          <a:chOff x="6067425" y="42738675"/>
          <a:chExt cx="1276350" cy="904875"/>
        </a:xfrm>
      </xdr:grpSpPr>
      <xdr:sp macro="" textlink="">
        <xdr:nvSpPr>
          <xdr:cNvPr id="12" name="左大かっこ 11"/>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左大かっこ 12"/>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事務費　</a:t>
            </a:r>
            <a:r>
              <a:rPr kumimoji="1" lang="en-US" altLang="ja-JP" sz="1100">
                <a:latin typeface="+mn-ea"/>
                <a:ea typeface="+mn-ea"/>
              </a:rPr>
              <a:t>1.7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①職員旅費　　</a:t>
            </a:r>
            <a:r>
              <a:rPr kumimoji="1" lang="en-US" altLang="ja-JP" sz="1100">
                <a:latin typeface="+mn-ea"/>
                <a:ea typeface="+mn-ea"/>
              </a:rPr>
              <a:t>0.7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②委員等旅費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③諸謝金 　　　</a:t>
            </a:r>
            <a:r>
              <a:rPr kumimoji="1" lang="en-US" altLang="ja-JP" sz="1100">
                <a:latin typeface="+mn-ea"/>
                <a:ea typeface="+mn-ea"/>
              </a:rPr>
              <a:t>0.6</a:t>
            </a:r>
            <a:r>
              <a:rPr kumimoji="1" lang="ja-JP" altLang="en-US" sz="1100">
                <a:latin typeface="+mn-ea"/>
                <a:ea typeface="+mn-ea"/>
              </a:rPr>
              <a:t>百万円</a:t>
            </a:r>
          </a:p>
        </xdr:txBody>
      </xdr:sp>
    </xdr:grpSp>
    <xdr:clientData/>
  </xdr:twoCellAnchor>
  <xdr:twoCellAnchor>
    <xdr:from>
      <xdr:col>9</xdr:col>
      <xdr:colOff>167334</xdr:colOff>
      <xdr:row>747</xdr:row>
      <xdr:rowOff>108255</xdr:rowOff>
    </xdr:from>
    <xdr:to>
      <xdr:col>14</xdr:col>
      <xdr:colOff>28080</xdr:colOff>
      <xdr:row>747</xdr:row>
      <xdr:rowOff>108255</xdr:rowOff>
    </xdr:to>
    <xdr:cxnSp macro="">
      <xdr:nvCxnSpPr>
        <xdr:cNvPr id="16" name="直線矢印コネクタ 15"/>
        <xdr:cNvCxnSpPr/>
      </xdr:nvCxnSpPr>
      <xdr:spPr>
        <a:xfrm flipV="1">
          <a:off x="2020848" y="44656937"/>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57419</xdr:colOff>
      <xdr:row>752</xdr:row>
      <xdr:rowOff>14870</xdr:rowOff>
    </xdr:from>
    <xdr:to>
      <xdr:col>31</xdr:col>
      <xdr:colOff>133203</xdr:colOff>
      <xdr:row>754</xdr:row>
      <xdr:rowOff>173584</xdr:rowOff>
    </xdr:to>
    <xdr:sp macro="" textlink="">
      <xdr:nvSpPr>
        <xdr:cNvPr id="17" name="正方形/長方形 16"/>
        <xdr:cNvSpPr/>
      </xdr:nvSpPr>
      <xdr:spPr>
        <a:xfrm>
          <a:off x="2940662" y="46301221"/>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民間企業</a:t>
          </a:r>
          <a:endParaRPr kumimoji="1" lang="en-US" altLang="ja-JP" sz="1400"/>
        </a:p>
        <a:p>
          <a:pPr algn="ctr"/>
          <a:r>
            <a:rPr kumimoji="1" lang="en-US" altLang="ja-JP" sz="1400"/>
            <a:t>13.8</a:t>
          </a:r>
          <a:r>
            <a:rPr kumimoji="1" lang="ja-JP" altLang="en-US" sz="1400"/>
            <a:t>百万円</a:t>
          </a:r>
        </a:p>
      </xdr:txBody>
    </xdr:sp>
    <xdr:clientData/>
  </xdr:twoCellAnchor>
  <xdr:twoCellAnchor>
    <xdr:from>
      <xdr:col>19</xdr:col>
      <xdr:colOff>79522</xdr:colOff>
      <xdr:row>751</xdr:row>
      <xdr:rowOff>0</xdr:rowOff>
    </xdr:from>
    <xdr:to>
      <xdr:col>37</xdr:col>
      <xdr:colOff>183289</xdr:colOff>
      <xdr:row>751</xdr:row>
      <xdr:rowOff>267154</xdr:rowOff>
    </xdr:to>
    <xdr:sp macro="" textlink="">
      <xdr:nvSpPr>
        <xdr:cNvPr id="18" name="テキスト ボックス 17"/>
        <xdr:cNvSpPr txBox="1"/>
      </xdr:nvSpPr>
      <xdr:spPr>
        <a:xfrm>
          <a:off x="3992495" y="45938818"/>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33835</xdr:colOff>
      <xdr:row>754</xdr:row>
      <xdr:rowOff>280462</xdr:rowOff>
    </xdr:from>
    <xdr:to>
      <xdr:col>31</xdr:col>
      <xdr:colOff>149533</xdr:colOff>
      <xdr:row>756</xdr:row>
      <xdr:rowOff>566352</xdr:rowOff>
    </xdr:to>
    <xdr:sp macro="" textlink="">
      <xdr:nvSpPr>
        <xdr:cNvPr id="19" name="大かっこ 18"/>
        <xdr:cNvSpPr/>
      </xdr:nvSpPr>
      <xdr:spPr>
        <a:xfrm>
          <a:off x="2917078" y="47261881"/>
          <a:ext cx="3616779" cy="9809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57395</xdr:colOff>
      <xdr:row>754</xdr:row>
      <xdr:rowOff>280464</xdr:rowOff>
    </xdr:from>
    <xdr:to>
      <xdr:col>30</xdr:col>
      <xdr:colOff>193099</xdr:colOff>
      <xdr:row>757</xdr:row>
      <xdr:rowOff>128716</xdr:rowOff>
    </xdr:to>
    <xdr:sp macro="" textlink="">
      <xdr:nvSpPr>
        <xdr:cNvPr id="20" name="テキスト ボックス 19"/>
        <xdr:cNvSpPr txBox="1"/>
      </xdr:nvSpPr>
      <xdr:spPr>
        <a:xfrm>
          <a:off x="3146584" y="47261883"/>
          <a:ext cx="3224893" cy="1212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公共交通分野における民間の主体的なオープンデータ化を推進する上での諸課題を検討するため、オープンデータを活用したスマートフォンアプリによる情報提供の実証実験を官民連携して実施。</a:t>
          </a:r>
        </a:p>
      </xdr:txBody>
    </xdr:sp>
    <xdr:clientData/>
  </xdr:twoCellAnchor>
  <xdr:twoCellAnchor>
    <xdr:from>
      <xdr:col>9</xdr:col>
      <xdr:colOff>180207</xdr:colOff>
      <xdr:row>753</xdr:row>
      <xdr:rowOff>50150</xdr:rowOff>
    </xdr:from>
    <xdr:to>
      <xdr:col>14</xdr:col>
      <xdr:colOff>40953</xdr:colOff>
      <xdr:row>753</xdr:row>
      <xdr:rowOff>50150</xdr:rowOff>
    </xdr:to>
    <xdr:cxnSp macro="">
      <xdr:nvCxnSpPr>
        <xdr:cNvPr id="21" name="直線矢印コネクタ 20"/>
        <xdr:cNvCxnSpPr/>
      </xdr:nvCxnSpPr>
      <xdr:spPr>
        <a:xfrm flipV="1">
          <a:off x="2033721" y="46684035"/>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57413</xdr:colOff>
      <xdr:row>757</xdr:row>
      <xdr:rowOff>362403</xdr:rowOff>
    </xdr:from>
    <xdr:to>
      <xdr:col>31</xdr:col>
      <xdr:colOff>133197</xdr:colOff>
      <xdr:row>758</xdr:row>
      <xdr:rowOff>546861</xdr:rowOff>
    </xdr:to>
    <xdr:sp macro="" textlink="">
      <xdr:nvSpPr>
        <xdr:cNvPr id="22" name="正方形/長方形 21"/>
        <xdr:cNvSpPr/>
      </xdr:nvSpPr>
      <xdr:spPr>
        <a:xfrm>
          <a:off x="2940656" y="48708214"/>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C</a:t>
          </a:r>
          <a:r>
            <a:rPr kumimoji="1" lang="ja-JP" altLang="en-US" sz="1200"/>
            <a:t>．　民間企業</a:t>
          </a:r>
          <a:endParaRPr kumimoji="1" lang="en-US" altLang="ja-JP" sz="1400"/>
        </a:p>
        <a:p>
          <a:pPr algn="ctr"/>
          <a:r>
            <a:rPr kumimoji="1" lang="en-US" altLang="ja-JP" sz="1400"/>
            <a:t>49.5</a:t>
          </a:r>
          <a:r>
            <a:rPr kumimoji="1" lang="ja-JP" altLang="en-US" sz="1400"/>
            <a:t>百万円</a:t>
          </a:r>
        </a:p>
      </xdr:txBody>
    </xdr:sp>
    <xdr:clientData/>
  </xdr:twoCellAnchor>
  <xdr:twoCellAnchor>
    <xdr:from>
      <xdr:col>19</xdr:col>
      <xdr:colOff>79516</xdr:colOff>
      <xdr:row>757</xdr:row>
      <xdr:rowOff>0</xdr:rowOff>
    </xdr:from>
    <xdr:to>
      <xdr:col>37</xdr:col>
      <xdr:colOff>183283</xdr:colOff>
      <xdr:row>757</xdr:row>
      <xdr:rowOff>267154</xdr:rowOff>
    </xdr:to>
    <xdr:sp macro="" textlink="">
      <xdr:nvSpPr>
        <xdr:cNvPr id="23" name="テキスト ボックス 22"/>
        <xdr:cNvSpPr txBox="1"/>
      </xdr:nvSpPr>
      <xdr:spPr>
        <a:xfrm>
          <a:off x="3992489" y="48345811"/>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33829</xdr:colOff>
      <xdr:row>758</xdr:row>
      <xdr:rowOff>653739</xdr:rowOff>
    </xdr:from>
    <xdr:to>
      <xdr:col>31</xdr:col>
      <xdr:colOff>149527</xdr:colOff>
      <xdr:row>761</xdr:row>
      <xdr:rowOff>218817</xdr:rowOff>
    </xdr:to>
    <xdr:sp macro="" textlink="">
      <xdr:nvSpPr>
        <xdr:cNvPr id="24" name="大かっこ 23"/>
        <xdr:cNvSpPr/>
      </xdr:nvSpPr>
      <xdr:spPr>
        <a:xfrm>
          <a:off x="2917072" y="49668874"/>
          <a:ext cx="3616779" cy="839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57389</xdr:colOff>
      <xdr:row>758</xdr:row>
      <xdr:rowOff>653741</xdr:rowOff>
    </xdr:from>
    <xdr:to>
      <xdr:col>30</xdr:col>
      <xdr:colOff>193093</xdr:colOff>
      <xdr:row>761</xdr:row>
      <xdr:rowOff>334662</xdr:rowOff>
    </xdr:to>
    <xdr:sp macro="" textlink="">
      <xdr:nvSpPr>
        <xdr:cNvPr id="25" name="テキスト ボックス 24"/>
        <xdr:cNvSpPr txBox="1"/>
      </xdr:nvSpPr>
      <xdr:spPr>
        <a:xfrm>
          <a:off x="3146578" y="49668876"/>
          <a:ext cx="3224893" cy="95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新モビリティサービスの実証実験の支援やオープンデータ実証実験の成果を踏まえつつ、日本版</a:t>
          </a:r>
          <a:r>
            <a:rPr kumimoji="1" lang="en-US" altLang="ja-JP" sz="1100"/>
            <a:t>MaaS </a:t>
          </a:r>
          <a:r>
            <a:rPr kumimoji="1" lang="ja-JP" altLang="en-US" sz="1100"/>
            <a:t>共通基盤の実現に向けたデータ連携のあり方等の検討を実施。</a:t>
          </a:r>
        </a:p>
      </xdr:txBody>
    </xdr:sp>
    <xdr:clientData/>
  </xdr:twoCellAnchor>
  <xdr:twoCellAnchor>
    <xdr:from>
      <xdr:col>9</xdr:col>
      <xdr:colOff>180201</xdr:colOff>
      <xdr:row>758</xdr:row>
      <xdr:rowOff>75893</xdr:rowOff>
    </xdr:from>
    <xdr:to>
      <xdr:col>14</xdr:col>
      <xdr:colOff>40947</xdr:colOff>
      <xdr:row>758</xdr:row>
      <xdr:rowOff>75893</xdr:rowOff>
    </xdr:to>
    <xdr:cxnSp macro="">
      <xdr:nvCxnSpPr>
        <xdr:cNvPr id="26" name="直線矢印コネクタ 25"/>
        <xdr:cNvCxnSpPr/>
      </xdr:nvCxnSpPr>
      <xdr:spPr>
        <a:xfrm flipV="1">
          <a:off x="2033715" y="49091028"/>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180201</xdr:colOff>
      <xdr:row>741</xdr:row>
      <xdr:rowOff>193075</xdr:rowOff>
    </xdr:from>
    <xdr:to>
      <xdr:col>14</xdr:col>
      <xdr:colOff>40947</xdr:colOff>
      <xdr:row>741</xdr:row>
      <xdr:rowOff>193075</xdr:rowOff>
    </xdr:to>
    <xdr:cxnSp macro="">
      <xdr:nvCxnSpPr>
        <xdr:cNvPr id="27" name="直線矢印コネクタ 26"/>
        <xdr:cNvCxnSpPr/>
      </xdr:nvCxnSpPr>
      <xdr:spPr>
        <a:xfrm flipV="1">
          <a:off x="2033715" y="42656555"/>
          <a:ext cx="890475"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167329</xdr:colOff>
      <xdr:row>741</xdr:row>
      <xdr:rowOff>193069</xdr:rowOff>
    </xdr:from>
    <xdr:to>
      <xdr:col>9</xdr:col>
      <xdr:colOff>167329</xdr:colOff>
      <xdr:row>758</xdr:row>
      <xdr:rowOff>85414</xdr:rowOff>
    </xdr:to>
    <xdr:cxnSp macro="">
      <xdr:nvCxnSpPr>
        <xdr:cNvPr id="28" name="直線矢印コネクタ 27"/>
        <xdr:cNvCxnSpPr/>
      </xdr:nvCxnSpPr>
      <xdr:spPr>
        <a:xfrm>
          <a:off x="2020843" y="42656549"/>
          <a:ext cx="0" cy="64440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433</v>
      </c>
      <c r="AP2" s="925"/>
      <c r="AQ2" s="925"/>
      <c r="AR2" s="65" t="str">
        <f>IF(OR(AO2="　", AO2=""), "", "-")</f>
        <v>-</v>
      </c>
      <c r="AS2" s="926">
        <v>42</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485</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431</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511</v>
      </c>
      <c r="AF5" s="685"/>
      <c r="AG5" s="685"/>
      <c r="AH5" s="685"/>
      <c r="AI5" s="685"/>
      <c r="AJ5" s="685"/>
      <c r="AK5" s="685"/>
      <c r="AL5" s="685"/>
      <c r="AM5" s="685"/>
      <c r="AN5" s="685"/>
      <c r="AO5" s="685"/>
      <c r="AP5" s="686"/>
      <c r="AQ5" s="687" t="s">
        <v>512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宇宙開発利用、科学技術・イノベーション</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509</v>
      </c>
      <c r="Q13" s="644"/>
      <c r="R13" s="644"/>
      <c r="S13" s="644"/>
      <c r="T13" s="644"/>
      <c r="U13" s="644"/>
      <c r="V13" s="645"/>
      <c r="W13" s="643" t="s">
        <v>509</v>
      </c>
      <c r="X13" s="644"/>
      <c r="Y13" s="644"/>
      <c r="Z13" s="644"/>
      <c r="AA13" s="644"/>
      <c r="AB13" s="644"/>
      <c r="AC13" s="645"/>
      <c r="AD13" s="643" t="s">
        <v>509</v>
      </c>
      <c r="AE13" s="644"/>
      <c r="AF13" s="644"/>
      <c r="AG13" s="644"/>
      <c r="AH13" s="644"/>
      <c r="AI13" s="644"/>
      <c r="AJ13" s="645"/>
      <c r="AK13" s="643">
        <v>306</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509</v>
      </c>
      <c r="Q14" s="644"/>
      <c r="R14" s="644"/>
      <c r="S14" s="644"/>
      <c r="T14" s="644"/>
      <c r="U14" s="644"/>
      <c r="V14" s="645"/>
      <c r="W14" s="643" t="s">
        <v>509</v>
      </c>
      <c r="X14" s="644"/>
      <c r="Y14" s="644"/>
      <c r="Z14" s="644"/>
      <c r="AA14" s="644"/>
      <c r="AB14" s="644"/>
      <c r="AC14" s="645"/>
      <c r="AD14" s="643" t="s">
        <v>509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509</v>
      </c>
      <c r="Q15" s="644"/>
      <c r="R15" s="644"/>
      <c r="S15" s="644"/>
      <c r="T15" s="644"/>
      <c r="U15" s="644"/>
      <c r="V15" s="645"/>
      <c r="W15" s="643" t="s">
        <v>509</v>
      </c>
      <c r="X15" s="644"/>
      <c r="Y15" s="644"/>
      <c r="Z15" s="644"/>
      <c r="AA15" s="644"/>
      <c r="AB15" s="644"/>
      <c r="AC15" s="645"/>
      <c r="AD15" s="643" t="s">
        <v>509</v>
      </c>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509</v>
      </c>
      <c r="Q16" s="644"/>
      <c r="R16" s="644"/>
      <c r="S16" s="644"/>
      <c r="T16" s="644"/>
      <c r="U16" s="644"/>
      <c r="V16" s="645"/>
      <c r="W16" s="643" t="s">
        <v>509</v>
      </c>
      <c r="X16" s="644"/>
      <c r="Y16" s="644"/>
      <c r="Z16" s="644"/>
      <c r="AA16" s="644"/>
      <c r="AB16" s="644"/>
      <c r="AC16" s="645"/>
      <c r="AD16" s="643" t="s">
        <v>509</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509</v>
      </c>
      <c r="Q17" s="644"/>
      <c r="R17" s="644"/>
      <c r="S17" s="644"/>
      <c r="T17" s="644"/>
      <c r="U17" s="644"/>
      <c r="V17" s="645"/>
      <c r="W17" s="643" t="s">
        <v>509</v>
      </c>
      <c r="X17" s="644"/>
      <c r="Y17" s="644"/>
      <c r="Z17" s="644"/>
      <c r="AA17" s="644"/>
      <c r="AB17" s="644"/>
      <c r="AC17" s="645"/>
      <c r="AD17" s="643" t="s">
        <v>509</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306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241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486</v>
      </c>
      <c r="H24" s="942"/>
      <c r="I24" s="942"/>
      <c r="J24" s="942"/>
      <c r="K24" s="942"/>
      <c r="L24" s="942"/>
      <c r="M24" s="942"/>
      <c r="N24" s="942"/>
      <c r="O24" s="943"/>
      <c r="P24" s="643">
        <v>63.3</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487</v>
      </c>
      <c r="H25" s="942"/>
      <c r="I25" s="942"/>
      <c r="J25" s="942"/>
      <c r="K25" s="942"/>
      <c r="L25" s="942"/>
      <c r="M25" s="942"/>
      <c r="N25" s="942"/>
      <c r="O25" s="943"/>
      <c r="P25" s="643">
        <v>0.7</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488</v>
      </c>
      <c r="H26" s="942"/>
      <c r="I26" s="942"/>
      <c r="J26" s="942"/>
      <c r="K26" s="942"/>
      <c r="L26" s="942"/>
      <c r="M26" s="942"/>
      <c r="N26" s="942"/>
      <c r="O26" s="943"/>
      <c r="P26" s="643">
        <v>0.4</v>
      </c>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489</v>
      </c>
      <c r="H27" s="942"/>
      <c r="I27" s="942"/>
      <c r="J27" s="942"/>
      <c r="K27" s="942"/>
      <c r="L27" s="942"/>
      <c r="M27" s="942"/>
      <c r="N27" s="942"/>
      <c r="O27" s="943"/>
      <c r="P27" s="643">
        <v>0.6</v>
      </c>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306</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35</v>
      </c>
      <c r="AV31" s="185"/>
      <c r="AW31" s="384" t="s">
        <v>296</v>
      </c>
      <c r="AX31" s="385"/>
    </row>
    <row r="32" spans="1:50" ht="23.25" customHeight="1" x14ac:dyDescent="0.15">
      <c r="A32" s="389"/>
      <c r="B32" s="387"/>
      <c r="C32" s="387"/>
      <c r="D32" s="387"/>
      <c r="E32" s="387"/>
      <c r="F32" s="388"/>
      <c r="G32" s="550" t="s">
        <v>506</v>
      </c>
      <c r="H32" s="551"/>
      <c r="I32" s="551"/>
      <c r="J32" s="551"/>
      <c r="K32" s="551"/>
      <c r="L32" s="551"/>
      <c r="M32" s="551"/>
      <c r="N32" s="551"/>
      <c r="O32" s="552"/>
      <c r="P32" s="91" t="s">
        <v>507</v>
      </c>
      <c r="Q32" s="91"/>
      <c r="R32" s="91"/>
      <c r="S32" s="91"/>
      <c r="T32" s="91"/>
      <c r="U32" s="91"/>
      <c r="V32" s="91"/>
      <c r="W32" s="91"/>
      <c r="X32" s="92"/>
      <c r="Y32" s="457" t="s">
        <v>12</v>
      </c>
      <c r="Z32" s="517"/>
      <c r="AA32" s="518"/>
      <c r="AB32" s="447"/>
      <c r="AC32" s="447"/>
      <c r="AD32" s="447"/>
      <c r="AE32" s="204" t="s">
        <v>509</v>
      </c>
      <c r="AF32" s="205"/>
      <c r="AG32" s="205"/>
      <c r="AH32" s="205"/>
      <c r="AI32" s="204" t="s">
        <v>509</v>
      </c>
      <c r="AJ32" s="205"/>
      <c r="AK32" s="205"/>
      <c r="AL32" s="205"/>
      <c r="AM32" s="204" t="s">
        <v>509</v>
      </c>
      <c r="AN32" s="205"/>
      <c r="AO32" s="205"/>
      <c r="AP32" s="205"/>
      <c r="AQ32" s="326" t="s">
        <v>509</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t="s">
        <v>509</v>
      </c>
      <c r="AF33" s="205"/>
      <c r="AG33" s="205"/>
      <c r="AH33" s="205"/>
      <c r="AI33" s="204" t="s">
        <v>509</v>
      </c>
      <c r="AJ33" s="205"/>
      <c r="AK33" s="205"/>
      <c r="AL33" s="205"/>
      <c r="AM33" s="204" t="s">
        <v>509</v>
      </c>
      <c r="AN33" s="205"/>
      <c r="AO33" s="205"/>
      <c r="AP33" s="205"/>
      <c r="AQ33" s="326" t="s">
        <v>509</v>
      </c>
      <c r="AR33" s="193"/>
      <c r="AS33" s="193"/>
      <c r="AT33" s="327"/>
      <c r="AU33" s="205">
        <v>100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509</v>
      </c>
      <c r="AF34" s="205"/>
      <c r="AG34" s="205"/>
      <c r="AH34" s="205"/>
      <c r="AI34" s="204" t="s">
        <v>509</v>
      </c>
      <c r="AJ34" s="205"/>
      <c r="AK34" s="205"/>
      <c r="AL34" s="205"/>
      <c r="AM34" s="204" t="s">
        <v>509</v>
      </c>
      <c r="AN34" s="205"/>
      <c r="AO34" s="205"/>
      <c r="AP34" s="205"/>
      <c r="AQ34" s="326" t="s">
        <v>509</v>
      </c>
      <c r="AR34" s="193"/>
      <c r="AS34" s="193"/>
      <c r="AT34" s="327"/>
      <c r="AU34" s="205"/>
      <c r="AV34" s="205"/>
      <c r="AW34" s="205"/>
      <c r="AX34" s="207"/>
    </row>
    <row r="35" spans="1:50" ht="23.25" customHeight="1" x14ac:dyDescent="0.15">
      <c r="A35" s="212" t="s">
        <v>424</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c r="AC101" s="447"/>
      <c r="AD101" s="447"/>
      <c r="AE101" s="204" t="s">
        <v>509</v>
      </c>
      <c r="AF101" s="205"/>
      <c r="AG101" s="205"/>
      <c r="AH101" s="206"/>
      <c r="AI101" s="204" t="s">
        <v>509</v>
      </c>
      <c r="AJ101" s="205"/>
      <c r="AK101" s="205"/>
      <c r="AL101" s="206"/>
      <c r="AM101" s="204" t="s">
        <v>509</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t="s">
        <v>509</v>
      </c>
      <c r="AF102" s="404"/>
      <c r="AG102" s="404"/>
      <c r="AH102" s="404"/>
      <c r="AI102" s="404" t="s">
        <v>509</v>
      </c>
      <c r="AJ102" s="404"/>
      <c r="AK102" s="404"/>
      <c r="AL102" s="404"/>
      <c r="AM102" s="404" t="s">
        <v>509</v>
      </c>
      <c r="AN102" s="404"/>
      <c r="AO102" s="404"/>
      <c r="AP102" s="404"/>
      <c r="AQ102" s="259">
        <v>10</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t="s">
        <v>509</v>
      </c>
      <c r="AF116" s="404"/>
      <c r="AG116" s="404"/>
      <c r="AH116" s="404"/>
      <c r="AI116" s="404" t="s">
        <v>509</v>
      </c>
      <c r="AJ116" s="404"/>
      <c r="AK116" s="404"/>
      <c r="AL116" s="404"/>
      <c r="AM116" s="404" t="s">
        <v>509</v>
      </c>
      <c r="AN116" s="404"/>
      <c r="AO116" s="404"/>
      <c r="AP116" s="404"/>
      <c r="AQ116" s="204">
        <v>24086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37" t="s">
        <v>509</v>
      </c>
      <c r="AF117" s="537"/>
      <c r="AG117" s="537"/>
      <c r="AH117" s="537"/>
      <c r="AI117" s="537" t="s">
        <v>509</v>
      </c>
      <c r="AJ117" s="537"/>
      <c r="AK117" s="537"/>
      <c r="AL117" s="537"/>
      <c r="AM117" s="537" t="s">
        <v>509</v>
      </c>
      <c r="AN117" s="537"/>
      <c r="AO117" s="537"/>
      <c r="AP117" s="537"/>
      <c r="AQ117" s="537" t="s">
        <v>499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509</v>
      </c>
      <c r="H134" s="91"/>
      <c r="I134" s="91"/>
      <c r="J134" s="91"/>
      <c r="K134" s="91"/>
      <c r="L134" s="91"/>
      <c r="M134" s="91"/>
      <c r="N134" s="91"/>
      <c r="O134" s="91"/>
      <c r="P134" s="91"/>
      <c r="Q134" s="91"/>
      <c r="R134" s="91"/>
      <c r="S134" s="91"/>
      <c r="T134" s="91"/>
      <c r="U134" s="91"/>
      <c r="V134" s="91"/>
      <c r="W134" s="91"/>
      <c r="X134" s="92"/>
      <c r="Y134" s="187" t="s">
        <v>321</v>
      </c>
      <c r="Z134" s="188"/>
      <c r="AA134" s="189"/>
      <c r="AB134" s="190" t="s">
        <v>509</v>
      </c>
      <c r="AC134" s="191"/>
      <c r="AD134" s="191"/>
      <c r="AE134" s="192" t="s">
        <v>509</v>
      </c>
      <c r="AF134" s="193"/>
      <c r="AG134" s="193"/>
      <c r="AH134" s="193"/>
      <c r="AI134" s="192" t="s">
        <v>509</v>
      </c>
      <c r="AJ134" s="193"/>
      <c r="AK134" s="193"/>
      <c r="AL134" s="193"/>
      <c r="AM134" s="192" t="s">
        <v>509</v>
      </c>
      <c r="AN134" s="193"/>
      <c r="AO134" s="193"/>
      <c r="AP134" s="193"/>
      <c r="AQ134" s="192" t="s">
        <v>509</v>
      </c>
      <c r="AR134" s="193"/>
      <c r="AS134" s="193"/>
      <c r="AT134" s="193"/>
      <c r="AU134" s="192" t="s">
        <v>509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509</v>
      </c>
      <c r="AC135" s="199"/>
      <c r="AD135" s="199"/>
      <c r="AE135" s="192" t="s">
        <v>509</v>
      </c>
      <c r="AF135" s="193"/>
      <c r="AG135" s="193"/>
      <c r="AH135" s="193"/>
      <c r="AI135" s="192" t="s">
        <v>509</v>
      </c>
      <c r="AJ135" s="193"/>
      <c r="AK135" s="193"/>
      <c r="AL135" s="193"/>
      <c r="AM135" s="192" t="s">
        <v>509</v>
      </c>
      <c r="AN135" s="193"/>
      <c r="AO135" s="193"/>
      <c r="AP135" s="193"/>
      <c r="AQ135" s="192" t="s">
        <v>509</v>
      </c>
      <c r="AR135" s="193"/>
      <c r="AS135" s="193"/>
      <c r="AT135" s="193"/>
      <c r="AU135" s="192" t="s">
        <v>509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509</v>
      </c>
      <c r="H154" s="91"/>
      <c r="I154" s="91"/>
      <c r="J154" s="91"/>
      <c r="K154" s="91"/>
      <c r="L154" s="91"/>
      <c r="M154" s="91"/>
      <c r="N154" s="91"/>
      <c r="O154" s="91"/>
      <c r="P154" s="92"/>
      <c r="Q154" s="111" t="s">
        <v>509</v>
      </c>
      <c r="R154" s="91"/>
      <c r="S154" s="91"/>
      <c r="T154" s="91"/>
      <c r="U154" s="91"/>
      <c r="V154" s="91"/>
      <c r="W154" s="91"/>
      <c r="X154" s="91"/>
      <c r="Y154" s="91"/>
      <c r="Z154" s="91"/>
      <c r="AA154" s="279"/>
      <c r="AB154" s="127" t="s">
        <v>509</v>
      </c>
      <c r="AC154" s="128"/>
      <c r="AD154" s="128"/>
      <c r="AE154" s="133" t="s">
        <v>509</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509</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1.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71.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482</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83.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3" t="s">
        <v>502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510</v>
      </c>
      <c r="AE705" s="701"/>
      <c r="AF705" s="701"/>
      <c r="AG705" s="111" t="s">
        <v>509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510</v>
      </c>
      <c r="AE708" s="591"/>
      <c r="AF708" s="591"/>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510</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510</v>
      </c>
      <c r="AE710" s="315"/>
      <c r="AF710" s="315"/>
      <c r="AG710" s="87" t="s">
        <v>509</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510</v>
      </c>
      <c r="AE711" s="315"/>
      <c r="AF711" s="315"/>
      <c r="AG711" s="87" t="s">
        <v>509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510</v>
      </c>
      <c r="AE712" s="769"/>
      <c r="AF712" s="769"/>
      <c r="AG712" s="796" t="s">
        <v>509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510</v>
      </c>
      <c r="AE713" s="315"/>
      <c r="AF713" s="649"/>
      <c r="AG713" s="87" t="s">
        <v>509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510</v>
      </c>
      <c r="AE714" s="794"/>
      <c r="AF714" s="795"/>
      <c r="AG714" s="722" t="s">
        <v>509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510</v>
      </c>
      <c r="AE715" s="591"/>
      <c r="AF715" s="642"/>
      <c r="AG715" s="728" t="s">
        <v>509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510</v>
      </c>
      <c r="AE716" s="613"/>
      <c r="AF716" s="613"/>
      <c r="AG716" s="87" t="s">
        <v>509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510</v>
      </c>
      <c r="AE717" s="315"/>
      <c r="AF717" s="315"/>
      <c r="AG717" s="87" t="s">
        <v>509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510</v>
      </c>
      <c r="AE718" s="315"/>
      <c r="AF718" s="315"/>
      <c r="AG718" s="113" t="s">
        <v>509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510</v>
      </c>
      <c r="AE719" s="591"/>
      <c r="AF719" s="591"/>
      <c r="AG719" s="111" t="s">
        <v>509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509</v>
      </c>
      <c r="F737" s="976"/>
      <c r="G737" s="976"/>
      <c r="H737" s="976"/>
      <c r="I737" s="976"/>
      <c r="J737" s="976"/>
      <c r="K737" s="976"/>
      <c r="L737" s="976"/>
      <c r="M737" s="976"/>
      <c r="N737" s="351" t="s">
        <v>461</v>
      </c>
      <c r="O737" s="351"/>
      <c r="P737" s="351"/>
      <c r="Q737" s="351"/>
      <c r="R737" s="976" t="s">
        <v>509</v>
      </c>
      <c r="S737" s="976"/>
      <c r="T737" s="976"/>
      <c r="U737" s="976"/>
      <c r="V737" s="976"/>
      <c r="W737" s="976"/>
      <c r="X737" s="976"/>
      <c r="Y737" s="976"/>
      <c r="Z737" s="976"/>
      <c r="AA737" s="351" t="s">
        <v>460</v>
      </c>
      <c r="AB737" s="351"/>
      <c r="AC737" s="351"/>
      <c r="AD737" s="351"/>
      <c r="AE737" s="976" t="s">
        <v>509</v>
      </c>
      <c r="AF737" s="976"/>
      <c r="AG737" s="976"/>
      <c r="AH737" s="976"/>
      <c r="AI737" s="976"/>
      <c r="AJ737" s="976"/>
      <c r="AK737" s="976"/>
      <c r="AL737" s="976"/>
      <c r="AM737" s="976"/>
      <c r="AN737" s="351" t="s">
        <v>459</v>
      </c>
      <c r="AO737" s="351"/>
      <c r="AP737" s="351"/>
      <c r="AQ737" s="351"/>
      <c r="AR737" s="968" t="s">
        <v>509</v>
      </c>
      <c r="AS737" s="969"/>
      <c r="AT737" s="969"/>
      <c r="AU737" s="969"/>
      <c r="AV737" s="969"/>
      <c r="AW737" s="969"/>
      <c r="AX737" s="970"/>
      <c r="AY737" s="75"/>
      <c r="AZ737" s="75"/>
    </row>
    <row r="738" spans="1:52" ht="24.75" customHeight="1" x14ac:dyDescent="0.15">
      <c r="A738" s="977" t="s">
        <v>458</v>
      </c>
      <c r="B738" s="196"/>
      <c r="C738" s="196"/>
      <c r="D738" s="197"/>
      <c r="E738" s="976" t="s">
        <v>509</v>
      </c>
      <c r="F738" s="976"/>
      <c r="G738" s="976"/>
      <c r="H738" s="976"/>
      <c r="I738" s="976"/>
      <c r="J738" s="976"/>
      <c r="K738" s="976"/>
      <c r="L738" s="976"/>
      <c r="M738" s="976"/>
      <c r="N738" s="351" t="s">
        <v>457</v>
      </c>
      <c r="O738" s="351"/>
      <c r="P738" s="351"/>
      <c r="Q738" s="351"/>
      <c r="R738" s="976" t="s">
        <v>509</v>
      </c>
      <c r="S738" s="976"/>
      <c r="T738" s="976"/>
      <c r="U738" s="976"/>
      <c r="V738" s="976"/>
      <c r="W738" s="976"/>
      <c r="X738" s="976"/>
      <c r="Y738" s="976"/>
      <c r="Z738" s="976"/>
      <c r="AA738" s="351" t="s">
        <v>456</v>
      </c>
      <c r="AB738" s="351"/>
      <c r="AC738" s="351"/>
      <c r="AD738" s="351"/>
      <c r="AE738" s="976" t="s">
        <v>509</v>
      </c>
      <c r="AF738" s="976"/>
      <c r="AG738" s="976"/>
      <c r="AH738" s="976"/>
      <c r="AI738" s="976"/>
      <c r="AJ738" s="976"/>
      <c r="AK738" s="976"/>
      <c r="AL738" s="976"/>
      <c r="AM738" s="976"/>
      <c r="AN738" s="351" t="s">
        <v>452</v>
      </c>
      <c r="AO738" s="351"/>
      <c r="AP738" s="351"/>
      <c r="AQ738" s="351"/>
      <c r="AR738" s="968" t="s">
        <v>509</v>
      </c>
      <c r="AS738" s="969"/>
      <c r="AT738" s="969"/>
      <c r="AU738" s="969"/>
      <c r="AV738" s="969"/>
      <c r="AW738" s="969"/>
      <c r="AX738" s="970"/>
    </row>
    <row r="739" spans="1:52" ht="24.75" customHeight="1" thickBot="1" x14ac:dyDescent="0.2">
      <c r="A739" s="978" t="s">
        <v>448</v>
      </c>
      <c r="B739" s="979"/>
      <c r="C739" s="979"/>
      <c r="D739" s="980"/>
      <c r="E739" s="981" t="s">
        <v>485</v>
      </c>
      <c r="F739" s="971"/>
      <c r="G739" s="971"/>
      <c r="H739" s="79" t="str">
        <f>IF(E739="", "", "(")</f>
        <v>(</v>
      </c>
      <c r="I739" s="971" t="s">
        <v>433</v>
      </c>
      <c r="J739" s="971"/>
      <c r="K739" s="79" t="str">
        <f>IF(OR(I739="　", I739=""), "", "-")</f>
        <v>-</v>
      </c>
      <c r="L739" s="972">
        <v>30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2">
    <cfRule type="expression" dxfId="2099" priority="13883">
      <formula>IF(RIGHT(TEXT(Y782,"0.#"),1)=".",FALSE,TRUE)</formula>
    </cfRule>
    <cfRule type="expression" dxfId="2098" priority="13884">
      <formula>IF(RIGHT(TEXT(Y782,"0.#"),1)=".",TRUE,FALSE)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Y794">
    <cfRule type="expression" dxfId="2095" priority="13661">
      <formula>IF(RIGHT(TEXT(Y794,"0.#"),1)=".",FALSE,TRUE)</formula>
    </cfRule>
    <cfRule type="expression" dxfId="2094" priority="13662">
      <formula>IF(RIGHT(TEXT(Y794,"0.#"),1)=".",TRUE,FALSE)</formula>
    </cfRule>
  </conditionalFormatting>
  <conditionalFormatting sqref="P15:V17 P13:V13 AK13:AX13 AK15:AX15 AK16:AQ17">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3:Y790 Y781">
    <cfRule type="expression" dxfId="2087" priority="13685">
      <formula>IF(RIGHT(TEXT(Y781,"0.#"),1)=".",FALSE,TRUE)</formula>
    </cfRule>
    <cfRule type="expression" dxfId="2086" priority="13686">
      <formula>IF(RIGHT(TEXT(Y781,"0.#"),1)=".",TRUE,FALSE)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AU795">
    <cfRule type="expression" dxfId="2075" priority="13659">
      <formula>IF(RIGHT(TEXT(AU795,"0.#"),1)=".",FALSE,TRUE)</formula>
    </cfRule>
    <cfRule type="expression" dxfId="2074" priority="13660">
      <formula>IF(RIGHT(TEXT(AU795,"0.#"),1)=".",TRUE,FALSE)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6:AU803 AU794">
    <cfRule type="expression" dxfId="2071" priority="13655">
      <formula>IF(RIGHT(TEXT(AU794,"0.#"),1)=".",FALSE,TRUE)</formula>
    </cfRule>
    <cfRule type="expression" dxfId="2070" priority="13656">
      <formula>IF(RIGHT(TEXT(AU794,"0.#"),1)=".",TRUE,FALSE)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1" max="49" man="1"/>
    <brk id="778" max="49" man="1"/>
    <brk id="833" max="49" man="1"/>
    <brk id="10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482</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委託・請負、補助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482</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2019-06-24T12:37:33Z</cp:lastPrinted>
  <dcterms:created xsi:type="dcterms:W3CDTF">2012-03-13T00:50:25Z</dcterms:created>
  <dcterms:modified xsi:type="dcterms:W3CDTF">2019-06-28T02:51:07Z</dcterms:modified>
</cp:coreProperties>
</file>