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sada-k22aa\Desktop\42  行政事業レビュー(31)\09　会計課提出\"/>
    </mc:Choice>
  </mc:AlternateContent>
  <bookViews>
    <workbookView xWindow="0" yWindow="396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<sst xmlns="http://schemas.openxmlformats.org/spreadsheetml/2006/main" count="2952" uniqueCount="683">
  <si>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</si>
  <si>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</si>
  <si>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</si>
  <si>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</si>
  <si>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</si>
  <si>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</si>
  <si>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</si>
  <si>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</si>
  <si>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</si>
  <si>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</si>
  <si>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</si>
  <si>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</si>
  <si>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</si>
  <si>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</si>
  <si>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</si>
  <si>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</si>
  <si>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</si>
  <si>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</si>
  <si>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</si>
  <si>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</si>
  <si>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</si>
  <si>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</si>
  <si>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</si>
  <si>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</si>
  <si>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</si>
  <si>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</si>
  <si>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</si>
  <si>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</si>
  <si>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</si>
  <si>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</si>
  <si>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</si>
  <si>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</si>
  <si>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</si>
  <si>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</si>
  <si>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</si>
  <si>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</si>
  <si>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</si>
  <si>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</si>
  <si>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</si>
  <si>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</si>
  <si>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</si>
  <si>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</si>
  <si>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</si>
  <si>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</si>
  <si>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</si>
  <si>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</si>
  <si>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</si>
  <si>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</si>
  <si>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</si>
  <si>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</si>
  <si>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</si>
  <si>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</si>
  <si>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</si>
  <si>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</si>
  <si>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</si>
  <si>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</si>
  <si>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</si>
  <si>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</si>
  <si>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</si>
  <si>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</si>
  <si>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</si>
  <si>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</si>
  <si>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</si>
  <si>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</si>
  <si>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</si>
  <si>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</si>
  <si>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</si>
  <si>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</si>
  <si>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</si>
  <si>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</si>
  <si>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</si>
  <si>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</si>
  <si>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</si>
  <si>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</si>
  <si>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</si>
  <si>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</si>
  <si>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</si>
  <si>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</si>
  <si>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</si>
  <si>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</si>
  <si>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</si>
  <si>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</si>
  <si>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</si>
  <si>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</si>
  <si>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</si>
  <si>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</si>
  <si>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</si>
  <si>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</si>
  <si>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</si>
  <si>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</si>
  <si>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</si>
  <si>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</si>
  <si>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</si>
  <si>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</si>
  <si>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</si>
  <si>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</si>
  <si>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</si>
  <si>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</si>
  <si>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</si>
  <si>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</si>
  <si>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</si>
  <si>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</si>
  <si>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</si>
  <si>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</si>
  <si>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</si>
  <si>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</si>
  <si>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</si>
  <si>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</si>
  <si>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</si>
  <si>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</si>
  <si>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</si>
  <si>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</si>
  <si>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</si>
  <si>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</si>
  <si>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</si>
  <si>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</si>
  <si>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</si>
  <si>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</si>
  <si>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</si>
  <si>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</si>
  <si>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</si>
  <si>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</si>
  <si>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</si>
  <si>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</si>
  <si>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</si>
  <si>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</si>
  <si>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</si>
  <si>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</si>
  <si>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</si>
  <si>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</si>
  <si>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</si>
  <si>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</si>
  <si>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</si>
  <si>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</si>
  <si>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</si>
  <si>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</si>
  <si>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</si>
  <si>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</si>
  <si>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</si>
  <si>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</si>
  <si>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</si>
  <si>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</si>
  <si>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</si>
  <si>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</si>
  <si>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</si>
  <si>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</si>
  <si>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</si>
  <si>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</si>
  <si>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</si>
  <si>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</si>
  <si>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</si>
  <si>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</si>
  <si>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</si>
  <si>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</si>
  <si>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</si>
  <si>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</si>
  <si>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</si>
  <si>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</si>
  <si>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</si>
  <si>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</si>
  <si>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</si>
  <si>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</si>
  <si>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</si>
  <si>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</si>
  <si>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</si>
  <si>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</si>
  <si>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</si>
  <si>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</si>
  <si>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</si>
  <si>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</si>
  <si>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</si>
  <si>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</si>
  <si>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</si>
  <si>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</si>
  <si>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</si>
  <si>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</si>
  <si>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</si>
  <si>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</si>
  <si>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</si>
  <si>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</si>
  <si>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</si>
  <si>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</si>
  <si>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</si>
  <si>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</si>
  <si>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</si>
  <si>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</si>
  <si>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</si>
  <si>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</si>
  <si>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</si>
  <si>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</si>
  <si>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</si>
  <si>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</si>
  <si>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</si>
  <si>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</si>
  <si>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</si>
  <si>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</si>
  <si>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</si>
  <si>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</si>
  <si>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</si>
  <si>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</si>
  <si>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</si>
  <si>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</si>
  <si>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</si>
  <si>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</si>
  <si>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</si>
  <si>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</si>
  <si>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</si>
  <si>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</si>
  <si>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</si>
  <si>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</si>
  <si>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</si>
  <si>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</si>
  <si>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</si>
  <si>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</si>
  <si>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</si>
  <si>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</si>
  <si>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</si>
  <si>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</si>
  <si>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</si>
  <si>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</si>
  <si>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</si>
  <si>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</si>
  <si>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</si>
  <si>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</si>
  <si>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</si>
  <si>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</si>
  <si>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</si>
  <si>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</si>
  <si>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</si>
  <si>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</si>
  <si>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</si>
  <si>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</si>
  <si>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</si>
  <si>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</si>
  <si>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</si>
  <si>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</si>
  <si>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</si>
  <si>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</si>
  <si>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</si>
  <si>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</si>
  <si>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</si>
  <si>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</si>
  <si>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</si>
  <si>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</si>
  <si>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</si>
  <si>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</si>
  <si>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</si>
  <si>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</si>
  <si>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</si>
  <si>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</si>
  <si>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</si>
  <si>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</si>
  <si>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</si>
  <si>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</si>
  <si>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</si>
  <si>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</si>
  <si>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</si>
  <si>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</si>
  <si>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</si>
  <si>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</si>
  <si>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</si>
  <si>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</si>
  <si>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</si>
  <si>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</si>
  <si>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</si>
  <si>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</si>
  <si>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</si>
  <si>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</si>
  <si>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</si>
  <si>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</si>
  <si>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</si>
  <si>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</si>
  <si>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</si>
  <si>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</si>
  <si>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</si>
  <si>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</si>
  <si>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</si>
  <si>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</si>
  <si>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</si>
  <si>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</si>
  <si>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</si>
  <si>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</si>
  <si>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</si>
  <si>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</si>
  <si>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</si>
  <si>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</si>
  <si>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</si>
  <si>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</si>
  <si>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</si>
  <si>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</si>
  <si>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</si>
  <si>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</si>
  <si>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</si>
  <si>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</si>
  <si>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</si>
  <si>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</si>
  <si>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</si>
  <si>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</si>
  <si>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</si>
  <si>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</si>
  <si>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</si>
  <si>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</si>
  <si>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</si>
  <si>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</si>
  <si>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</si>
  <si>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</si>
  <si>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</si>
  <si>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</si>
  <si>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</si>
  <si>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</si>
  <si>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</si>
  <si>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</si>
  <si>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</si>
  <si>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</si>
  <si>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</si>
  <si>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</si>
  <si>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</si>
  <si>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</si>
  <si>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</si>
  <si>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</si>
  <si>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</si>
  <si>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</si>
  <si>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</si>
  <si>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</si>
  <si>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</si>
  <si>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</si>
  <si>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</si>
  <si>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</si>
  <si>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</si>
  <si>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</si>
  <si>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</si>
  <si>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</si>
  <si>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</si>
  <si>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</si>
  <si>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</si>
  <si>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</si>
  <si>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</si>
  <si>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</si>
  <si>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</si>
  <si>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</si>
  <si>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</si>
  <si>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</si>
  <si>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</si>
  <si>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</si>
  <si>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</si>
  <si>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</si>
  <si>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</si>
  <si>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</si>
  <si>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</si>
  <si>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</si>
  <si>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</si>
  <si>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</si>
  <si>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</si>
  <si>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</si>
  <si>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</si>
  <si>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</si>
  <si>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</si>
  <si>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</si>
  <si>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</si>
  <si>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</si>
  <si>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</si>
  <si>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</si>
  <si>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</si>
  <si>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</si>
  <si>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</si>
  <si>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</si>
  <si>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</si>
  <si>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</si>
  <si>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</si>
  <si>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</si>
  <si>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</si>
  <si>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</si>
  <si>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</si>
  <si>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</si>
  <si>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</si>
  <si>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</si>
  <si>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</si>
  <si>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</si>
  <si>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</si>
  <si>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</si>
  <si>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</si>
  <si>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</si>
  <si>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</si>
  <si>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</si>
  <si>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</si>
  <si>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</si>
  <si>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</si>
  <si>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</si>
  <si>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</si>
  <si>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</si>
  <si>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</si>
  <si>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</si>
  <si>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</si>
  <si>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</si>
  <si>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</si>
  <si>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</si>
  <si>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</si>
  <si>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</si>
  <si>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</si>
  <si>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</si>
  <si>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</si>
  <si>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</si>
  <si>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</si>
  <si>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</si>
  <si>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</si>
  <si>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</si>
  <si>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</si>
  <si>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</si>
  <si>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</si>
  <si>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</si>
  <si>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</si>
  <si>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</si>
  <si>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</si>
  <si>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</si>
  <si>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</si>
  <si>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</si>
  <si>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</si>
  <si>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</si>
  <si>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</si>
  <si>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</si>
  <si>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</si>
  <si>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</si>
  <si>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</si>
  <si>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</si>
  <si>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</si>
  <si>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</si>
  <si>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</si>
  <si>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</si>
  <si>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</si>
  <si>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</si>
  <si>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</si>
  <si>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</si>
  <si>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</si>
  <si>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</si>
  <si>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</si>
  <si>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</si>
  <si>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</si>
  <si>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</si>
  <si>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</si>
  <si>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</si>
  <si>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</si>
  <si>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</si>
  <si>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</si>
  <si>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</si>
  <si>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</si>
  <si>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</si>
  <si>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</si>
  <si>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</si>
  <si>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</si>
  <si>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</si>
  <si>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</si>
  <si>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</si>
  <si>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</si>
  <si>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</si>
  <si>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</si>
  <si>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</si>
  <si>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</si>
  <si>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</si>
  <si>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</si>
  <si>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</si>
  <si>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</si>
  <si>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</si>
  <si>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</si>
  <si>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</si>
  <si>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</si>
  <si>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</si>
  <si>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</si>
  <si>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</si>
  <si>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</si>
  <si>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</si>
  <si>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</si>
  <si>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</si>
  <si>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</si>
  <si>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</si>
  <si>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</si>
  <si>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</si>
  <si>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</si>
  <si>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</si>
  <si>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</si>
  <si>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</si>
  <si>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</si>
  <si>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</si>
  <si>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</si>
  <si>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</si>
  <si>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</si>
  <si>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</si>
  <si>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</si>
  <si>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</si>
  <si>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</si>
  <si>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</si>
  <si>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</si>
  <si>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</si>
  <si>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</si>
  <si>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</si>
  <si>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</si>
  <si>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</si>
  <si>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</si>
  <si>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</si>
  <si>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</si>
  <si>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</si>
  <si>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</si>
  <si>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</si>
  <si>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</si>
  <si>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</si>
  <si>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</si>
  <si>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</si>
  <si>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</si>
  <si>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</si>
  <si>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</si>
  <si>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</si>
  <si>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</si>
  <si>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</si>
  <si>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</si>
  <si>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</si>
  <si>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</si>
  <si>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</si>
  <si>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</si>
  <si>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</si>
  <si>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</si>
  <si>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</si>
  <si>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</si>
  <si>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</si>
  <si>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</si>
  <si>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</si>
  <si>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</si>
  <si>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</si>
  <si>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</si>
  <si>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</si>
  <si>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</si>
  <si>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</si>
  <si>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</si>
  <si>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</si>
  <si>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</si>
  <si>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</si>
  <si>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</si>
  <si>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</si>
  <si>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</si>
  <si>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</si>
  <si>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</si>
  <si>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</si>
  <si>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</si>
  <si>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</si>
  <si>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</si>
  <si>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</si>
  <si>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</si>
  <si>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</si>
  <si>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</si>
  <si>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</si>
  <si>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</si>
  <si>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</si>
  <si>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</si>
  <si>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</si>
  <si>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</si>
  <si>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</si>
  <si>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</si>
  <si>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</si>
  <si>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</si>
  <si>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</si>
  <si>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</si>
  <si>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</si>
  <si>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</si>
  <si>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</si>
  <si>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</si>
  <si>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</si>
  <si>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</si>
  <si>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</si>
  <si>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</si>
  <si>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</si>
  <si>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アイヌの伝統等普及啓発等に必要な経費</t>
    <phoneticPr fontId="5"/>
  </si>
  <si>
    <t>北海道局</t>
    <rPh sb="0" eb="3">
      <t>ホッカイドウ</t>
    </rPh>
    <rPh sb="3" eb="4">
      <t>キョク</t>
    </rPh>
    <phoneticPr fontId="5"/>
  </si>
  <si>
    <t>総務課</t>
    <rPh sb="0" eb="3">
      <t>ソウムカ</t>
    </rPh>
    <phoneticPr fontId="5"/>
  </si>
  <si>
    <t>課長　古川　陽</t>
    <phoneticPr fontId="5"/>
  </si>
  <si>
    <t>○</t>
  </si>
  <si>
    <t>-</t>
  </si>
  <si>
    <t>-</t>
    <phoneticPr fontId="5"/>
  </si>
  <si>
    <t>民族共生象徴空間運営委託費</t>
    <rPh sb="0" eb="2">
      <t>ミンゾク</t>
    </rPh>
    <rPh sb="2" eb="4">
      <t>キョウセイ</t>
    </rPh>
    <rPh sb="4" eb="6">
      <t>ショウチョウ</t>
    </rPh>
    <rPh sb="6" eb="8">
      <t>クウカン</t>
    </rPh>
    <rPh sb="8" eb="10">
      <t>ウンエイ</t>
    </rPh>
    <rPh sb="10" eb="13">
      <t>イタクヒ</t>
    </rPh>
    <phoneticPr fontId="5"/>
  </si>
  <si>
    <t>アイヌ伝統等普及啓発等事業費補助金</t>
    <rPh sb="3" eb="5">
      <t>デントウ</t>
    </rPh>
    <rPh sb="5" eb="6">
      <t>トウ</t>
    </rPh>
    <rPh sb="6" eb="8">
      <t>フキュウ</t>
    </rPh>
    <rPh sb="8" eb="10">
      <t>ケイハツ</t>
    </rPh>
    <rPh sb="10" eb="11">
      <t>トウ</t>
    </rPh>
    <rPh sb="11" eb="14">
      <t>ジギョウヒ</t>
    </rPh>
    <rPh sb="14" eb="17">
      <t>ホジョキン</t>
    </rPh>
    <phoneticPr fontId="5"/>
  </si>
  <si>
    <t>職員旅費</t>
    <rPh sb="0" eb="2">
      <t>ショクイン</t>
    </rPh>
    <rPh sb="2" eb="4">
      <t>リョヒ</t>
    </rPh>
    <phoneticPr fontId="5"/>
  </si>
  <si>
    <t>委員等旅費</t>
    <rPh sb="0" eb="2">
      <t>イイン</t>
    </rPh>
    <rPh sb="2" eb="3">
      <t>トウ</t>
    </rPh>
    <rPh sb="3" eb="5">
      <t>リョヒ</t>
    </rPh>
    <phoneticPr fontId="5"/>
  </si>
  <si>
    <t>北海道総合開発推進調査費</t>
    <rPh sb="0" eb="3">
      <t>ホッカイドウ</t>
    </rPh>
    <rPh sb="3" eb="5">
      <t>ソウゴウ</t>
    </rPh>
    <rPh sb="5" eb="7">
      <t>カイハツ</t>
    </rPh>
    <rPh sb="7" eb="9">
      <t>スイシン</t>
    </rPh>
    <rPh sb="9" eb="12">
      <t>チョウサヒ</t>
    </rPh>
    <phoneticPr fontId="5"/>
  </si>
  <si>
    <t>講演会・セミナー等の１開催当たりの参加人数の対前年度伸率</t>
    <rPh sb="26" eb="27">
      <t>シン</t>
    </rPh>
    <rPh sb="27" eb="28">
      <t>リツ</t>
    </rPh>
    <phoneticPr fontId="5"/>
  </si>
  <si>
    <t>（公財）アイヌ民族文化財団事業実施報告書（HPで公表）
URL:https://www.frpac.or.jp/web/overview/about/report.html</t>
  </si>
  <si>
    <t>講演会・セミナー等のそれぞれの１開催当たりの参加人数の対前年度伸率の平均値</t>
    <rPh sb="31" eb="32">
      <t>シン</t>
    </rPh>
    <rPh sb="32" eb="33">
      <t>リツ</t>
    </rPh>
    <phoneticPr fontId="5"/>
  </si>
  <si>
    <t>アイヌの伝統等生活空間の再生事業の体験交流活動の実施回数</t>
  </si>
  <si>
    <t>小中学生向け副読本の作成・配布数</t>
  </si>
  <si>
    <t>（公財）アイヌ民族文化財団所蔵資料の空港等における展示（イランカラプテキャンペーン）</t>
    <rPh sb="20" eb="21">
      <t>トウ</t>
    </rPh>
    <phoneticPr fontId="5"/>
  </si>
  <si>
    <t>回</t>
    <rPh sb="0" eb="1">
      <t>カイ</t>
    </rPh>
    <phoneticPr fontId="5"/>
  </si>
  <si>
    <t>部</t>
    <rPh sb="0" eb="1">
      <t>ブ</t>
    </rPh>
    <phoneticPr fontId="5"/>
  </si>
  <si>
    <t>箇所</t>
    <rPh sb="0" eb="2">
      <t>カショ</t>
    </rPh>
    <phoneticPr fontId="5"/>
  </si>
  <si>
    <t>民族共生象徴空間の認知度の向上（対前年度比100％以上）を目指す（毎年度）。</t>
    <rPh sb="0" eb="2">
      <t>ミンゾク</t>
    </rPh>
    <rPh sb="2" eb="4">
      <t>キョウセイ</t>
    </rPh>
    <rPh sb="4" eb="6">
      <t>ショウチョウ</t>
    </rPh>
    <rPh sb="6" eb="8">
      <t>クウカン</t>
    </rPh>
    <rPh sb="9" eb="12">
      <t>ニンチド</t>
    </rPh>
    <rPh sb="13" eb="15">
      <t>コウジョウ</t>
    </rPh>
    <rPh sb="16" eb="17">
      <t>タイ</t>
    </rPh>
    <rPh sb="17" eb="21">
      <t>ゼンネンドヒ</t>
    </rPh>
    <rPh sb="25" eb="27">
      <t>イジョウ</t>
    </rPh>
    <rPh sb="29" eb="31">
      <t>メザ</t>
    </rPh>
    <rPh sb="33" eb="34">
      <t>マイ</t>
    </rPh>
    <rPh sb="34" eb="36">
      <t>ネンド</t>
    </rPh>
    <phoneticPr fontId="5"/>
  </si>
  <si>
    <t>講演会・セミナー等の１開催当たりの参加人数が前年度を下回らないこと（対前年度比100％以上）を目指す（毎年度）。</t>
    <rPh sb="0" eb="3">
      <t>コウエンカイ</t>
    </rPh>
    <rPh sb="8" eb="9">
      <t>トウ</t>
    </rPh>
    <rPh sb="11" eb="13">
      <t>カイサイ</t>
    </rPh>
    <rPh sb="13" eb="14">
      <t>ア</t>
    </rPh>
    <rPh sb="17" eb="19">
      <t>サンカ</t>
    </rPh>
    <rPh sb="19" eb="21">
      <t>ニンズウ</t>
    </rPh>
    <rPh sb="22" eb="25">
      <t>ゼンネンド</t>
    </rPh>
    <rPh sb="23" eb="25">
      <t>ネンド</t>
    </rPh>
    <rPh sb="26" eb="28">
      <t>シタマワ</t>
    </rPh>
    <rPh sb="34" eb="35">
      <t>タイ</t>
    </rPh>
    <rPh sb="35" eb="39">
      <t>ゼンネンドヒ</t>
    </rPh>
    <rPh sb="43" eb="45">
      <t>イジョウ</t>
    </rPh>
    <rPh sb="47" eb="49">
      <t>メザ</t>
    </rPh>
    <phoneticPr fontId="5"/>
  </si>
  <si>
    <t>講演会・セミナー等のそれぞれの１開催当たりの参加人数の伸率の平均値が前年度を下回らないこと（対前年度比100％以上）を目指す（毎年度）。</t>
    <rPh sb="0" eb="3">
      <t>コウエンカイ</t>
    </rPh>
    <rPh sb="8" eb="9">
      <t>トウ</t>
    </rPh>
    <rPh sb="16" eb="18">
      <t>カイサイ</t>
    </rPh>
    <rPh sb="18" eb="19">
      <t>ア</t>
    </rPh>
    <rPh sb="27" eb="28">
      <t>シン</t>
    </rPh>
    <rPh sb="28" eb="29">
      <t>リツ</t>
    </rPh>
    <rPh sb="30" eb="32">
      <t>ヘイキン</t>
    </rPh>
    <rPh sb="32" eb="33">
      <t>アタイ</t>
    </rPh>
    <rPh sb="34" eb="37">
      <t>ゼンネンド</t>
    </rPh>
    <rPh sb="38" eb="40">
      <t>シタマワ</t>
    </rPh>
    <rPh sb="46" eb="47">
      <t>タイ</t>
    </rPh>
    <rPh sb="47" eb="51">
      <t>ゼンネンドヒ</t>
    </rPh>
    <rPh sb="55" eb="57">
      <t>イジョウ</t>
    </rPh>
    <rPh sb="59" eb="61">
      <t>メザ</t>
    </rPh>
    <phoneticPr fontId="5"/>
  </si>
  <si>
    <t>アイヌ政策推進会議資料
https://www.kantei.go.jp/jp/singi/ainusuishin/index.html</t>
    <rPh sb="3" eb="5">
      <t>セイサク</t>
    </rPh>
    <rPh sb="5" eb="7">
      <t>スイシン</t>
    </rPh>
    <rPh sb="7" eb="9">
      <t>カイギ</t>
    </rPh>
    <rPh sb="9" eb="11">
      <t>シリョウ</t>
    </rPh>
    <phoneticPr fontId="5"/>
  </si>
  <si>
    <t>回</t>
    <rPh sb="0" eb="1">
      <t>カイ</t>
    </rPh>
    <phoneticPr fontId="5"/>
  </si>
  <si>
    <t>民族共生象徴空間で上演される舞踊の技法研修としての出張公演の実施回数</t>
    <rPh sb="0" eb="2">
      <t>ミンゾク</t>
    </rPh>
    <rPh sb="2" eb="4">
      <t>キョウセイ</t>
    </rPh>
    <rPh sb="4" eb="6">
      <t>ショウチョウ</t>
    </rPh>
    <rPh sb="6" eb="8">
      <t>クウカン</t>
    </rPh>
    <rPh sb="9" eb="11">
      <t>ジョウエン</t>
    </rPh>
    <rPh sb="14" eb="16">
      <t>ブヨウ</t>
    </rPh>
    <rPh sb="17" eb="19">
      <t>ギホウ</t>
    </rPh>
    <rPh sb="19" eb="21">
      <t>ケンシュウ</t>
    </rPh>
    <rPh sb="25" eb="27">
      <t>シュッチョウ</t>
    </rPh>
    <rPh sb="27" eb="29">
      <t>コウエン</t>
    </rPh>
    <rPh sb="30" eb="32">
      <t>ジッシ</t>
    </rPh>
    <rPh sb="32" eb="34">
      <t>カイスウ</t>
    </rPh>
    <phoneticPr fontId="5"/>
  </si>
  <si>
    <t>体験交流事業経費／体験交流事業実施回数</t>
  </si>
  <si>
    <t>　　円</t>
  </si>
  <si>
    <t>6,355千円/51回</t>
    <rPh sb="5" eb="7">
      <t>センエン</t>
    </rPh>
    <rPh sb="10" eb="11">
      <t>カイ</t>
    </rPh>
    <phoneticPr fontId="5"/>
  </si>
  <si>
    <t>5,849千円/56回</t>
  </si>
  <si>
    <t>小中学生向け副読本経費／副読本作成・配布数　　</t>
  </si>
  <si>
    <t>　　千円/部</t>
    <rPh sb="2" eb="4">
      <t>センエン</t>
    </rPh>
    <rPh sb="5" eb="6">
      <t>ブ</t>
    </rPh>
    <phoneticPr fontId="5"/>
  </si>
  <si>
    <t>9,101千円/138,000部</t>
    <rPh sb="5" eb="7">
      <t>センエン</t>
    </rPh>
    <rPh sb="15" eb="16">
      <t>ブ</t>
    </rPh>
    <phoneticPr fontId="5"/>
  </si>
  <si>
    <t>9,614千円/139,000部</t>
  </si>
  <si>
    <t>7,985千円/58回</t>
    <rPh sb="10" eb="11">
      <t>カイ</t>
    </rPh>
    <phoneticPr fontId="5"/>
  </si>
  <si>
    <t>　国と補助事業者との負担関係については、実施要領において補助率（1/2）を定めている。</t>
    <phoneticPr fontId="5"/>
  </si>
  <si>
    <t>無</t>
  </si>
  <si>
    <t>‐</t>
  </si>
  <si>
    <t>-</t>
    <phoneticPr fontId="5"/>
  </si>
  <si>
    <t xml:space="preserve">  本事業は、アイヌの人々の民族としての誇りが尊重される社会の実現を図り、あわせて我が国の多様な文化の発展に寄与することを目的としたものであり、多様な価値観が共生し、活力ある社会を形成する共生社会を実現することに資するものである。</t>
    <phoneticPr fontId="5"/>
  </si>
  <si>
    <t>　アイヌの伝統等に関する国民に対する知識の普及啓発等事業は、多様な価値観が共生し、活力ある社会を形成する共生社会を実現することに資するものであり、政府としては、アイヌ民族が先住民族であるという認識の下、これまでのアイヌ政策をさらに推進し、総合的な施策の確立に取り組むこととしており、国の政策体系の中で優先度の高い事業である。</t>
    <phoneticPr fontId="5"/>
  </si>
  <si>
    <t>　（公財）アイヌ民族文化財団は、外部有識者を含む委員会を設置し、補助事業の執行に当たっては同委員会に諮ることにより、適正かつ効果的な事業実施に努めている。また、補助金の現地検査を行い、費目・使途が事業目的に即し真に必要なものに限定しているか確認している。委託費の執行に当たっては実施計画書を提出させることにより費目・使途を確認した上で執行している。</t>
    <rPh sb="32" eb="34">
      <t>ホジョ</t>
    </rPh>
    <rPh sb="34" eb="36">
      <t>ジギョウ</t>
    </rPh>
    <rPh sb="127" eb="130">
      <t>イタクヒ</t>
    </rPh>
    <rPh sb="131" eb="133">
      <t>シッコウ</t>
    </rPh>
    <rPh sb="134" eb="135">
      <t>ア</t>
    </rPh>
    <rPh sb="139" eb="141">
      <t>ジッシ</t>
    </rPh>
    <rPh sb="143" eb="144">
      <t>ショ</t>
    </rPh>
    <rPh sb="145" eb="147">
      <t>テイシュツ</t>
    </rPh>
    <rPh sb="155" eb="157">
      <t>ヒモク</t>
    </rPh>
    <rPh sb="158" eb="160">
      <t>シト</t>
    </rPh>
    <rPh sb="161" eb="163">
      <t>カクニン</t>
    </rPh>
    <rPh sb="165" eb="166">
      <t>ウエ</t>
    </rPh>
    <rPh sb="167" eb="169">
      <t>シッコウ</t>
    </rPh>
    <phoneticPr fontId="5"/>
  </si>
  <si>
    <t>-</t>
    <phoneticPr fontId="5"/>
  </si>
  <si>
    <t>　補助事業者である（公財）アイヌ民族文化財団の中に外部有識者を含む委員会を設置し、執行に当たっては同委員会に諮ることにより、適正かつ効果的な事業実施に努めている。また、委託費の執行過程で四半期ごとに業務の進捗状況等の報告の確認を行ってコストの妥当性や事業の効率性の確認を行っている。</t>
    <rPh sb="84" eb="87">
      <t>イタクヒ</t>
    </rPh>
    <rPh sb="88" eb="90">
      <t>シッコウ</t>
    </rPh>
    <rPh sb="90" eb="92">
      <t>カテイ</t>
    </rPh>
    <rPh sb="93" eb="96">
      <t>シハンキ</t>
    </rPh>
    <rPh sb="99" eb="101">
      <t>ギョウム</t>
    </rPh>
    <rPh sb="102" eb="104">
      <t>シンチョク</t>
    </rPh>
    <rPh sb="104" eb="106">
      <t>ジョウキョウ</t>
    </rPh>
    <rPh sb="106" eb="107">
      <t>トウ</t>
    </rPh>
    <rPh sb="108" eb="110">
      <t>ホウコク</t>
    </rPh>
    <rPh sb="111" eb="113">
      <t>カクニン</t>
    </rPh>
    <rPh sb="114" eb="115">
      <t>オコナ</t>
    </rPh>
    <rPh sb="121" eb="124">
      <t>ダトウセイ</t>
    </rPh>
    <rPh sb="125" eb="127">
      <t>ジギョウ</t>
    </rPh>
    <rPh sb="128" eb="131">
      <t>コウリツセイ</t>
    </rPh>
    <rPh sb="132" eb="134">
      <t>カクニン</t>
    </rPh>
    <rPh sb="135" eb="136">
      <t>オコナ</t>
    </rPh>
    <phoneticPr fontId="5"/>
  </si>
  <si>
    <t>文部科学省</t>
  </si>
  <si>
    <t>アイヌ関連施策の推進</t>
    <phoneticPr fontId="5"/>
  </si>
  <si>
    <t>　アイヌの伝統等に関する国民に対する知識の普及啓発に活用されている。</t>
  </si>
  <si>
    <t>　講習会・セミナー等の参加人数について、１開催当たり参加人数の対前年度比は96.6%となっていて成果実績が目標値をやや下回っているが、１開催当たり伸率の平均値の対前年度比は119.8％となっていて、総合的に見ると高い水準の成果が上がっている。</t>
    <rPh sb="1" eb="4">
      <t>コウシュウカイ</t>
    </rPh>
    <rPh sb="9" eb="10">
      <t>トウ</t>
    </rPh>
    <rPh sb="11" eb="13">
      <t>サンカ</t>
    </rPh>
    <rPh sb="13" eb="15">
      <t>ニンズウ</t>
    </rPh>
    <rPh sb="48" eb="50">
      <t>セイカ</t>
    </rPh>
    <rPh sb="50" eb="52">
      <t>ジッセキ</t>
    </rPh>
    <rPh sb="53" eb="56">
      <t>モクヒョウチ</t>
    </rPh>
    <rPh sb="59" eb="61">
      <t>シタマワ</t>
    </rPh>
    <rPh sb="99" eb="102">
      <t>ソウゴウテキ</t>
    </rPh>
    <rPh sb="103" eb="104">
      <t>ミ</t>
    </rPh>
    <rPh sb="106" eb="107">
      <t>タカ</t>
    </rPh>
    <rPh sb="108" eb="110">
      <t>スイジュン</t>
    </rPh>
    <rPh sb="111" eb="113">
      <t>セイカ</t>
    </rPh>
    <rPh sb="114" eb="115">
      <t>ア</t>
    </rPh>
    <phoneticPr fontId="5"/>
  </si>
  <si>
    <t>　　千円/回</t>
    <rPh sb="2" eb="4">
      <t>センエン</t>
    </rPh>
    <rPh sb="5" eb="6">
      <t>カイ</t>
    </rPh>
    <phoneticPr fontId="5"/>
  </si>
  <si>
    <t>414</t>
    <phoneticPr fontId="5"/>
  </si>
  <si>
    <t>385</t>
    <phoneticPr fontId="5"/>
  </si>
  <si>
    <t>412</t>
    <phoneticPr fontId="5"/>
  </si>
  <si>
    <t>393</t>
    <phoneticPr fontId="5"/>
  </si>
  <si>
    <t>410</t>
    <phoneticPr fontId="5"/>
  </si>
  <si>
    <t>427</t>
    <phoneticPr fontId="5"/>
  </si>
  <si>
    <t>416</t>
    <phoneticPr fontId="5"/>
  </si>
  <si>
    <t>有</t>
  </si>
  <si>
    <t>A.（公財）アイヌ民族文化財団【補助金】</t>
    <rPh sb="3" eb="5">
      <t>コウザイ</t>
    </rPh>
    <rPh sb="9" eb="11">
      <t>ミンゾク</t>
    </rPh>
    <rPh sb="11" eb="13">
      <t>ブンカ</t>
    </rPh>
    <rPh sb="13" eb="15">
      <t>ザイダン</t>
    </rPh>
    <phoneticPr fontId="5"/>
  </si>
  <si>
    <t>A.（公財）アイヌ民族文化財団【委託費】</t>
    <rPh sb="3" eb="5">
      <t>コウザイ</t>
    </rPh>
    <rPh sb="9" eb="11">
      <t>ミンゾク</t>
    </rPh>
    <rPh sb="11" eb="13">
      <t>ブンカ</t>
    </rPh>
    <rPh sb="13" eb="15">
      <t>ザイダン</t>
    </rPh>
    <rPh sb="16" eb="19">
      <t>イタクヒ</t>
    </rPh>
    <phoneticPr fontId="5"/>
  </si>
  <si>
    <t>委託費</t>
    <rPh sb="0" eb="2">
      <t>イタク</t>
    </rPh>
    <rPh sb="2" eb="3">
      <t>ヒ</t>
    </rPh>
    <phoneticPr fontId="5"/>
  </si>
  <si>
    <t>伝統的生活空間再生事業に係る業務委託費、講演会運営業務委託費　等</t>
    <rPh sb="0" eb="3">
      <t>デントウテキ</t>
    </rPh>
    <rPh sb="3" eb="5">
      <t>セイカツ</t>
    </rPh>
    <rPh sb="5" eb="7">
      <t>クウカン</t>
    </rPh>
    <rPh sb="7" eb="9">
      <t>サイセイ</t>
    </rPh>
    <rPh sb="9" eb="11">
      <t>ジギョウ</t>
    </rPh>
    <rPh sb="12" eb="13">
      <t>カカ</t>
    </rPh>
    <rPh sb="14" eb="16">
      <t>ギョウム</t>
    </rPh>
    <rPh sb="16" eb="18">
      <t>イタク</t>
    </rPh>
    <rPh sb="18" eb="19">
      <t>ヒ</t>
    </rPh>
    <rPh sb="20" eb="23">
      <t>コウエンカイ</t>
    </rPh>
    <rPh sb="23" eb="25">
      <t>ウンエイ</t>
    </rPh>
    <rPh sb="25" eb="27">
      <t>ギョウム</t>
    </rPh>
    <rPh sb="27" eb="29">
      <t>イタク</t>
    </rPh>
    <rPh sb="29" eb="30">
      <t>ヒ</t>
    </rPh>
    <rPh sb="31" eb="32">
      <t>トウ</t>
    </rPh>
    <phoneticPr fontId="5"/>
  </si>
  <si>
    <t>人件費</t>
    <rPh sb="0" eb="3">
      <t>ジンケンヒ</t>
    </rPh>
    <phoneticPr fontId="5"/>
  </si>
  <si>
    <t>研究の推進、普及啓発、伝統的生活空間の再生事業に係る人件費</t>
    <rPh sb="0" eb="2">
      <t>ケンキュウ</t>
    </rPh>
    <rPh sb="3" eb="5">
      <t>スイシン</t>
    </rPh>
    <rPh sb="6" eb="8">
      <t>フキュウ</t>
    </rPh>
    <rPh sb="8" eb="10">
      <t>ケイハツ</t>
    </rPh>
    <rPh sb="11" eb="14">
      <t>デントウテキ</t>
    </rPh>
    <rPh sb="14" eb="16">
      <t>セイカツ</t>
    </rPh>
    <rPh sb="16" eb="18">
      <t>クウカン</t>
    </rPh>
    <rPh sb="19" eb="21">
      <t>サイセイ</t>
    </rPh>
    <rPh sb="21" eb="23">
      <t>ジギョウ</t>
    </rPh>
    <rPh sb="24" eb="25">
      <t>カカ</t>
    </rPh>
    <rPh sb="26" eb="29">
      <t>ジンケンヒ</t>
    </rPh>
    <phoneticPr fontId="5"/>
  </si>
  <si>
    <t>賃借料</t>
    <rPh sb="0" eb="3">
      <t>チンシャクリョウ</t>
    </rPh>
    <phoneticPr fontId="5"/>
  </si>
  <si>
    <t>伝統的生活空間再生事業に係る機材借料、アイヌ文化交流センター事務室借料等</t>
    <rPh sb="0" eb="3">
      <t>デントウテキ</t>
    </rPh>
    <rPh sb="3" eb="5">
      <t>セイカツ</t>
    </rPh>
    <rPh sb="5" eb="7">
      <t>クウカン</t>
    </rPh>
    <rPh sb="7" eb="9">
      <t>サイセイ</t>
    </rPh>
    <rPh sb="9" eb="11">
      <t>ジギョウ</t>
    </rPh>
    <rPh sb="12" eb="13">
      <t>カカ</t>
    </rPh>
    <rPh sb="14" eb="16">
      <t>キザイ</t>
    </rPh>
    <rPh sb="16" eb="18">
      <t>シャクリョウ</t>
    </rPh>
    <rPh sb="22" eb="24">
      <t>ブンカ</t>
    </rPh>
    <rPh sb="24" eb="26">
      <t>コウリュウ</t>
    </rPh>
    <rPh sb="30" eb="33">
      <t>ジムシツ</t>
    </rPh>
    <rPh sb="33" eb="35">
      <t>シャクリョウ</t>
    </rPh>
    <rPh sb="35" eb="36">
      <t>トウ</t>
    </rPh>
    <phoneticPr fontId="5"/>
  </si>
  <si>
    <t>印刷製本費</t>
    <rPh sb="0" eb="2">
      <t>インサツ</t>
    </rPh>
    <rPh sb="2" eb="4">
      <t>セイホン</t>
    </rPh>
    <rPh sb="4" eb="5">
      <t>ヒ</t>
    </rPh>
    <phoneticPr fontId="5"/>
  </si>
  <si>
    <t>小中学生向け副読本、指導書、幼児向け絵本等</t>
    <rPh sb="0" eb="4">
      <t>ショウチュウガクセイ</t>
    </rPh>
    <rPh sb="4" eb="5">
      <t>ム</t>
    </rPh>
    <rPh sb="6" eb="9">
      <t>フクドクホン</t>
    </rPh>
    <rPh sb="10" eb="13">
      <t>シドウショ</t>
    </rPh>
    <rPh sb="14" eb="16">
      <t>ヨウジ</t>
    </rPh>
    <rPh sb="16" eb="17">
      <t>ム</t>
    </rPh>
    <rPh sb="18" eb="20">
      <t>エホン</t>
    </rPh>
    <rPh sb="20" eb="21">
      <t>トウ</t>
    </rPh>
    <phoneticPr fontId="5"/>
  </si>
  <si>
    <t>賃金</t>
    <rPh sb="0" eb="2">
      <t>チンギン</t>
    </rPh>
    <phoneticPr fontId="5"/>
  </si>
  <si>
    <t>伝統的生活空間再生事業に係る臨時職員賃金</t>
    <rPh sb="0" eb="3">
      <t>デントウテキ</t>
    </rPh>
    <rPh sb="3" eb="5">
      <t>セイカツ</t>
    </rPh>
    <rPh sb="5" eb="7">
      <t>クウカン</t>
    </rPh>
    <rPh sb="7" eb="9">
      <t>サイセイ</t>
    </rPh>
    <rPh sb="9" eb="11">
      <t>ジギョウ</t>
    </rPh>
    <rPh sb="12" eb="13">
      <t>カカ</t>
    </rPh>
    <rPh sb="14" eb="16">
      <t>リンジ</t>
    </rPh>
    <rPh sb="16" eb="18">
      <t>ショクイン</t>
    </rPh>
    <rPh sb="18" eb="20">
      <t>チンギン</t>
    </rPh>
    <phoneticPr fontId="5"/>
  </si>
  <si>
    <t>助成金</t>
    <rPh sb="0" eb="2">
      <t>ジョセイ</t>
    </rPh>
    <rPh sb="2" eb="3">
      <t>キン</t>
    </rPh>
    <phoneticPr fontId="5"/>
  </si>
  <si>
    <t>研究の推進に係る助成金</t>
    <rPh sb="0" eb="2">
      <t>ケンキュウ</t>
    </rPh>
    <rPh sb="3" eb="5">
      <t>スイシン</t>
    </rPh>
    <rPh sb="6" eb="7">
      <t>カカ</t>
    </rPh>
    <rPh sb="8" eb="11">
      <t>ジョセイキン</t>
    </rPh>
    <phoneticPr fontId="5"/>
  </si>
  <si>
    <t>雑役務費</t>
    <rPh sb="0" eb="1">
      <t>ザツ</t>
    </rPh>
    <rPh sb="1" eb="4">
      <t>エキムヒ</t>
    </rPh>
    <phoneticPr fontId="5"/>
  </si>
  <si>
    <t>アイヌ文化交流センター共益費、伝統的生活空間再生事業に係る諸経費等</t>
    <rPh sb="3" eb="5">
      <t>ブンカ</t>
    </rPh>
    <rPh sb="5" eb="7">
      <t>コウリュウ</t>
    </rPh>
    <rPh sb="11" eb="14">
      <t>キョウエキヒ</t>
    </rPh>
    <rPh sb="15" eb="18">
      <t>デントウテキ</t>
    </rPh>
    <rPh sb="18" eb="20">
      <t>セイカツ</t>
    </rPh>
    <rPh sb="20" eb="22">
      <t>クウカン</t>
    </rPh>
    <rPh sb="22" eb="24">
      <t>サイセイ</t>
    </rPh>
    <rPh sb="24" eb="26">
      <t>ジギョウ</t>
    </rPh>
    <rPh sb="27" eb="28">
      <t>カカ</t>
    </rPh>
    <rPh sb="29" eb="32">
      <t>ショケイヒ</t>
    </rPh>
    <rPh sb="32" eb="33">
      <t>トウ</t>
    </rPh>
    <phoneticPr fontId="5"/>
  </si>
  <si>
    <t>その他経費</t>
    <rPh sb="2" eb="3">
      <t>タ</t>
    </rPh>
    <rPh sb="3" eb="5">
      <t>ケイヒ</t>
    </rPh>
    <phoneticPr fontId="5"/>
  </si>
  <si>
    <t>通信運搬費、消耗品費、旅費交通費、光熱水費等</t>
    <rPh sb="0" eb="2">
      <t>ツウシン</t>
    </rPh>
    <rPh sb="2" eb="4">
      <t>ウンパン</t>
    </rPh>
    <rPh sb="4" eb="5">
      <t>ヒ</t>
    </rPh>
    <rPh sb="6" eb="9">
      <t>ショウモウヒン</t>
    </rPh>
    <rPh sb="9" eb="10">
      <t>ヒ</t>
    </rPh>
    <rPh sb="11" eb="13">
      <t>リョヒ</t>
    </rPh>
    <rPh sb="13" eb="16">
      <t>コウツウヒ</t>
    </rPh>
    <rPh sb="17" eb="18">
      <t>ヒカリ</t>
    </rPh>
    <rPh sb="18" eb="19">
      <t>ネツ</t>
    </rPh>
    <rPh sb="19" eb="20">
      <t>ミズ</t>
    </rPh>
    <rPh sb="21" eb="22">
      <t>トウ</t>
    </rPh>
    <phoneticPr fontId="5"/>
  </si>
  <si>
    <t>委託費</t>
    <rPh sb="0" eb="3">
      <t>イタクヒ</t>
    </rPh>
    <phoneticPr fontId="5"/>
  </si>
  <si>
    <t>賃借料</t>
    <rPh sb="0" eb="3">
      <t>チンシャクリョウ</t>
    </rPh>
    <phoneticPr fontId="5"/>
  </si>
  <si>
    <t>開業準備業務現地事務所借料等</t>
    <rPh sb="0" eb="2">
      <t>カイギョウ</t>
    </rPh>
    <rPh sb="2" eb="4">
      <t>ジュンビ</t>
    </rPh>
    <rPh sb="4" eb="6">
      <t>ギョウム</t>
    </rPh>
    <rPh sb="6" eb="8">
      <t>ゲンチ</t>
    </rPh>
    <rPh sb="8" eb="11">
      <t>ジムショ</t>
    </rPh>
    <rPh sb="11" eb="13">
      <t>シャクリョウ</t>
    </rPh>
    <rPh sb="13" eb="14">
      <t>トウ</t>
    </rPh>
    <phoneticPr fontId="5"/>
  </si>
  <si>
    <t>人件費</t>
    <rPh sb="0" eb="3">
      <t>ジンケンヒ</t>
    </rPh>
    <phoneticPr fontId="5"/>
  </si>
  <si>
    <t>開業準備業務に係る人件費</t>
    <rPh sb="0" eb="2">
      <t>カイギョウ</t>
    </rPh>
    <rPh sb="2" eb="4">
      <t>ジュンビ</t>
    </rPh>
    <rPh sb="4" eb="6">
      <t>ギョウム</t>
    </rPh>
    <rPh sb="7" eb="8">
      <t>カカ</t>
    </rPh>
    <rPh sb="9" eb="12">
      <t>ジンケンヒ</t>
    </rPh>
    <phoneticPr fontId="5"/>
  </si>
  <si>
    <t>伝統衣装、工芸品購入等</t>
    <rPh sb="0" eb="2">
      <t>デントウ</t>
    </rPh>
    <rPh sb="2" eb="4">
      <t>イショウ</t>
    </rPh>
    <rPh sb="5" eb="8">
      <t>コウゲイヒン</t>
    </rPh>
    <rPh sb="8" eb="10">
      <t>コウニュウ</t>
    </rPh>
    <rPh sb="10" eb="11">
      <t>トウ</t>
    </rPh>
    <phoneticPr fontId="5"/>
  </si>
  <si>
    <t>備品費</t>
    <rPh sb="0" eb="3">
      <t>ビヒンヒ</t>
    </rPh>
    <phoneticPr fontId="5"/>
  </si>
  <si>
    <t>その他経費</t>
    <rPh sb="2" eb="3">
      <t>タ</t>
    </rPh>
    <rPh sb="3" eb="5">
      <t>ケイヒ</t>
    </rPh>
    <phoneticPr fontId="5"/>
  </si>
  <si>
    <t>賃金</t>
    <rPh sb="0" eb="2">
      <t>チンギン</t>
    </rPh>
    <phoneticPr fontId="5"/>
  </si>
  <si>
    <t>開業準備業務にかかる臨時職員賃金</t>
    <rPh sb="0" eb="2">
      <t>カイギョウ</t>
    </rPh>
    <rPh sb="2" eb="4">
      <t>ジュンビ</t>
    </rPh>
    <rPh sb="4" eb="6">
      <t>ギョウム</t>
    </rPh>
    <rPh sb="10" eb="12">
      <t>リンジ</t>
    </rPh>
    <rPh sb="12" eb="14">
      <t>ショクイン</t>
    </rPh>
    <rPh sb="14" eb="16">
      <t>チンギン</t>
    </rPh>
    <phoneticPr fontId="5"/>
  </si>
  <si>
    <t>（公財）アイヌ民族文化財団</t>
    <rPh sb="1" eb="3">
      <t>コウザイ</t>
    </rPh>
    <rPh sb="7" eb="9">
      <t>ミンゾク</t>
    </rPh>
    <rPh sb="9" eb="11">
      <t>ブンカ</t>
    </rPh>
    <rPh sb="11" eb="13">
      <t>ザイダン</t>
    </rPh>
    <phoneticPr fontId="5"/>
  </si>
  <si>
    <t>補助金等交付</t>
  </si>
  <si>
    <t>伝統的生活空間再生事業に係る業務委託費等</t>
    <rPh sb="19" eb="20">
      <t>トウ</t>
    </rPh>
    <phoneticPr fontId="5"/>
  </si>
  <si>
    <t>上演プログラム検討・準備等支援業務、民族共生象徴空間維持管理検討業務等</t>
    <rPh sb="34" eb="35">
      <t>トウ</t>
    </rPh>
    <phoneticPr fontId="5"/>
  </si>
  <si>
    <t>3,640千円/59回</t>
  </si>
  <si>
    <t>出張公演経費／出張公演実施回数　　</t>
    <rPh sb="0" eb="2">
      <t>シュッチョウ</t>
    </rPh>
    <rPh sb="2" eb="4">
      <t>コウエン</t>
    </rPh>
    <rPh sb="7" eb="9">
      <t>シュッチョウ</t>
    </rPh>
    <rPh sb="9" eb="11">
      <t>コウエン</t>
    </rPh>
    <rPh sb="11" eb="13">
      <t>ジッシ</t>
    </rPh>
    <rPh sb="13" eb="14">
      <t>カイ</t>
    </rPh>
    <phoneticPr fontId="5"/>
  </si>
  <si>
    <t>22,100千円/33回</t>
    <rPh sb="11" eb="12">
      <t>カイ</t>
    </rPh>
    <phoneticPr fontId="5"/>
  </si>
  <si>
    <t>上演プログラム検討・準備等支援業務、民族共生象徴空間管施設管理検討業務等</t>
    <rPh sb="0" eb="2">
      <t>ジョウエン</t>
    </rPh>
    <rPh sb="7" eb="9">
      <t>ケントウ</t>
    </rPh>
    <rPh sb="10" eb="12">
      <t>ジュンビ</t>
    </rPh>
    <rPh sb="12" eb="13">
      <t>トウ</t>
    </rPh>
    <rPh sb="13" eb="15">
      <t>シエン</t>
    </rPh>
    <rPh sb="15" eb="17">
      <t>ギョウム</t>
    </rPh>
    <rPh sb="18" eb="20">
      <t>ミンゾク</t>
    </rPh>
    <rPh sb="20" eb="22">
      <t>キョウセイ</t>
    </rPh>
    <rPh sb="22" eb="24">
      <t>ショウチョウ</t>
    </rPh>
    <rPh sb="24" eb="26">
      <t>クウカン</t>
    </rPh>
    <rPh sb="26" eb="27">
      <t>カン</t>
    </rPh>
    <rPh sb="27" eb="29">
      <t>シセツ</t>
    </rPh>
    <rPh sb="29" eb="31">
      <t>カンリ</t>
    </rPh>
    <rPh sb="31" eb="33">
      <t>ケントウ</t>
    </rPh>
    <rPh sb="33" eb="35">
      <t>ギョウム</t>
    </rPh>
    <rPh sb="35" eb="36">
      <t>トウ</t>
    </rPh>
    <phoneticPr fontId="5"/>
  </si>
  <si>
    <t>民族共生象徴空間の認知度</t>
    <rPh sb="0" eb="2">
      <t>ミンゾク</t>
    </rPh>
    <rPh sb="2" eb="4">
      <t>キョウセイ</t>
    </rPh>
    <rPh sb="4" eb="6">
      <t>ショウチョウ</t>
    </rPh>
    <rPh sb="6" eb="8">
      <t>クウカン</t>
    </rPh>
    <rPh sb="9" eb="12">
      <t>ニンチド</t>
    </rPh>
    <phoneticPr fontId="5"/>
  </si>
  <si>
    <t>国、地方公共団体及び（公財）アイヌ民族文化財団は連携を図り、アイヌ文化の振興等を図るための施策を推進している。なお、文部科学省文化庁が実施するアイヌ文化振興等事業は、（公財）アイヌ民族文化財団が行う、アイヌ語の振興、アイヌ文化の振興を図る事業等に対して、補助を行っており、また、民族共生象徴空間の一般公開に向けての取組のうち国立アイヌ民族博物館に係る事業は文部科学省文化庁が実施していて、適切な役割分担となっている。</t>
    <rPh sb="139" eb="141">
      <t>ミンゾク</t>
    </rPh>
    <rPh sb="141" eb="143">
      <t>キョウセイ</t>
    </rPh>
    <rPh sb="143" eb="145">
      <t>ショウチョウ</t>
    </rPh>
    <rPh sb="145" eb="147">
      <t>クウカン</t>
    </rPh>
    <rPh sb="148" eb="150">
      <t>イッパン</t>
    </rPh>
    <rPh sb="150" eb="152">
      <t>コウカイ</t>
    </rPh>
    <rPh sb="153" eb="154">
      <t>ム</t>
    </rPh>
    <rPh sb="157" eb="159">
      <t>トリクミ</t>
    </rPh>
    <rPh sb="162" eb="164">
      <t>コクリツ</t>
    </rPh>
    <rPh sb="167" eb="169">
      <t>ミンゾク</t>
    </rPh>
    <rPh sb="169" eb="172">
      <t>ハクブツカン</t>
    </rPh>
    <rPh sb="173" eb="174">
      <t>カカ</t>
    </rPh>
    <rPh sb="175" eb="177">
      <t>ジギョウ</t>
    </rPh>
    <rPh sb="178" eb="180">
      <t>モンブ</t>
    </rPh>
    <rPh sb="180" eb="183">
      <t>カガクショウ</t>
    </rPh>
    <rPh sb="183" eb="186">
      <t>ブンカチョウ</t>
    </rPh>
    <rPh sb="187" eb="189">
      <t>ジッシ</t>
    </rPh>
    <phoneticPr fontId="5"/>
  </si>
  <si>
    <t>　アイヌ民族を先住民族とすることを求める国会決議（H20.6）、内閣官房長官談話（H20.6）、内閣官房長官の下に設置された「アイヌ政策のあり方に関する有識者懇談会」の報告（H21.7。以下「有識者懇談会報告」という。）等を踏まえつつ、旧アイヌ文化振興法に基づきアイヌの伝統等に関する国民に対する知識の普及啓発を図るための施策を推進することにより、アイヌの人々の民族としての誇りが尊重される社会の実現を図り、あわせて我が国の多様な文化の発展に寄与することを目的とする。</t>
    <rPh sb="118" eb="119">
      <t>キュウ</t>
    </rPh>
    <rPh sb="139" eb="140">
      <t>カン</t>
    </rPh>
    <rPh sb="142" eb="144">
      <t>コクミン</t>
    </rPh>
    <rPh sb="145" eb="146">
      <t>タイ</t>
    </rPh>
    <rPh sb="148" eb="150">
      <t>チシキ</t>
    </rPh>
    <phoneticPr fontId="5"/>
  </si>
  <si>
    <t>　旧アイヌ文化振興法に基づき指定された（公財）アイヌ民族文化財団が実施する、アイヌの伝統等に関する国民に対する知識の普及啓発（広報情報発信、小中学生向け副読本の作成・配布、幼児向け絵本の作成・配布、講演会・セミナーの開催、「イランカラプテ」キャンペーンの展開等）、アイヌの伝統的生活空間の再生（伝統的家屋等の復元、自然素材の育成、体験交流活動等）等に要する経費の補助等を実施（補助率1/2）。
　また、アイヌ文化復興等に関するナショナルセンターとして、北海道白老町に整備される「民族共生象徴空間」の一般公開（令和2年4月24日）と年間来場者数100万人の達成に向けて民族共生象徴空間の認知度向上を図るため、施設管理の検討等及び開業後に上演する舞踊等についてアイヌ文化への正しい理解を促すものとなるよう上演プログラムの検討、作成及び当該プログラムの舞踊技法研修等の開業準備業務を実施した。</t>
    <rPh sb="1" eb="2">
      <t>キュウ</t>
    </rPh>
    <rPh sb="26" eb="28">
      <t>ミンゾク</t>
    </rPh>
    <rPh sb="28" eb="30">
      <t>ブンカ</t>
    </rPh>
    <rPh sb="30" eb="32">
      <t>ザイダン</t>
    </rPh>
    <rPh sb="239" eb="241">
      <t>ミンゾク</t>
    </rPh>
    <rPh sb="241" eb="243">
      <t>キョウセイ</t>
    </rPh>
    <rPh sb="243" eb="245">
      <t>ショウチョウ</t>
    </rPh>
    <rPh sb="245" eb="247">
      <t>クウカン</t>
    </rPh>
    <rPh sb="254" eb="256">
      <t>レイワ</t>
    </rPh>
    <rPh sb="265" eb="267">
      <t>ネンカン</t>
    </rPh>
    <rPh sb="267" eb="270">
      <t>ライジョウシャ</t>
    </rPh>
    <rPh sb="270" eb="271">
      <t>スウ</t>
    </rPh>
    <rPh sb="274" eb="276">
      <t>マンニン</t>
    </rPh>
    <rPh sb="277" eb="279">
      <t>タッセイ</t>
    </rPh>
    <rPh sb="280" eb="281">
      <t>ム</t>
    </rPh>
    <rPh sb="303" eb="305">
      <t>シセツ</t>
    </rPh>
    <rPh sb="305" eb="307">
      <t>カンリ</t>
    </rPh>
    <rPh sb="308" eb="310">
      <t>ケントウ</t>
    </rPh>
    <rPh sb="310" eb="311">
      <t>トウ</t>
    </rPh>
    <rPh sb="311" eb="312">
      <t>オヨ</t>
    </rPh>
    <rPh sb="313" eb="316">
      <t>カイギョウゴ</t>
    </rPh>
    <rPh sb="331" eb="333">
      <t>ブンカ</t>
    </rPh>
    <rPh sb="335" eb="336">
      <t>タダ</t>
    </rPh>
    <rPh sb="338" eb="340">
      <t>リカイ</t>
    </rPh>
    <rPh sb="341" eb="342">
      <t>ウナガ</t>
    </rPh>
    <rPh sb="350" eb="352">
      <t>ジョウエン</t>
    </rPh>
    <rPh sb="358" eb="360">
      <t>ケントウ</t>
    </rPh>
    <rPh sb="361" eb="363">
      <t>サクセイ</t>
    </rPh>
    <rPh sb="363" eb="364">
      <t>オヨ</t>
    </rPh>
    <rPh sb="365" eb="367">
      <t>トウガイ</t>
    </rPh>
    <rPh sb="373" eb="375">
      <t>ブヨウ</t>
    </rPh>
    <rPh sb="375" eb="377">
      <t>ギホウ</t>
    </rPh>
    <rPh sb="377" eb="379">
      <t>ケンシュウ</t>
    </rPh>
    <rPh sb="379" eb="380">
      <t>トウ</t>
    </rPh>
    <rPh sb="388" eb="390">
      <t>ジッシ</t>
    </rPh>
    <phoneticPr fontId="5"/>
  </si>
  <si>
    <t>　旧アイヌ文化振興法において、国は、アイヌ文化の振興等を図るための施策を推進するよう努めなければならないとされているとともに、有識者懇談会報告においても、アイヌ文化に対する歴史的経緯を踏まえ、国が主体性を持って政策を立案し遂行することが求められている。</t>
    <rPh sb="1" eb="2">
      <t>キュウ</t>
    </rPh>
    <phoneticPr fontId="5"/>
  </si>
  <si>
    <t>旧アイヌ文化の振興並びにアイヌの伝統等に関する知識の普及及び啓発に関する法律（平成9年法律第52号）（以下「旧アイヌ文化振興法」という。）第3条第1項（国の責務）</t>
    <rPh sb="0" eb="1">
      <t>キュウ</t>
    </rPh>
    <rPh sb="54" eb="55">
      <t>キュウ</t>
    </rPh>
    <phoneticPr fontId="5"/>
  </si>
  <si>
    <t>　委託費の契約に当たっては、「公共調達の適正化について」（平成18年8月25日財計第2017号）において競争性のない随意契約によらざるを得ない場合として規定されている「閣議決定による国家的プロジェクトにおいて、当該閣議決定により、その実施者が明示されているもの」として（公財）アイヌ民族文化財団と契約を締結している。
　（公財）アイヌ民族文化財団の発注・執行状況は補助金及び委託費の現地検査で確認している。</t>
    <rPh sb="1" eb="3">
      <t>イタク</t>
    </rPh>
    <rPh sb="3" eb="4">
      <t>ヒ</t>
    </rPh>
    <rPh sb="5" eb="7">
      <t>ケイヤク</t>
    </rPh>
    <rPh sb="8" eb="9">
      <t>ア</t>
    </rPh>
    <rPh sb="15" eb="17">
      <t>コウキョウ</t>
    </rPh>
    <rPh sb="17" eb="19">
      <t>チョウタツ</t>
    </rPh>
    <rPh sb="20" eb="23">
      <t>テキセイカ</t>
    </rPh>
    <rPh sb="29" eb="31">
      <t>ヘイセイ</t>
    </rPh>
    <rPh sb="33" eb="34">
      <t>ネン</t>
    </rPh>
    <rPh sb="35" eb="36">
      <t>ガツ</t>
    </rPh>
    <rPh sb="38" eb="39">
      <t>ニチ</t>
    </rPh>
    <rPh sb="161" eb="163">
      <t>コウザイ</t>
    </rPh>
    <rPh sb="167" eb="169">
      <t>ミンゾク</t>
    </rPh>
    <rPh sb="169" eb="171">
      <t>ブンカ</t>
    </rPh>
    <rPh sb="171" eb="173">
      <t>ザイダン</t>
    </rPh>
    <phoneticPr fontId="5"/>
  </si>
  <si>
    <t>　アイヌの伝統等に関する国民に対する知識の普及啓発活動を効果的に展開するため、平成30年度も引き続き、「イランカラプテ」キャンペーンを実施したほか、アイヌ工芸品の展示等を道内の5空港等において実施するなど、北海道を訪問する道外、海外からの観光客等への情報発信に重点的に取り組んだ。また、道内1箇所、道外2箇所での講演会や小中学生に向けた副読本の作成・配布等を継続的に実施するとともに、伝統的生活空間を再生し、アイヌ文化と自然の関わり方を学ぶ体験交流活動等を実施した。　
　さらに、民族共生象徴空間の一般公開（令和2年4月24日）と年間来場者数100万人の達成に向けて民族共生象徴空間の認知度向上を図るため、施設管理の検討等及び開業後に上演する舞踊等についてアイヌ文化への正しい理解を促すものとなるよう上演プログラムの検討、作成及び当該プログラムの舞踊技法研修等などの開業準備業務を実施した。
　これらのアイヌの伝統等の普及啓発活動や民族共生象徴空間の一般公開に向けた取組により、アイヌの伝統等に関する国民に対する知識の普及を着実に推進している。
　</t>
    <rPh sb="28" eb="31">
      <t>コウカテキ</t>
    </rPh>
    <rPh sb="91" eb="92">
      <t>トウ</t>
    </rPh>
    <rPh sb="226" eb="227">
      <t>トウ</t>
    </rPh>
    <rPh sb="311" eb="312">
      <t>オヨ</t>
    </rPh>
    <rPh sb="405" eb="407">
      <t>デントウ</t>
    </rPh>
    <rPh sb="407" eb="408">
      <t>トウ</t>
    </rPh>
    <rPh sb="409" eb="411">
      <t>フキュウ</t>
    </rPh>
    <rPh sb="411" eb="413">
      <t>ケイハツ</t>
    </rPh>
    <rPh sb="413" eb="415">
      <t>カツドウ</t>
    </rPh>
    <rPh sb="425" eb="427">
      <t>イッパン</t>
    </rPh>
    <rPh sb="427" eb="429">
      <t>コウカイ</t>
    </rPh>
    <rPh sb="430" eb="431">
      <t>ム</t>
    </rPh>
    <rPh sb="433" eb="435">
      <t>トリクミ</t>
    </rPh>
    <phoneticPr fontId="5"/>
  </si>
  <si>
    <t>22,100千円/33回</t>
    <phoneticPr fontId="5"/>
  </si>
  <si>
    <t>-</t>
    <phoneticPr fontId="5"/>
  </si>
  <si>
    <t>-</t>
    <phoneticPr fontId="5"/>
  </si>
  <si>
    <t>-</t>
    <phoneticPr fontId="5"/>
  </si>
  <si>
    <t>-</t>
    <phoneticPr fontId="5"/>
  </si>
  <si>
    <t>旧アイヌ文化の振興並びにアイヌの伝統等に関する国民に対する知識の普及及び啓発を図るための施策に関する基本方針（平成9年9月18日総理府告示第25号）、アイヌ文化の復興等を促進するための民族共生象徴空間の整備及び管理運営に関する基本方針について（平成26年6月13日閣議決定、平成29年6月27日一部変更）</t>
    <rPh sb="78" eb="80">
      <t>ブンカ</t>
    </rPh>
    <rPh sb="81" eb="83">
      <t>フッコウ</t>
    </rPh>
    <rPh sb="83" eb="84">
      <t>トウ</t>
    </rPh>
    <rPh sb="85" eb="87">
      <t>ソクシン</t>
    </rPh>
    <rPh sb="92" eb="94">
      <t>ミンゾク</t>
    </rPh>
    <rPh sb="94" eb="96">
      <t>キョウセイ</t>
    </rPh>
    <rPh sb="96" eb="98">
      <t>ショウチョウ</t>
    </rPh>
    <rPh sb="98" eb="100">
      <t>クウカン</t>
    </rPh>
    <rPh sb="101" eb="103">
      <t>セイビ</t>
    </rPh>
    <rPh sb="103" eb="104">
      <t>オヨ</t>
    </rPh>
    <rPh sb="105" eb="107">
      <t>カンリ</t>
    </rPh>
    <rPh sb="107" eb="109">
      <t>ウンエイ</t>
    </rPh>
    <rPh sb="110" eb="111">
      <t>カン</t>
    </rPh>
    <rPh sb="113" eb="115">
      <t>キホン</t>
    </rPh>
    <rPh sb="115" eb="117">
      <t>ホウシン</t>
    </rPh>
    <rPh sb="122" eb="124">
      <t>ヘイセイ</t>
    </rPh>
    <rPh sb="126" eb="127">
      <t>ネン</t>
    </rPh>
    <rPh sb="128" eb="129">
      <t>ガツ</t>
    </rPh>
    <rPh sb="131" eb="132">
      <t>ニチ</t>
    </rPh>
    <rPh sb="132" eb="134">
      <t>カクギ</t>
    </rPh>
    <rPh sb="134" eb="136">
      <t>ケッテイ</t>
    </rPh>
    <rPh sb="137" eb="139">
      <t>ヘイセイ</t>
    </rPh>
    <rPh sb="141" eb="142">
      <t>ネン</t>
    </rPh>
    <rPh sb="143" eb="144">
      <t>ガツ</t>
    </rPh>
    <rPh sb="146" eb="147">
      <t>ニチ</t>
    </rPh>
    <rPh sb="147" eb="149">
      <t>イチブ</t>
    </rPh>
    <rPh sb="149" eb="151">
      <t>ヘンコウ</t>
    </rPh>
    <phoneticPr fontId="5"/>
  </si>
  <si>
    <t>　発注に当たって関係者との調整に不測の日数を要し工程に遅れが生じたため繰越をしている。</t>
    <rPh sb="1" eb="3">
      <t>ハッチュウ</t>
    </rPh>
    <rPh sb="4" eb="5">
      <t>ア</t>
    </rPh>
    <rPh sb="8" eb="11">
      <t>カンケイシャ</t>
    </rPh>
    <rPh sb="13" eb="15">
      <t>チョウセイ</t>
    </rPh>
    <rPh sb="16" eb="18">
      <t>フソク</t>
    </rPh>
    <rPh sb="19" eb="21">
      <t>ニッスウ</t>
    </rPh>
    <rPh sb="22" eb="23">
      <t>ヨウ</t>
    </rPh>
    <rPh sb="24" eb="26">
      <t>コウテイ</t>
    </rPh>
    <rPh sb="27" eb="28">
      <t>オク</t>
    </rPh>
    <rPh sb="30" eb="31">
      <t>ショウ</t>
    </rPh>
    <rPh sb="35" eb="37">
      <t>クリコ</t>
    </rPh>
    <phoneticPr fontId="5"/>
  </si>
  <si>
    <t>　事業実施後、（公財）アイヌ民族文化財団から活動実績を聴取しており、見込みに見合ったものとなっている。</t>
    <phoneticPr fontId="5"/>
  </si>
  <si>
    <t>　事業計画書により、単位当たりコストを確認しており、実績も妥当な水準と認められる。</t>
    <rPh sb="35" eb="36">
      <t>ミト</t>
    </rPh>
    <phoneticPr fontId="5"/>
  </si>
  <si>
    <t>　本事業による成果実績、活動実績は着実に推移しているところであるが、令和元年5月に施行された「アイヌの人々の誇りが尊重される社会を実現するための施策の推進に関する法律」に基づき、関係行政機関等と連携しながら、アイヌの伝統等に関する普及啓発を図るため、補助事業を進めると共に、アイヌ文化復興等のナショナルセンターとして整備を進めている「民族共生象徴空間」の一般公開に向けた開業準備を実施するなど、アイヌ政策の総合的かつ効果的な推進を図る。</t>
    <rPh sb="62" eb="64">
      <t>シャカイ</t>
    </rPh>
    <phoneticPr fontId="5"/>
  </si>
  <si>
    <t>－</t>
    <phoneticPr fontId="5"/>
  </si>
  <si>
    <t>10,977千円/136,000部</t>
    <phoneticPr fontId="5"/>
  </si>
  <si>
    <t>9,051千円/137,000部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</si>
</sst>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11208</xdr:colOff>
      <xdr:row>740</xdr:row>
      <xdr:rowOff>0</xdr:rowOff>
    </xdr:from>
    <xdr:to>
      <xdr:col>35</xdr:col>
      <xdr:colOff>159544</xdr:colOff>
      <xdr:row>742</xdr:row>
      <xdr:rowOff>130387</xdr:rowOff>
    </xdr:to>
    <xdr:sp macro="" textlink="">
      <xdr:nvSpPr>
        <xdr:cNvPr id="17" name="正方形/長方形 16"/>
        <xdr:cNvSpPr/>
      </xdr:nvSpPr>
      <xdr:spPr>
        <a:xfrm>
          <a:off x="4211733" y="47710725"/>
          <a:ext cx="2948686" cy="83523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608</a:t>
          </a:r>
          <a:r>
            <a:rPr kumimoji="1" lang="ja-JP" altLang="en-US" sz="1100">
              <a:solidFill>
                <a:sysClr val="windowText" lastClr="000000"/>
              </a:solidFill>
            </a:rPr>
            <a:t>百万円</a:t>
          </a:r>
        </a:p>
      </xdr:txBody>
    </xdr:sp>
    <xdr:clientData/>
  </xdr:twoCellAnchor>
  <xdr:twoCellAnchor>
    <xdr:from>
      <xdr:col>11</xdr:col>
      <xdr:colOff>183200</xdr:colOff>
      <xdr:row>749</xdr:row>
      <xdr:rowOff>236298</xdr:rowOff>
    </xdr:from>
    <xdr:to>
      <xdr:col>28</xdr:col>
      <xdr:colOff>6624</xdr:colOff>
      <xdr:row>752</xdr:row>
      <xdr:rowOff>135079</xdr:rowOff>
    </xdr:to>
    <xdr:sp macro="" textlink="">
      <xdr:nvSpPr>
        <xdr:cNvPr id="18" name="大かっこ 17"/>
        <xdr:cNvSpPr/>
      </xdr:nvSpPr>
      <xdr:spPr>
        <a:xfrm>
          <a:off x="2383475" y="52338048"/>
          <a:ext cx="3223849" cy="956056"/>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の伝統等に関する国民に対する知識の普及啓発を図るための施策を実施。旧アイヌ文化振興法に基づき、アイヌ文化の振興等の業務を行う者として指定された法人が実施する事業に要する経費の一部を補助</a:t>
          </a:r>
        </a:p>
      </xdr:txBody>
    </xdr:sp>
    <xdr:clientData/>
  </xdr:twoCellAnchor>
  <xdr:twoCellAnchor>
    <xdr:from>
      <xdr:col>14</xdr:col>
      <xdr:colOff>27215</xdr:colOff>
      <xdr:row>756</xdr:row>
      <xdr:rowOff>417071</xdr:rowOff>
    </xdr:from>
    <xdr:to>
      <xdr:col>29</xdr:col>
      <xdr:colOff>19050</xdr:colOff>
      <xdr:row>757</xdr:row>
      <xdr:rowOff>640896</xdr:rowOff>
    </xdr:to>
    <xdr:sp macro="" textlink="">
      <xdr:nvSpPr>
        <xdr:cNvPr id="19" name="大かっこ 18"/>
        <xdr:cNvSpPr/>
      </xdr:nvSpPr>
      <xdr:spPr>
        <a:xfrm>
          <a:off x="2827565" y="54728621"/>
          <a:ext cx="2992210" cy="890575"/>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アイヌに関する総合的かつ実践的な研究の推進、アイヌの伝統等に関する国民に対する知識の普及啓発、アイヌの伝統的生活空間の再生事業を実施　＝</a:t>
          </a:r>
          <a:r>
            <a:rPr kumimoji="1" lang="en-US" altLang="ja-JP" sz="1050"/>
            <a:t>100</a:t>
          </a:r>
          <a:r>
            <a:rPr kumimoji="1" lang="ja-JP" altLang="en-US" sz="1050"/>
            <a:t>百万円</a:t>
          </a:r>
        </a:p>
      </xdr:txBody>
    </xdr:sp>
    <xdr:clientData/>
  </xdr:twoCellAnchor>
  <xdr:twoCellAnchor>
    <xdr:from>
      <xdr:col>16</xdr:col>
      <xdr:colOff>108141</xdr:colOff>
      <xdr:row>753</xdr:row>
      <xdr:rowOff>306998</xdr:rowOff>
    </xdr:from>
    <xdr:to>
      <xdr:col>23</xdr:col>
      <xdr:colOff>179260</xdr:colOff>
      <xdr:row>754</xdr:row>
      <xdr:rowOff>249092</xdr:rowOff>
    </xdr:to>
    <xdr:sp macro="" textlink="">
      <xdr:nvSpPr>
        <xdr:cNvPr id="21" name="正方形/長方形 20"/>
        <xdr:cNvSpPr/>
      </xdr:nvSpPr>
      <xdr:spPr>
        <a:xfrm>
          <a:off x="3308541" y="53561273"/>
          <a:ext cx="1471294" cy="2945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102749</xdr:colOff>
      <xdr:row>753</xdr:row>
      <xdr:rowOff>245413</xdr:rowOff>
    </xdr:from>
    <xdr:to>
      <xdr:col>48</xdr:col>
      <xdr:colOff>121004</xdr:colOff>
      <xdr:row>754</xdr:row>
      <xdr:rowOff>249339</xdr:rowOff>
    </xdr:to>
    <xdr:sp macro="" textlink="">
      <xdr:nvSpPr>
        <xdr:cNvPr id="22" name="正方形/長方形 21"/>
        <xdr:cNvSpPr/>
      </xdr:nvSpPr>
      <xdr:spPr>
        <a:xfrm>
          <a:off x="7303649" y="53756863"/>
          <a:ext cx="2418555" cy="3563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22621</xdr:colOff>
      <xdr:row>743</xdr:row>
      <xdr:rowOff>148642</xdr:rowOff>
    </xdr:from>
    <xdr:to>
      <xdr:col>33</xdr:col>
      <xdr:colOff>178319</xdr:colOff>
      <xdr:row>745</xdr:row>
      <xdr:rowOff>154761</xdr:rowOff>
    </xdr:to>
    <xdr:sp macro="" textlink="">
      <xdr:nvSpPr>
        <xdr:cNvPr id="24" name="正方形/長方形 23"/>
        <xdr:cNvSpPr/>
      </xdr:nvSpPr>
      <xdr:spPr>
        <a:xfrm>
          <a:off x="4623196" y="50021542"/>
          <a:ext cx="2155948" cy="71096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北海道局</a:t>
          </a:r>
          <a:endParaRPr kumimoji="1" lang="en-US" altLang="ja-JP" sz="1100">
            <a:solidFill>
              <a:sysClr val="windowText" lastClr="000000"/>
            </a:solidFill>
          </a:endParaRPr>
        </a:p>
        <a:p>
          <a:pPr algn="ctr"/>
          <a:r>
            <a:rPr kumimoji="1" lang="en-US" altLang="ja-JP" sz="1100">
              <a:solidFill>
                <a:sysClr val="windowText" lastClr="000000"/>
              </a:solidFill>
            </a:rPr>
            <a:t>608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13</xdr:col>
      <xdr:colOff>133350</xdr:colOff>
      <xdr:row>754</xdr:row>
      <xdr:rowOff>220834</xdr:rowOff>
    </xdr:from>
    <xdr:to>
      <xdr:col>45</xdr:col>
      <xdr:colOff>152400</xdr:colOff>
      <xdr:row>756</xdr:row>
      <xdr:rowOff>315904</xdr:rowOff>
    </xdr:to>
    <xdr:sp macro="" textlink="">
      <xdr:nvSpPr>
        <xdr:cNvPr id="28" name="正方形/長方形 27"/>
        <xdr:cNvSpPr/>
      </xdr:nvSpPr>
      <xdr:spPr>
        <a:xfrm>
          <a:off x="2733675" y="53827534"/>
          <a:ext cx="6419850" cy="79992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Ａ．（公財）アイヌ民族文化財団</a:t>
          </a:r>
          <a:endParaRPr kumimoji="1" lang="en-US" altLang="ja-JP" sz="1100">
            <a:solidFill>
              <a:sysClr val="windowText" lastClr="000000"/>
            </a:solidFill>
          </a:endParaRPr>
        </a:p>
        <a:p>
          <a:pPr algn="ctr"/>
          <a:r>
            <a:rPr kumimoji="1" lang="en-US" altLang="ja-JP" sz="1100">
              <a:solidFill>
                <a:sysClr val="windowText" lastClr="000000"/>
              </a:solidFill>
            </a:rPr>
            <a:t>100</a:t>
          </a:r>
          <a:r>
            <a:rPr kumimoji="1" lang="ja-JP" altLang="en-US" sz="1100">
              <a:solidFill>
                <a:sysClr val="windowText" lastClr="000000"/>
              </a:solidFill>
            </a:rPr>
            <a:t>百万円　＋　</a:t>
          </a:r>
          <a:r>
            <a:rPr kumimoji="1" lang="en-US" altLang="ja-JP" sz="1100">
              <a:solidFill>
                <a:sysClr val="windowText" lastClr="000000"/>
              </a:solidFill>
            </a:rPr>
            <a:t>505</a:t>
          </a:r>
          <a:r>
            <a:rPr kumimoji="1" lang="ja-JP" altLang="en-US" sz="1100">
              <a:solidFill>
                <a:sysClr val="windowText" lastClr="000000"/>
              </a:solidFill>
            </a:rPr>
            <a:t>百万円　＝　</a:t>
          </a:r>
          <a:r>
            <a:rPr kumimoji="1" lang="en-US" altLang="ja-JP" sz="1100">
              <a:solidFill>
                <a:sysClr val="windowText" lastClr="000000"/>
              </a:solidFill>
            </a:rPr>
            <a:t>605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6</xdr:col>
      <xdr:colOff>95250</xdr:colOff>
      <xdr:row>747</xdr:row>
      <xdr:rowOff>188383</xdr:rowOff>
    </xdr:from>
    <xdr:to>
      <xdr:col>11</xdr:col>
      <xdr:colOff>190500</xdr:colOff>
      <xdr:row>749</xdr:row>
      <xdr:rowOff>167217</xdr:rowOff>
    </xdr:to>
    <xdr:sp macro="" textlink="">
      <xdr:nvSpPr>
        <xdr:cNvPr id="30" name="大かっこ 29"/>
        <xdr:cNvSpPr/>
      </xdr:nvSpPr>
      <xdr:spPr>
        <a:xfrm>
          <a:off x="1295400" y="51585283"/>
          <a:ext cx="1095375" cy="6836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職員旅費等</a:t>
          </a:r>
          <a:endParaRPr kumimoji="1" lang="en-US" altLang="ja-JP" sz="1100"/>
        </a:p>
        <a:p>
          <a:pPr algn="ctr"/>
          <a:r>
            <a:rPr kumimoji="1" lang="en-US" altLang="ja-JP" sz="1100"/>
            <a:t>3</a:t>
          </a:r>
          <a:r>
            <a:rPr kumimoji="1" lang="ja-JP" altLang="en-US" sz="1100"/>
            <a:t>百万円</a:t>
          </a:r>
        </a:p>
      </xdr:txBody>
    </xdr:sp>
    <xdr:clientData/>
  </xdr:twoCellAnchor>
  <xdr:twoCellAnchor>
    <xdr:from>
      <xdr:col>28</xdr:col>
      <xdr:colOff>123825</xdr:colOff>
      <xdr:row>742</xdr:row>
      <xdr:rowOff>133350</xdr:rowOff>
    </xdr:from>
    <xdr:to>
      <xdr:col>28</xdr:col>
      <xdr:colOff>123825</xdr:colOff>
      <xdr:row>743</xdr:row>
      <xdr:rowOff>161925</xdr:rowOff>
    </xdr:to>
    <xdr:cxnSp macro="">
      <xdr:nvCxnSpPr>
        <xdr:cNvPr id="32" name="直線コネクタ 31"/>
        <xdr:cNvCxnSpPr/>
      </xdr:nvCxnSpPr>
      <xdr:spPr>
        <a:xfrm flipV="1">
          <a:off x="5724525" y="49653825"/>
          <a:ext cx="0" cy="381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161925</xdr:colOff>
      <xdr:row>745</xdr:row>
      <xdr:rowOff>161925</xdr:rowOff>
    </xdr:from>
    <xdr:to>
      <xdr:col>28</xdr:col>
      <xdr:colOff>161925</xdr:colOff>
      <xdr:row>746</xdr:row>
      <xdr:rowOff>161925</xdr:rowOff>
    </xdr:to>
    <xdr:cxnSp macro="">
      <xdr:nvCxnSpPr>
        <xdr:cNvPr id="34" name="直線コネクタ 33"/>
        <xdr:cNvCxnSpPr/>
      </xdr:nvCxnSpPr>
      <xdr:spPr>
        <a:xfrm flipV="1">
          <a:off x="5762625" y="50739675"/>
          <a:ext cx="0" cy="3524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180975</xdr:colOff>
      <xdr:row>746</xdr:row>
      <xdr:rowOff>171450</xdr:rowOff>
    </xdr:from>
    <xdr:to>
      <xdr:col>39</xdr:col>
      <xdr:colOff>133350</xdr:colOff>
      <xdr:row>746</xdr:row>
      <xdr:rowOff>180975</xdr:rowOff>
    </xdr:to>
    <xdr:cxnSp macro="">
      <xdr:nvCxnSpPr>
        <xdr:cNvPr id="38" name="直線コネクタ 37"/>
        <xdr:cNvCxnSpPr/>
      </xdr:nvCxnSpPr>
      <xdr:spPr>
        <a:xfrm>
          <a:off x="3781425" y="51101625"/>
          <a:ext cx="4152900" cy="95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180975</xdr:colOff>
      <xdr:row>746</xdr:row>
      <xdr:rowOff>161925</xdr:rowOff>
    </xdr:from>
    <xdr:to>
      <xdr:col>18</xdr:col>
      <xdr:colOff>180975</xdr:colOff>
      <xdr:row>747</xdr:row>
      <xdr:rowOff>161925</xdr:rowOff>
    </xdr:to>
    <xdr:cxnSp macro="">
      <xdr:nvCxnSpPr>
        <xdr:cNvPr id="42" name="直線コネクタ 41"/>
        <xdr:cNvCxnSpPr/>
      </xdr:nvCxnSpPr>
      <xdr:spPr>
        <a:xfrm flipV="1">
          <a:off x="3781425" y="49987200"/>
          <a:ext cx="0" cy="3524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123825</xdr:colOff>
      <xdr:row>746</xdr:row>
      <xdr:rowOff>180975</xdr:rowOff>
    </xdr:from>
    <xdr:to>
      <xdr:col>39</xdr:col>
      <xdr:colOff>123825</xdr:colOff>
      <xdr:row>747</xdr:row>
      <xdr:rowOff>180975</xdr:rowOff>
    </xdr:to>
    <xdr:cxnSp macro="">
      <xdr:nvCxnSpPr>
        <xdr:cNvPr id="43" name="直線コネクタ 42"/>
        <xdr:cNvCxnSpPr/>
      </xdr:nvCxnSpPr>
      <xdr:spPr>
        <a:xfrm flipV="1">
          <a:off x="7924800" y="51111150"/>
          <a:ext cx="0" cy="3524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161925</xdr:colOff>
      <xdr:row>747</xdr:row>
      <xdr:rowOff>161925</xdr:rowOff>
    </xdr:from>
    <xdr:to>
      <xdr:col>24</xdr:col>
      <xdr:colOff>117598</xdr:colOff>
      <xdr:row>749</xdr:row>
      <xdr:rowOff>168044</xdr:rowOff>
    </xdr:to>
    <xdr:sp macro="" textlink="">
      <xdr:nvSpPr>
        <xdr:cNvPr id="49" name="正方形/長方形 48"/>
        <xdr:cNvSpPr/>
      </xdr:nvSpPr>
      <xdr:spPr>
        <a:xfrm>
          <a:off x="2762250" y="50339625"/>
          <a:ext cx="2155948" cy="71096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補助金</a:t>
          </a:r>
          <a:endParaRPr kumimoji="1" lang="en-US" altLang="ja-JP" sz="1100">
            <a:solidFill>
              <a:sysClr val="windowText" lastClr="000000"/>
            </a:solidFill>
          </a:endParaRPr>
        </a:p>
        <a:p>
          <a:pPr algn="ctr"/>
          <a:r>
            <a:rPr kumimoji="1" lang="en-US" altLang="ja-JP" sz="1100">
              <a:solidFill>
                <a:sysClr val="windowText" lastClr="000000"/>
              </a:solidFill>
            </a:rPr>
            <a:t>100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34</xdr:col>
      <xdr:colOff>76200</xdr:colOff>
      <xdr:row>747</xdr:row>
      <xdr:rowOff>161925</xdr:rowOff>
    </xdr:from>
    <xdr:to>
      <xdr:col>45</xdr:col>
      <xdr:colOff>31873</xdr:colOff>
      <xdr:row>749</xdr:row>
      <xdr:rowOff>168044</xdr:rowOff>
    </xdr:to>
    <xdr:sp macro="" textlink="">
      <xdr:nvSpPr>
        <xdr:cNvPr id="50" name="正方形/長方形 49"/>
        <xdr:cNvSpPr/>
      </xdr:nvSpPr>
      <xdr:spPr>
        <a:xfrm>
          <a:off x="6877050" y="51444525"/>
          <a:ext cx="2155948" cy="71096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委託費</a:t>
          </a:r>
          <a:endParaRPr kumimoji="1" lang="en-US" altLang="ja-JP" sz="1100">
            <a:solidFill>
              <a:sysClr val="windowText" lastClr="000000"/>
            </a:solidFill>
          </a:endParaRPr>
        </a:p>
        <a:p>
          <a:pPr algn="ctr"/>
          <a:r>
            <a:rPr kumimoji="1" lang="en-US" altLang="ja-JP" sz="1100">
              <a:solidFill>
                <a:sysClr val="windowText" lastClr="000000"/>
              </a:solidFill>
            </a:rPr>
            <a:t>505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32</xdr:col>
      <xdr:colOff>28575</xdr:colOff>
      <xdr:row>749</xdr:row>
      <xdr:rowOff>228600</xdr:rowOff>
    </xdr:from>
    <xdr:to>
      <xdr:col>48</xdr:col>
      <xdr:colOff>52024</xdr:colOff>
      <xdr:row>752</xdr:row>
      <xdr:rowOff>127381</xdr:rowOff>
    </xdr:to>
    <xdr:sp macro="" textlink="">
      <xdr:nvSpPr>
        <xdr:cNvPr id="52" name="大かっこ 51"/>
        <xdr:cNvSpPr/>
      </xdr:nvSpPr>
      <xdr:spPr>
        <a:xfrm>
          <a:off x="6429375" y="52330350"/>
          <a:ext cx="3223849" cy="956056"/>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アイヌ文化復興等に関するナショナルセンターとして、北海道白老町に整備される「民族共生象徴空間」の一般公開に向けた準備業務として閣議決定により実施者が明示されている契約の相手方と契約</a:t>
          </a:r>
        </a:p>
      </xdr:txBody>
    </xdr:sp>
    <xdr:clientData/>
  </xdr:twoCellAnchor>
  <xdr:twoCellAnchor>
    <xdr:from>
      <xdr:col>31</xdr:col>
      <xdr:colOff>0</xdr:colOff>
      <xdr:row>756</xdr:row>
      <xdr:rowOff>428625</xdr:rowOff>
    </xdr:from>
    <xdr:to>
      <xdr:col>45</xdr:col>
      <xdr:colOff>98759</xdr:colOff>
      <xdr:row>757</xdr:row>
      <xdr:rowOff>652450</xdr:rowOff>
    </xdr:to>
    <xdr:sp macro="" textlink="">
      <xdr:nvSpPr>
        <xdr:cNvPr id="69" name="大かっこ 68"/>
        <xdr:cNvSpPr/>
      </xdr:nvSpPr>
      <xdr:spPr>
        <a:xfrm>
          <a:off x="6200775" y="54740175"/>
          <a:ext cx="2899109" cy="890575"/>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民族共生象徴空間の開業準備業務を実施</a:t>
          </a:r>
          <a:endParaRPr kumimoji="1" lang="en-US" altLang="ja-JP" sz="1050"/>
        </a:p>
        <a:p>
          <a:pPr algn="l">
            <a:lnSpc>
              <a:spcPts val="1200"/>
            </a:lnSpc>
          </a:pPr>
          <a:r>
            <a:rPr kumimoji="1" lang="ja-JP" altLang="en-US" sz="1050"/>
            <a:t>＝</a:t>
          </a:r>
          <a:r>
            <a:rPr kumimoji="1" lang="en-US" altLang="ja-JP" sz="1050"/>
            <a:t>505</a:t>
          </a:r>
          <a:r>
            <a:rPr kumimoji="1" lang="ja-JP" altLang="en-US" sz="1050"/>
            <a:t>百万円</a:t>
          </a:r>
        </a:p>
      </xdr:txBody>
    </xdr:sp>
    <xdr:clientData/>
  </xdr:twoCellAnchor>
  <xdr:twoCellAnchor>
    <xdr:from>
      <xdr:col>19</xdr:col>
      <xdr:colOff>76200</xdr:colOff>
      <xdr:row>752</xdr:row>
      <xdr:rowOff>19050</xdr:rowOff>
    </xdr:from>
    <xdr:to>
      <xdr:col>19</xdr:col>
      <xdr:colOff>76200</xdr:colOff>
      <xdr:row>753</xdr:row>
      <xdr:rowOff>285750</xdr:rowOff>
    </xdr:to>
    <xdr:cxnSp macro="">
      <xdr:nvCxnSpPr>
        <xdr:cNvPr id="12" name="直線矢印コネクタ 11"/>
        <xdr:cNvCxnSpPr/>
      </xdr:nvCxnSpPr>
      <xdr:spPr>
        <a:xfrm>
          <a:off x="3876675" y="52920900"/>
          <a:ext cx="0" cy="619125"/>
        </a:xfrm>
        <a:prstGeom prst="straightConnector1">
          <a:avLst/>
        </a:prstGeom>
        <a:ln w="22225">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39</xdr:col>
      <xdr:colOff>180975</xdr:colOff>
      <xdr:row>752</xdr:row>
      <xdr:rowOff>28575</xdr:rowOff>
    </xdr:from>
    <xdr:to>
      <xdr:col>39</xdr:col>
      <xdr:colOff>180975</xdr:colOff>
      <xdr:row>753</xdr:row>
      <xdr:rowOff>295275</xdr:rowOff>
    </xdr:to>
    <xdr:cxnSp macro="">
      <xdr:nvCxnSpPr>
        <xdr:cNvPr id="35" name="直線矢印コネクタ 34"/>
        <xdr:cNvCxnSpPr/>
      </xdr:nvCxnSpPr>
      <xdr:spPr>
        <a:xfrm>
          <a:off x="7981950" y="52930425"/>
          <a:ext cx="0" cy="619125"/>
        </a:xfrm>
        <a:prstGeom prst="straightConnector1">
          <a:avLst/>
        </a:prstGeom>
        <a:ln w="22225">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M1" zoomScale="130" zoomScaleNormal="75" zoomScaleSheetLayoutView="13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417</v>
      </c>
      <c r="AT2" s="943"/>
      <c r="AU2" s="943"/>
      <c r="AV2" s="52" t="str">
        <f>IF(AW2="", "", "-")</f>
        <v/>
      </c>
      <c r="AW2" s="914"/>
      <c r="AX2" s="914"/>
    </row>
    <row r="3" spans="1:50" ht="21" customHeight="1" thickBot="1" x14ac:dyDescent="0.2">
      <c r="A3" s="870" t="s">
        <v>541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567</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172</v>
      </c>
      <c r="H5" s="843"/>
      <c r="I5" s="843"/>
      <c r="J5" s="843"/>
      <c r="K5" s="843"/>
      <c r="L5" s="843"/>
      <c r="M5" s="844" t="s">
        <v>66</v>
      </c>
      <c r="N5" s="845"/>
      <c r="O5" s="845"/>
      <c r="P5" s="845"/>
      <c r="Q5" s="845"/>
      <c r="R5" s="846"/>
      <c r="S5" s="847" t="s">
        <v>131</v>
      </c>
      <c r="T5" s="843"/>
      <c r="U5" s="843"/>
      <c r="V5" s="843"/>
      <c r="W5" s="843"/>
      <c r="X5" s="848"/>
      <c r="Y5" s="701" t="s">
        <v>3</v>
      </c>
      <c r="Z5" s="543"/>
      <c r="AA5" s="543"/>
      <c r="AB5" s="543"/>
      <c r="AC5" s="543"/>
      <c r="AD5" s="544"/>
      <c r="AE5" s="702" t="s">
        <v>570</v>
      </c>
      <c r="AF5" s="702"/>
      <c r="AG5" s="702"/>
      <c r="AH5" s="702"/>
      <c r="AI5" s="702"/>
      <c r="AJ5" s="702"/>
      <c r="AK5" s="702"/>
      <c r="AL5" s="702"/>
      <c r="AM5" s="702"/>
      <c r="AN5" s="702"/>
      <c r="AO5" s="702"/>
      <c r="AP5" s="703"/>
      <c r="AQ5" s="704" t="s">
        <v>571</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7" customHeight="1" x14ac:dyDescent="0.15">
      <c r="A7" s="495" t="s">
        <v>22</v>
      </c>
      <c r="B7" s="496"/>
      <c r="C7" s="496"/>
      <c r="D7" s="496"/>
      <c r="E7" s="496"/>
      <c r="F7" s="497"/>
      <c r="G7" s="498" t="s">
        <v>667</v>
      </c>
      <c r="H7" s="499"/>
      <c r="I7" s="499"/>
      <c r="J7" s="499"/>
      <c r="K7" s="499"/>
      <c r="L7" s="499"/>
      <c r="M7" s="499"/>
      <c r="N7" s="499"/>
      <c r="O7" s="499"/>
      <c r="P7" s="499"/>
      <c r="Q7" s="499"/>
      <c r="R7" s="499"/>
      <c r="S7" s="499"/>
      <c r="T7" s="499"/>
      <c r="U7" s="499"/>
      <c r="V7" s="499"/>
      <c r="W7" s="499"/>
      <c r="X7" s="500"/>
      <c r="Y7" s="925" t="s">
        <v>513</v>
      </c>
      <c r="Z7" s="443"/>
      <c r="AA7" s="443"/>
      <c r="AB7" s="443"/>
      <c r="AC7" s="443"/>
      <c r="AD7" s="926"/>
      <c r="AE7" s="915" t="s">
        <v>675</v>
      </c>
      <c r="AF7" s="916"/>
      <c r="AG7" s="916"/>
      <c r="AH7" s="916"/>
      <c r="AI7" s="916"/>
      <c r="AJ7" s="916"/>
      <c r="AK7" s="916"/>
      <c r="AL7" s="916"/>
      <c r="AM7" s="916"/>
      <c r="AN7" s="916"/>
      <c r="AO7" s="916"/>
      <c r="AP7" s="916"/>
      <c r="AQ7" s="916"/>
      <c r="AR7" s="916"/>
      <c r="AS7" s="916"/>
      <c r="AT7" s="916"/>
      <c r="AU7" s="916"/>
      <c r="AV7" s="916"/>
      <c r="AW7" s="916"/>
      <c r="AX7" s="917"/>
    </row>
    <row r="8" spans="1:50" ht="42.75" customHeight="1" x14ac:dyDescent="0.15">
      <c r="A8" s="495" t="s">
        <v>378</v>
      </c>
      <c r="B8" s="496"/>
      <c r="C8" s="496"/>
      <c r="D8" s="496"/>
      <c r="E8" s="496"/>
      <c r="F8" s="497"/>
      <c r="G8" s="944" t="str">
        <f>入力規則等!A28</f>
        <v>-</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6.25" customHeight="1" x14ac:dyDescent="0.15">
      <c r="A9" s="852" t="s">
        <v>23</v>
      </c>
      <c r="B9" s="853"/>
      <c r="C9" s="853"/>
      <c r="D9" s="853"/>
      <c r="E9" s="853"/>
      <c r="F9" s="853"/>
      <c r="G9" s="854" t="s">
        <v>664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665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5"/>
    </row>
    <row r="13" spans="1:50" ht="21" customHeight="1" x14ac:dyDescent="0.15">
      <c r="A13" s="616"/>
      <c r="B13" s="617"/>
      <c r="C13" s="617"/>
      <c r="D13" s="617"/>
      <c r="E13" s="617"/>
      <c r="F13" s="618"/>
      <c r="G13" s="726" t="s">
        <v>6</v>
      </c>
      <c r="H13" s="727"/>
      <c r="I13" s="767" t="s">
        <v>7</v>
      </c>
      <c r="J13" s="768"/>
      <c r="K13" s="768"/>
      <c r="L13" s="768"/>
      <c r="M13" s="768"/>
      <c r="N13" s="768"/>
      <c r="O13" s="769"/>
      <c r="P13" s="660">
        <v>145</v>
      </c>
      <c r="Q13" s="661"/>
      <c r="R13" s="661"/>
      <c r="S13" s="661"/>
      <c r="T13" s="661"/>
      <c r="U13" s="661"/>
      <c r="V13" s="662"/>
      <c r="W13" s="660">
        <v>126</v>
      </c>
      <c r="X13" s="661"/>
      <c r="Y13" s="661"/>
      <c r="Z13" s="661"/>
      <c r="AA13" s="661"/>
      <c r="AB13" s="661"/>
      <c r="AC13" s="662"/>
      <c r="AD13" s="660">
        <v>609</v>
      </c>
      <c r="AE13" s="661"/>
      <c r="AF13" s="661"/>
      <c r="AG13" s="661"/>
      <c r="AH13" s="661"/>
      <c r="AI13" s="661"/>
      <c r="AJ13" s="662"/>
      <c r="AK13" s="660">
        <v>971</v>
      </c>
      <c r="AL13" s="661"/>
      <c r="AM13" s="661"/>
      <c r="AN13" s="661"/>
      <c r="AO13" s="661"/>
      <c r="AP13" s="661"/>
      <c r="AQ13" s="662"/>
      <c r="AR13" s="922"/>
      <c r="AS13" s="923"/>
      <c r="AT13" s="923"/>
      <c r="AU13" s="923"/>
      <c r="AV13" s="923"/>
      <c r="AW13" s="923"/>
      <c r="AX13" s="924"/>
    </row>
    <row r="14" spans="1:50" ht="21" customHeight="1" x14ac:dyDescent="0.15">
      <c r="A14" s="616"/>
      <c r="B14" s="617"/>
      <c r="C14" s="617"/>
      <c r="D14" s="617"/>
      <c r="E14" s="617"/>
      <c r="F14" s="618"/>
      <c r="G14" s="728"/>
      <c r="H14" s="729"/>
      <c r="I14" s="714" t="s">
        <v>8</v>
      </c>
      <c r="J14" s="765"/>
      <c r="K14" s="765"/>
      <c r="L14" s="765"/>
      <c r="M14" s="765"/>
      <c r="N14" s="765"/>
      <c r="O14" s="766"/>
      <c r="P14" s="660" t="s">
        <v>573</v>
      </c>
      <c r="Q14" s="661"/>
      <c r="R14" s="661"/>
      <c r="S14" s="661"/>
      <c r="T14" s="661"/>
      <c r="U14" s="661"/>
      <c r="V14" s="662"/>
      <c r="W14" s="660" t="s">
        <v>573</v>
      </c>
      <c r="X14" s="661"/>
      <c r="Y14" s="661"/>
      <c r="Z14" s="661"/>
      <c r="AA14" s="661"/>
      <c r="AB14" s="661"/>
      <c r="AC14" s="662"/>
      <c r="AD14" s="660">
        <v>386</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6"/>
      <c r="B15" s="617"/>
      <c r="C15" s="617"/>
      <c r="D15" s="617"/>
      <c r="E15" s="617"/>
      <c r="F15" s="618"/>
      <c r="G15" s="728"/>
      <c r="H15" s="729"/>
      <c r="I15" s="714" t="s">
        <v>51</v>
      </c>
      <c r="J15" s="715"/>
      <c r="K15" s="715"/>
      <c r="L15" s="715"/>
      <c r="M15" s="715"/>
      <c r="N15" s="715"/>
      <c r="O15" s="716"/>
      <c r="P15" s="660" t="s">
        <v>573</v>
      </c>
      <c r="Q15" s="661"/>
      <c r="R15" s="661"/>
      <c r="S15" s="661"/>
      <c r="T15" s="661"/>
      <c r="U15" s="661"/>
      <c r="V15" s="662"/>
      <c r="W15" s="660" t="s">
        <v>573</v>
      </c>
      <c r="X15" s="661"/>
      <c r="Y15" s="661"/>
      <c r="Z15" s="661"/>
      <c r="AA15" s="661"/>
      <c r="AB15" s="661"/>
      <c r="AC15" s="662"/>
      <c r="AD15" s="660" t="s">
        <v>573</v>
      </c>
      <c r="AE15" s="661"/>
      <c r="AF15" s="661"/>
      <c r="AG15" s="661"/>
      <c r="AH15" s="661"/>
      <c r="AI15" s="661"/>
      <c r="AJ15" s="662"/>
      <c r="AK15" s="660">
        <v>386</v>
      </c>
      <c r="AL15" s="661"/>
      <c r="AM15" s="661"/>
      <c r="AN15" s="661"/>
      <c r="AO15" s="661"/>
      <c r="AP15" s="661"/>
      <c r="AQ15" s="662"/>
      <c r="AR15" s="660"/>
      <c r="AS15" s="661"/>
      <c r="AT15" s="661"/>
      <c r="AU15" s="661"/>
      <c r="AV15" s="661"/>
      <c r="AW15" s="661"/>
      <c r="AX15" s="808"/>
    </row>
    <row r="16" spans="1:50" ht="21" customHeight="1" x14ac:dyDescent="0.15">
      <c r="A16" s="616"/>
      <c r="B16" s="617"/>
      <c r="C16" s="617"/>
      <c r="D16" s="617"/>
      <c r="E16" s="617"/>
      <c r="F16" s="618"/>
      <c r="G16" s="728"/>
      <c r="H16" s="729"/>
      <c r="I16" s="714" t="s">
        <v>52</v>
      </c>
      <c r="J16" s="715"/>
      <c r="K16" s="715"/>
      <c r="L16" s="715"/>
      <c r="M16" s="715"/>
      <c r="N16" s="715"/>
      <c r="O16" s="716"/>
      <c r="P16" s="660" t="s">
        <v>573</v>
      </c>
      <c r="Q16" s="661"/>
      <c r="R16" s="661"/>
      <c r="S16" s="661"/>
      <c r="T16" s="661"/>
      <c r="U16" s="661"/>
      <c r="V16" s="662"/>
      <c r="W16" s="660" t="s">
        <v>573</v>
      </c>
      <c r="X16" s="661"/>
      <c r="Y16" s="661"/>
      <c r="Z16" s="661"/>
      <c r="AA16" s="661"/>
      <c r="AB16" s="661"/>
      <c r="AC16" s="662"/>
      <c r="AD16" s="660">
        <v>-386</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6"/>
      <c r="B17" s="617"/>
      <c r="C17" s="617"/>
      <c r="D17" s="617"/>
      <c r="E17" s="617"/>
      <c r="F17" s="618"/>
      <c r="G17" s="728"/>
      <c r="H17" s="729"/>
      <c r="I17" s="714" t="s">
        <v>50</v>
      </c>
      <c r="J17" s="765"/>
      <c r="K17" s="765"/>
      <c r="L17" s="765"/>
      <c r="M17" s="765"/>
      <c r="N17" s="765"/>
      <c r="O17" s="766"/>
      <c r="P17" s="660" t="s">
        <v>573</v>
      </c>
      <c r="Q17" s="661"/>
      <c r="R17" s="661"/>
      <c r="S17" s="661"/>
      <c r="T17" s="661"/>
      <c r="U17" s="661"/>
      <c r="V17" s="662"/>
      <c r="W17" s="660" t="s">
        <v>573</v>
      </c>
      <c r="X17" s="661"/>
      <c r="Y17" s="661"/>
      <c r="Z17" s="661"/>
      <c r="AA17" s="661"/>
      <c r="AB17" s="661"/>
      <c r="AC17" s="662"/>
      <c r="AD17" s="660" t="s">
        <v>574</v>
      </c>
      <c r="AE17" s="661"/>
      <c r="AF17" s="661"/>
      <c r="AG17" s="661"/>
      <c r="AH17" s="661"/>
      <c r="AI17" s="661"/>
      <c r="AJ17" s="662"/>
      <c r="AK17" s="660"/>
      <c r="AL17" s="661"/>
      <c r="AM17" s="661"/>
      <c r="AN17" s="661"/>
      <c r="AO17" s="661"/>
      <c r="AP17" s="661"/>
      <c r="AQ17" s="662"/>
      <c r="AR17" s="920"/>
      <c r="AS17" s="920"/>
      <c r="AT17" s="920"/>
      <c r="AU17" s="920"/>
      <c r="AV17" s="920"/>
      <c r="AW17" s="920"/>
      <c r="AX17" s="921"/>
    </row>
    <row r="18" spans="1:50" ht="24.75" customHeight="1" x14ac:dyDescent="0.15">
      <c r="A18" s="616"/>
      <c r="B18" s="617"/>
      <c r="C18" s="617"/>
      <c r="D18" s="617"/>
      <c r="E18" s="617"/>
      <c r="F18" s="618"/>
      <c r="G18" s="730"/>
      <c r="H18" s="731"/>
      <c r="I18" s="719" t="s">
        <v>20</v>
      </c>
      <c r="J18" s="720"/>
      <c r="K18" s="720"/>
      <c r="L18" s="720"/>
      <c r="M18" s="720"/>
      <c r="N18" s="720"/>
      <c r="O18" s="721"/>
      <c r="P18" s="881">
        <f>SUM(P13:V17)</f>
        <v>145</v>
      </c>
      <c r="Q18" s="882"/>
      <c r="R18" s="882"/>
      <c r="S18" s="882"/>
      <c r="T18" s="882"/>
      <c r="U18" s="882"/>
      <c r="V18" s="883"/>
      <c r="W18" s="881">
        <f>SUM(W13:AC17)</f>
        <v>126</v>
      </c>
      <c r="X18" s="882"/>
      <c r="Y18" s="882"/>
      <c r="Z18" s="882"/>
      <c r="AA18" s="882"/>
      <c r="AB18" s="882"/>
      <c r="AC18" s="883"/>
      <c r="AD18" s="881">
        <f>SUM(AD13:AJ17)</f>
        <v>609</v>
      </c>
      <c r="AE18" s="882"/>
      <c r="AF18" s="882"/>
      <c r="AG18" s="882"/>
      <c r="AH18" s="882"/>
      <c r="AI18" s="882"/>
      <c r="AJ18" s="883"/>
      <c r="AK18" s="881">
        <f>SUM(AK13:AQ17)</f>
        <v>1357</v>
      </c>
      <c r="AL18" s="882"/>
      <c r="AM18" s="882"/>
      <c r="AN18" s="882"/>
      <c r="AO18" s="882"/>
      <c r="AP18" s="882"/>
      <c r="AQ18" s="883"/>
      <c r="AR18" s="881">
        <f>SUM(AR13:AX17)</f>
        <v>0</v>
      </c>
      <c r="AS18" s="882"/>
      <c r="AT18" s="882"/>
      <c r="AU18" s="882"/>
      <c r="AV18" s="882"/>
      <c r="AW18" s="882"/>
      <c r="AX18" s="884"/>
    </row>
    <row r="19" spans="1:50" ht="24.75" customHeight="1" x14ac:dyDescent="0.15">
      <c r="A19" s="616"/>
      <c r="B19" s="617"/>
      <c r="C19" s="617"/>
      <c r="D19" s="617"/>
      <c r="E19" s="617"/>
      <c r="F19" s="618"/>
      <c r="G19" s="879" t="s">
        <v>9</v>
      </c>
      <c r="H19" s="880"/>
      <c r="I19" s="880"/>
      <c r="J19" s="880"/>
      <c r="K19" s="880"/>
      <c r="L19" s="880"/>
      <c r="M19" s="880"/>
      <c r="N19" s="880"/>
      <c r="O19" s="880"/>
      <c r="P19" s="660">
        <v>118</v>
      </c>
      <c r="Q19" s="661"/>
      <c r="R19" s="661"/>
      <c r="S19" s="661"/>
      <c r="T19" s="661"/>
      <c r="U19" s="661"/>
      <c r="V19" s="662"/>
      <c r="W19" s="660">
        <v>123</v>
      </c>
      <c r="X19" s="661"/>
      <c r="Y19" s="661"/>
      <c r="Z19" s="661"/>
      <c r="AA19" s="661"/>
      <c r="AB19" s="661"/>
      <c r="AC19" s="662"/>
      <c r="AD19" s="660">
        <v>608</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79" t="s">
        <v>10</v>
      </c>
      <c r="H20" s="880"/>
      <c r="I20" s="880"/>
      <c r="J20" s="880"/>
      <c r="K20" s="880"/>
      <c r="L20" s="880"/>
      <c r="M20" s="880"/>
      <c r="N20" s="880"/>
      <c r="O20" s="880"/>
      <c r="P20" s="318">
        <f>IF(P18=0, "-", SUM(P19)/P18)</f>
        <v>0.81379310344827582</v>
      </c>
      <c r="Q20" s="318"/>
      <c r="R20" s="318"/>
      <c r="S20" s="318"/>
      <c r="T20" s="318"/>
      <c r="U20" s="318"/>
      <c r="V20" s="318"/>
      <c r="W20" s="318">
        <f t="shared" ref="W20" si="0">IF(W18=0, "-", SUM(W19)/W18)</f>
        <v>0.97619047619047616</v>
      </c>
      <c r="X20" s="318"/>
      <c r="Y20" s="318"/>
      <c r="Z20" s="318"/>
      <c r="AA20" s="318"/>
      <c r="AB20" s="318"/>
      <c r="AC20" s="318"/>
      <c r="AD20" s="318">
        <f t="shared" ref="AD20" si="1">IF(AD18=0, "-", SUM(AD19)/AD18)</f>
        <v>0.99835796387520526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f>IF(P19=0, "-", SUM(P19)/SUM(P13,P14))</f>
        <v>0.81379310344827582</v>
      </c>
      <c r="Q21" s="318"/>
      <c r="R21" s="318"/>
      <c r="S21" s="318"/>
      <c r="T21" s="318"/>
      <c r="U21" s="318"/>
      <c r="V21" s="318"/>
      <c r="W21" s="318">
        <f t="shared" ref="W21" si="2">IF(W19=0, "-", SUM(W19)/SUM(W13,W14))</f>
        <v>0.97619047619047616</v>
      </c>
      <c r="X21" s="318"/>
      <c r="Y21" s="318"/>
      <c r="Z21" s="318"/>
      <c r="AA21" s="318"/>
      <c r="AB21" s="318"/>
      <c r="AC21" s="318"/>
      <c r="AD21" s="318">
        <f t="shared" ref="AD21" si="3">IF(AD19=0, "-", SUM(AD19)/SUM(AD13,AD14))</f>
        <v>0.6110552763819096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557</v>
      </c>
      <c r="B22" s="968"/>
      <c r="C22" s="968"/>
      <c r="D22" s="968"/>
      <c r="E22" s="968"/>
      <c r="F22" s="969"/>
      <c r="G22" s="954" t="s">
        <v>457</v>
      </c>
      <c r="H22" s="222"/>
      <c r="I22" s="222"/>
      <c r="J22" s="222"/>
      <c r="K22" s="222"/>
      <c r="L22" s="222"/>
      <c r="M22" s="222"/>
      <c r="N22" s="222"/>
      <c r="O22" s="223"/>
      <c r="P22" s="939" t="s">
        <v>518</v>
      </c>
      <c r="Q22" s="222"/>
      <c r="R22" s="222"/>
      <c r="S22" s="222"/>
      <c r="T22" s="222"/>
      <c r="U22" s="222"/>
      <c r="V22" s="223"/>
      <c r="W22" s="939" t="s">
        <v>514</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575</v>
      </c>
      <c r="H23" s="956"/>
      <c r="I23" s="956"/>
      <c r="J23" s="956"/>
      <c r="K23" s="956"/>
      <c r="L23" s="956"/>
      <c r="M23" s="956"/>
      <c r="N23" s="956"/>
      <c r="O23" s="957"/>
      <c r="P23" s="922">
        <v>869</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576</v>
      </c>
      <c r="H24" s="959"/>
      <c r="I24" s="959"/>
      <c r="J24" s="959"/>
      <c r="K24" s="959"/>
      <c r="L24" s="959"/>
      <c r="M24" s="959"/>
      <c r="N24" s="959"/>
      <c r="O24" s="960"/>
      <c r="P24" s="660">
        <v>92</v>
      </c>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579</v>
      </c>
      <c r="H25" s="959"/>
      <c r="I25" s="959"/>
      <c r="J25" s="959"/>
      <c r="K25" s="959"/>
      <c r="L25" s="959"/>
      <c r="M25" s="959"/>
      <c r="N25" s="959"/>
      <c r="O25" s="960"/>
      <c r="P25" s="660">
        <v>7</v>
      </c>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577</v>
      </c>
      <c r="H26" s="959"/>
      <c r="I26" s="959"/>
      <c r="J26" s="959"/>
      <c r="K26" s="959"/>
      <c r="L26" s="959"/>
      <c r="M26" s="959"/>
      <c r="N26" s="959"/>
      <c r="O26" s="960"/>
      <c r="P26" s="660">
        <v>2</v>
      </c>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578</v>
      </c>
      <c r="H27" s="959"/>
      <c r="I27" s="959"/>
      <c r="J27" s="959"/>
      <c r="K27" s="959"/>
      <c r="L27" s="959"/>
      <c r="M27" s="959"/>
      <c r="N27" s="959"/>
      <c r="O27" s="960"/>
      <c r="P27" s="660">
        <v>0.5</v>
      </c>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461</v>
      </c>
      <c r="H28" s="962"/>
      <c r="I28" s="962"/>
      <c r="J28" s="962"/>
      <c r="K28" s="962"/>
      <c r="L28" s="962"/>
      <c r="M28" s="962"/>
      <c r="N28" s="962"/>
      <c r="O28" s="963"/>
      <c r="P28" s="881">
        <f>P29-SUM(P23:P27)</f>
        <v>0.5</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f>AK13</f>
        <v>971</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533</v>
      </c>
      <c r="AF30" s="862"/>
      <c r="AG30" s="862"/>
      <c r="AH30" s="863"/>
      <c r="AI30" s="861" t="s">
        <v>530</v>
      </c>
      <c r="AJ30" s="862"/>
      <c r="AK30" s="862"/>
      <c r="AL30" s="863"/>
      <c r="AM30" s="918" t="s">
        <v>525</v>
      </c>
      <c r="AN30" s="918"/>
      <c r="AO30" s="918"/>
      <c r="AP30" s="861"/>
      <c r="AQ30" s="770" t="s">
        <v>354</v>
      </c>
      <c r="AR30" s="771"/>
      <c r="AS30" s="771"/>
      <c r="AT30" s="772"/>
      <c r="AU30" s="777" t="s">
        <v>253</v>
      </c>
      <c r="AV30" s="777"/>
      <c r="AW30" s="777"/>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672</v>
      </c>
      <c r="AR31" s="200"/>
      <c r="AS31" s="133" t="s">
        <v>355</v>
      </c>
      <c r="AT31" s="134"/>
      <c r="AU31" s="199" t="s">
        <v>672</v>
      </c>
      <c r="AV31" s="199"/>
      <c r="AW31" s="398" t="s">
        <v>300</v>
      </c>
      <c r="AX31" s="399"/>
    </row>
    <row r="32" spans="1:50" ht="23.25" customHeight="1" x14ac:dyDescent="0.15">
      <c r="A32" s="403"/>
      <c r="B32" s="401"/>
      <c r="C32" s="401"/>
      <c r="D32" s="401"/>
      <c r="E32" s="401"/>
      <c r="F32" s="402"/>
      <c r="G32" s="564" t="s">
        <v>590</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14</v>
      </c>
      <c r="AC32" s="461"/>
      <c r="AD32" s="461"/>
      <c r="AE32" s="218">
        <v>312.10000000000002</v>
      </c>
      <c r="AF32" s="219"/>
      <c r="AG32" s="219"/>
      <c r="AH32" s="219"/>
      <c r="AI32" s="218">
        <v>28.6</v>
      </c>
      <c r="AJ32" s="219"/>
      <c r="AK32" s="219"/>
      <c r="AL32" s="219"/>
      <c r="AM32" s="218">
        <v>96.6</v>
      </c>
      <c r="AN32" s="219"/>
      <c r="AO32" s="219"/>
      <c r="AP32" s="219"/>
      <c r="AQ32" s="340" t="s">
        <v>573</v>
      </c>
      <c r="AR32" s="207"/>
      <c r="AS32" s="207"/>
      <c r="AT32" s="341"/>
      <c r="AU32" s="219" t="s">
        <v>573</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14</v>
      </c>
      <c r="AC33" s="523"/>
      <c r="AD33" s="523"/>
      <c r="AE33" s="218">
        <v>100</v>
      </c>
      <c r="AF33" s="219"/>
      <c r="AG33" s="219"/>
      <c r="AH33" s="219"/>
      <c r="AI33" s="218">
        <v>100</v>
      </c>
      <c r="AJ33" s="219"/>
      <c r="AK33" s="219"/>
      <c r="AL33" s="219"/>
      <c r="AM33" s="218">
        <v>100</v>
      </c>
      <c r="AN33" s="219"/>
      <c r="AO33" s="219"/>
      <c r="AP33" s="219"/>
      <c r="AQ33" s="340" t="s">
        <v>573</v>
      </c>
      <c r="AR33" s="207"/>
      <c r="AS33" s="207"/>
      <c r="AT33" s="341"/>
      <c r="AU33" s="219" t="s">
        <v>573</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312.10000000000002</v>
      </c>
      <c r="AF34" s="219"/>
      <c r="AG34" s="219"/>
      <c r="AH34" s="219"/>
      <c r="AI34" s="218">
        <v>28.6</v>
      </c>
      <c r="AJ34" s="219"/>
      <c r="AK34" s="219"/>
      <c r="AL34" s="219"/>
      <c r="AM34" s="218">
        <v>96.6</v>
      </c>
      <c r="AN34" s="219"/>
      <c r="AO34" s="219"/>
      <c r="AP34" s="219"/>
      <c r="AQ34" s="340" t="s">
        <v>573</v>
      </c>
      <c r="AR34" s="207"/>
      <c r="AS34" s="207"/>
      <c r="AT34" s="341"/>
      <c r="AU34" s="219" t="s">
        <v>573</v>
      </c>
      <c r="AV34" s="219"/>
      <c r="AW34" s="219"/>
      <c r="AX34" s="221"/>
    </row>
    <row r="35" spans="1:50" ht="23.25" customHeight="1" x14ac:dyDescent="0.15">
      <c r="A35" s="226" t="s">
        <v>503</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3"/>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671</v>
      </c>
      <c r="AR38" s="200"/>
      <c r="AS38" s="133" t="s">
        <v>355</v>
      </c>
      <c r="AT38" s="134"/>
      <c r="AU38" s="199" t="s">
        <v>671</v>
      </c>
      <c r="AV38" s="199"/>
      <c r="AW38" s="398" t="s">
        <v>300</v>
      </c>
      <c r="AX38" s="399"/>
    </row>
    <row r="39" spans="1:50" ht="30" customHeight="1" x14ac:dyDescent="0.15">
      <c r="A39" s="403"/>
      <c r="B39" s="401"/>
      <c r="C39" s="401"/>
      <c r="D39" s="401"/>
      <c r="E39" s="401"/>
      <c r="F39" s="402"/>
      <c r="G39" s="564" t="s">
        <v>591</v>
      </c>
      <c r="H39" s="565"/>
      <c r="I39" s="565"/>
      <c r="J39" s="565"/>
      <c r="K39" s="565"/>
      <c r="L39" s="565"/>
      <c r="M39" s="565"/>
      <c r="N39" s="565"/>
      <c r="O39" s="566"/>
      <c r="P39" s="105" t="s">
        <v>582</v>
      </c>
      <c r="Q39" s="105"/>
      <c r="R39" s="105"/>
      <c r="S39" s="105"/>
      <c r="T39" s="105"/>
      <c r="U39" s="105"/>
      <c r="V39" s="105"/>
      <c r="W39" s="105"/>
      <c r="X39" s="106"/>
      <c r="Y39" s="471" t="s">
        <v>12</v>
      </c>
      <c r="Z39" s="531"/>
      <c r="AA39" s="532"/>
      <c r="AB39" s="636" t="s">
        <v>14</v>
      </c>
      <c r="AC39" s="636"/>
      <c r="AD39" s="636"/>
      <c r="AE39" s="218">
        <v>77.8</v>
      </c>
      <c r="AF39" s="219"/>
      <c r="AG39" s="219"/>
      <c r="AH39" s="219"/>
      <c r="AI39" s="218">
        <v>92.1</v>
      </c>
      <c r="AJ39" s="219"/>
      <c r="AK39" s="219"/>
      <c r="AL39" s="219"/>
      <c r="AM39" s="218">
        <v>119.8</v>
      </c>
      <c r="AN39" s="219"/>
      <c r="AO39" s="219"/>
      <c r="AP39" s="219"/>
      <c r="AQ39" s="340" t="s">
        <v>573</v>
      </c>
      <c r="AR39" s="207"/>
      <c r="AS39" s="207"/>
      <c r="AT39" s="341"/>
      <c r="AU39" s="219" t="s">
        <v>573</v>
      </c>
      <c r="AV39" s="219"/>
      <c r="AW39" s="219"/>
      <c r="AX39" s="221"/>
    </row>
    <row r="40" spans="1:50" ht="30"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636" t="s">
        <v>14</v>
      </c>
      <c r="AC40" s="636"/>
      <c r="AD40" s="636"/>
      <c r="AE40" s="218">
        <v>100</v>
      </c>
      <c r="AF40" s="219"/>
      <c r="AG40" s="219"/>
      <c r="AH40" s="219"/>
      <c r="AI40" s="218">
        <v>100</v>
      </c>
      <c r="AJ40" s="219"/>
      <c r="AK40" s="219"/>
      <c r="AL40" s="219"/>
      <c r="AM40" s="218">
        <v>100</v>
      </c>
      <c r="AN40" s="219"/>
      <c r="AO40" s="219"/>
      <c r="AP40" s="219"/>
      <c r="AQ40" s="340" t="s">
        <v>573</v>
      </c>
      <c r="AR40" s="207"/>
      <c r="AS40" s="207"/>
      <c r="AT40" s="341"/>
      <c r="AU40" s="219" t="s">
        <v>573</v>
      </c>
      <c r="AV40" s="219"/>
      <c r="AW40" s="219"/>
      <c r="AX40" s="221"/>
    </row>
    <row r="41" spans="1:50" ht="30"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77.8</v>
      </c>
      <c r="AF41" s="219"/>
      <c r="AG41" s="219"/>
      <c r="AH41" s="219"/>
      <c r="AI41" s="218">
        <v>92.1</v>
      </c>
      <c r="AJ41" s="219"/>
      <c r="AK41" s="219"/>
      <c r="AL41" s="219"/>
      <c r="AM41" s="218">
        <v>119.8</v>
      </c>
      <c r="AN41" s="219"/>
      <c r="AO41" s="219"/>
      <c r="AP41" s="219"/>
      <c r="AQ41" s="340" t="s">
        <v>573</v>
      </c>
      <c r="AR41" s="207"/>
      <c r="AS41" s="207"/>
      <c r="AT41" s="341"/>
      <c r="AU41" s="219" t="s">
        <v>573</v>
      </c>
      <c r="AV41" s="219"/>
      <c r="AW41" s="219"/>
      <c r="AX41" s="221"/>
    </row>
    <row r="42" spans="1:50" ht="23.25" customHeight="1" x14ac:dyDescent="0.15">
      <c r="A42" s="226" t="s">
        <v>503</v>
      </c>
      <c r="B42" s="227"/>
      <c r="C42" s="227"/>
      <c r="D42" s="227"/>
      <c r="E42" s="227"/>
      <c r="F42" s="228"/>
      <c r="G42" s="232" t="s">
        <v>581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3"/>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671</v>
      </c>
      <c r="AR45" s="200"/>
      <c r="AS45" s="133" t="s">
        <v>355</v>
      </c>
      <c r="AT45" s="134"/>
      <c r="AU45" s="199" t="s">
        <v>671</v>
      </c>
      <c r="AV45" s="199"/>
      <c r="AW45" s="398" t="s">
        <v>300</v>
      </c>
      <c r="AX45" s="399"/>
    </row>
    <row r="46" spans="1:50" ht="28.5" customHeight="1" x14ac:dyDescent="0.15">
      <c r="A46" s="403"/>
      <c r="B46" s="401"/>
      <c r="C46" s="401"/>
      <c r="D46" s="401"/>
      <c r="E46" s="401"/>
      <c r="F46" s="402"/>
      <c r="G46" s="564" t="s">
        <v>589</v>
      </c>
      <c r="H46" s="565"/>
      <c r="I46" s="565"/>
      <c r="J46" s="565"/>
      <c r="K46" s="565"/>
      <c r="L46" s="565"/>
      <c r="M46" s="565"/>
      <c r="N46" s="565"/>
      <c r="O46" s="566"/>
      <c r="P46" s="105" t="s">
        <v>662</v>
      </c>
      <c r="Q46" s="105"/>
      <c r="R46" s="105"/>
      <c r="S46" s="105"/>
      <c r="T46" s="105"/>
      <c r="U46" s="105"/>
      <c r="V46" s="105"/>
      <c r="W46" s="105"/>
      <c r="X46" s="106"/>
      <c r="Y46" s="471" t="s">
        <v>12</v>
      </c>
      <c r="Z46" s="531"/>
      <c r="AA46" s="532"/>
      <c r="AB46" s="636" t="s">
        <v>14</v>
      </c>
      <c r="AC46" s="636"/>
      <c r="AD46" s="636"/>
      <c r="AE46" s="218" t="s">
        <v>573</v>
      </c>
      <c r="AF46" s="219"/>
      <c r="AG46" s="219"/>
      <c r="AH46" s="219"/>
      <c r="AI46" s="218" t="s">
        <v>573</v>
      </c>
      <c r="AJ46" s="219"/>
      <c r="AK46" s="219"/>
      <c r="AL46" s="219"/>
      <c r="AM46" s="218">
        <v>9.1999999999999993</v>
      </c>
      <c r="AN46" s="219"/>
      <c r="AO46" s="219"/>
      <c r="AP46" s="219"/>
      <c r="AQ46" s="340" t="s">
        <v>573</v>
      </c>
      <c r="AR46" s="207"/>
      <c r="AS46" s="207"/>
      <c r="AT46" s="341"/>
      <c r="AU46" s="219" t="s">
        <v>573</v>
      </c>
      <c r="AV46" s="219"/>
      <c r="AW46" s="219"/>
      <c r="AX46" s="221"/>
    </row>
    <row r="47" spans="1:50" ht="28.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636" t="s">
        <v>14</v>
      </c>
      <c r="AC47" s="636"/>
      <c r="AD47" s="636"/>
      <c r="AE47" s="218" t="s">
        <v>573</v>
      </c>
      <c r="AF47" s="219"/>
      <c r="AG47" s="219"/>
      <c r="AH47" s="219"/>
      <c r="AI47" s="218" t="s">
        <v>573</v>
      </c>
      <c r="AJ47" s="219"/>
      <c r="AK47" s="219"/>
      <c r="AL47" s="219"/>
      <c r="AM47" s="218" t="s">
        <v>573</v>
      </c>
      <c r="AN47" s="219"/>
      <c r="AO47" s="219"/>
      <c r="AP47" s="219"/>
      <c r="AQ47" s="340" t="s">
        <v>573</v>
      </c>
      <c r="AR47" s="207"/>
      <c r="AS47" s="207"/>
      <c r="AT47" s="341"/>
      <c r="AU47" s="219" t="s">
        <v>573</v>
      </c>
      <c r="AV47" s="219"/>
      <c r="AW47" s="219"/>
      <c r="AX47" s="221"/>
    </row>
    <row r="48" spans="1:50" ht="28.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573</v>
      </c>
      <c r="AF48" s="219"/>
      <c r="AG48" s="219"/>
      <c r="AH48" s="219"/>
      <c r="AI48" s="218" t="s">
        <v>573</v>
      </c>
      <c r="AJ48" s="219"/>
      <c r="AK48" s="219"/>
      <c r="AL48" s="219"/>
      <c r="AM48" s="218" t="s">
        <v>573</v>
      </c>
      <c r="AN48" s="219"/>
      <c r="AO48" s="219"/>
      <c r="AP48" s="219"/>
      <c r="AQ48" s="340" t="s">
        <v>573</v>
      </c>
      <c r="AR48" s="207"/>
      <c r="AS48" s="207"/>
      <c r="AT48" s="341"/>
      <c r="AU48" s="219" t="s">
        <v>573</v>
      </c>
      <c r="AV48" s="219"/>
      <c r="AW48" s="219"/>
      <c r="AX48" s="221"/>
    </row>
    <row r="49" spans="1:50" ht="23.25" customHeight="1" x14ac:dyDescent="0.15">
      <c r="A49" s="226" t="s">
        <v>503</v>
      </c>
      <c r="B49" s="227"/>
      <c r="C49" s="227"/>
      <c r="D49" s="227"/>
      <c r="E49" s="227"/>
      <c r="F49" s="228"/>
      <c r="G49" s="232" t="s">
        <v>592</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t="s">
        <v>494</v>
      </c>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494</v>
      </c>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3"/>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506</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0"/>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593</v>
      </c>
      <c r="AC101" s="461"/>
      <c r="AD101" s="461"/>
      <c r="AE101" s="218">
        <v>51</v>
      </c>
      <c r="AF101" s="219"/>
      <c r="AG101" s="219"/>
      <c r="AH101" s="220"/>
      <c r="AI101" s="218">
        <v>56</v>
      </c>
      <c r="AJ101" s="219"/>
      <c r="AK101" s="219"/>
      <c r="AL101" s="220"/>
      <c r="AM101" s="218">
        <v>59</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593</v>
      </c>
      <c r="AC102" s="461"/>
      <c r="AD102" s="461"/>
      <c r="AE102" s="418">
        <v>46</v>
      </c>
      <c r="AF102" s="418"/>
      <c r="AG102" s="418"/>
      <c r="AH102" s="418"/>
      <c r="AI102" s="418">
        <v>52</v>
      </c>
      <c r="AJ102" s="418"/>
      <c r="AK102" s="418"/>
      <c r="AL102" s="418"/>
      <c r="AM102" s="418">
        <v>53</v>
      </c>
      <c r="AN102" s="418"/>
      <c r="AO102" s="418"/>
      <c r="AP102" s="418"/>
      <c r="AQ102" s="273">
        <v>58</v>
      </c>
      <c r="AR102" s="274"/>
      <c r="AS102" s="274"/>
      <c r="AT102" s="319"/>
      <c r="AU102" s="273">
        <v>58</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x14ac:dyDescent="0.15">
      <c r="A104" s="422"/>
      <c r="B104" s="423"/>
      <c r="C104" s="423"/>
      <c r="D104" s="423"/>
      <c r="E104" s="423"/>
      <c r="F104" s="424"/>
      <c r="G104" s="105" t="s">
        <v>584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587</v>
      </c>
      <c r="AC104" s="546"/>
      <c r="AD104" s="547"/>
      <c r="AE104" s="218">
        <v>138000</v>
      </c>
      <c r="AF104" s="219"/>
      <c r="AG104" s="219"/>
      <c r="AH104" s="220"/>
      <c r="AI104" s="218">
        <v>139000</v>
      </c>
      <c r="AJ104" s="219"/>
      <c r="AK104" s="219"/>
      <c r="AL104" s="220"/>
      <c r="AM104" s="218">
        <v>136000</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587</v>
      </c>
      <c r="AC105" s="469"/>
      <c r="AD105" s="470"/>
      <c r="AE105" s="418">
        <v>138000</v>
      </c>
      <c r="AF105" s="418"/>
      <c r="AG105" s="418"/>
      <c r="AH105" s="418"/>
      <c r="AI105" s="418">
        <v>137000</v>
      </c>
      <c r="AJ105" s="418"/>
      <c r="AK105" s="418"/>
      <c r="AL105" s="418"/>
      <c r="AM105" s="418">
        <v>137000</v>
      </c>
      <c r="AN105" s="418"/>
      <c r="AO105" s="418"/>
      <c r="AP105" s="418"/>
      <c r="AQ105" s="218">
        <v>137000</v>
      </c>
      <c r="AR105" s="219"/>
      <c r="AS105" s="219"/>
      <c r="AT105" s="220"/>
      <c r="AU105" s="273">
        <v>137000</v>
      </c>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customHeight="1" x14ac:dyDescent="0.15">
      <c r="A107" s="422"/>
      <c r="B107" s="423"/>
      <c r="C107" s="423"/>
      <c r="D107" s="423"/>
      <c r="E107" s="423"/>
      <c r="F107" s="424"/>
      <c r="G107" s="105" t="s">
        <v>585</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588</v>
      </c>
      <c r="AC107" s="546"/>
      <c r="AD107" s="547"/>
      <c r="AE107" s="418">
        <v>4</v>
      </c>
      <c r="AF107" s="418"/>
      <c r="AG107" s="418"/>
      <c r="AH107" s="418"/>
      <c r="AI107" s="418">
        <v>4</v>
      </c>
      <c r="AJ107" s="418"/>
      <c r="AK107" s="418"/>
      <c r="AL107" s="418"/>
      <c r="AM107" s="418">
        <v>11</v>
      </c>
      <c r="AN107" s="418"/>
      <c r="AO107" s="418"/>
      <c r="AP107" s="418"/>
      <c r="AQ107" s="218"/>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588</v>
      </c>
      <c r="AC108" s="469"/>
      <c r="AD108" s="470"/>
      <c r="AE108" s="418">
        <v>5</v>
      </c>
      <c r="AF108" s="418"/>
      <c r="AG108" s="418"/>
      <c r="AH108" s="418"/>
      <c r="AI108" s="418">
        <v>4</v>
      </c>
      <c r="AJ108" s="418"/>
      <c r="AK108" s="418"/>
      <c r="AL108" s="418"/>
      <c r="AM108" s="418">
        <v>5</v>
      </c>
      <c r="AN108" s="418"/>
      <c r="AO108" s="418"/>
      <c r="AP108" s="418"/>
      <c r="AQ108" s="218">
        <v>5</v>
      </c>
      <c r="AR108" s="219"/>
      <c r="AS108" s="219"/>
      <c r="AT108" s="220"/>
      <c r="AU108" s="273">
        <v>5</v>
      </c>
      <c r="AV108" s="274"/>
      <c r="AW108" s="274"/>
      <c r="AX108" s="319"/>
    </row>
    <row r="109" spans="1:60" ht="31.5"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customHeight="1" x14ac:dyDescent="0.15">
      <c r="A110" s="422"/>
      <c r="B110" s="423"/>
      <c r="C110" s="423"/>
      <c r="D110" s="423"/>
      <c r="E110" s="423"/>
      <c r="F110" s="424"/>
      <c r="G110" s="105" t="s">
        <v>594</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586</v>
      </c>
      <c r="AC110" s="546"/>
      <c r="AD110" s="547"/>
      <c r="AE110" s="418" t="s">
        <v>573</v>
      </c>
      <c r="AF110" s="418"/>
      <c r="AG110" s="418"/>
      <c r="AH110" s="418"/>
      <c r="AI110" s="418" t="s">
        <v>573</v>
      </c>
      <c r="AJ110" s="418"/>
      <c r="AK110" s="418"/>
      <c r="AL110" s="418"/>
      <c r="AM110" s="418">
        <v>33</v>
      </c>
      <c r="AN110" s="418"/>
      <c r="AO110" s="418"/>
      <c r="AP110" s="418"/>
      <c r="AQ110" s="218"/>
      <c r="AR110" s="219"/>
      <c r="AS110" s="219"/>
      <c r="AT110" s="220"/>
      <c r="AU110" s="218"/>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586</v>
      </c>
      <c r="AC111" s="469"/>
      <c r="AD111" s="470"/>
      <c r="AE111" s="418" t="s">
        <v>573</v>
      </c>
      <c r="AF111" s="418"/>
      <c r="AG111" s="418"/>
      <c r="AH111" s="418"/>
      <c r="AI111" s="418" t="s">
        <v>573</v>
      </c>
      <c r="AJ111" s="418"/>
      <c r="AK111" s="418"/>
      <c r="AL111" s="418"/>
      <c r="AM111" s="418" t="s">
        <v>573</v>
      </c>
      <c r="AN111" s="418"/>
      <c r="AO111" s="418"/>
      <c r="AP111" s="418"/>
      <c r="AQ111" s="218">
        <v>33</v>
      </c>
      <c r="AR111" s="219"/>
      <c r="AS111" s="219"/>
      <c r="AT111" s="220"/>
      <c r="AU111" s="273">
        <v>33</v>
      </c>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595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596</v>
      </c>
      <c r="AC116" s="463"/>
      <c r="AD116" s="464"/>
      <c r="AE116" s="418">
        <v>129608</v>
      </c>
      <c r="AF116" s="418"/>
      <c r="AG116" s="418"/>
      <c r="AH116" s="418"/>
      <c r="AI116" s="418">
        <v>104446</v>
      </c>
      <c r="AJ116" s="418"/>
      <c r="AK116" s="418"/>
      <c r="AL116" s="418"/>
      <c r="AM116" s="418">
        <v>61695</v>
      </c>
      <c r="AN116" s="418"/>
      <c r="AO116" s="418"/>
      <c r="AP116" s="418"/>
      <c r="AQ116" s="218">
        <v>137672</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617</v>
      </c>
      <c r="AC117" s="473"/>
      <c r="AD117" s="474"/>
      <c r="AE117" s="551" t="s">
        <v>597</v>
      </c>
      <c r="AF117" s="551"/>
      <c r="AG117" s="551"/>
      <c r="AH117" s="551"/>
      <c r="AI117" s="551" t="s">
        <v>598</v>
      </c>
      <c r="AJ117" s="551"/>
      <c r="AK117" s="551"/>
      <c r="AL117" s="551"/>
      <c r="AM117" s="551" t="s">
        <v>658</v>
      </c>
      <c r="AN117" s="551"/>
      <c r="AO117" s="551"/>
      <c r="AP117" s="551"/>
      <c r="AQ117" s="551" t="s">
        <v>603</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customHeight="1" x14ac:dyDescent="0.15">
      <c r="A119" s="439"/>
      <c r="B119" s="440"/>
      <c r="C119" s="440"/>
      <c r="D119" s="440"/>
      <c r="E119" s="440"/>
      <c r="F119" s="441"/>
      <c r="G119" s="393" t="s">
        <v>599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596</v>
      </c>
      <c r="AC119" s="463"/>
      <c r="AD119" s="464"/>
      <c r="AE119" s="418">
        <v>66</v>
      </c>
      <c r="AF119" s="418"/>
      <c r="AG119" s="418"/>
      <c r="AH119" s="418"/>
      <c r="AI119" s="418">
        <v>69</v>
      </c>
      <c r="AJ119" s="418"/>
      <c r="AK119" s="418"/>
      <c r="AL119" s="418"/>
      <c r="AM119" s="418">
        <v>81</v>
      </c>
      <c r="AN119" s="418"/>
      <c r="AO119" s="418"/>
      <c r="AP119" s="418"/>
      <c r="AQ119" s="418">
        <v>66</v>
      </c>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600</v>
      </c>
      <c r="AC120" s="473"/>
      <c r="AD120" s="474"/>
      <c r="AE120" s="551" t="s">
        <v>601</v>
      </c>
      <c r="AF120" s="551"/>
      <c r="AG120" s="551"/>
      <c r="AH120" s="551"/>
      <c r="AI120" s="551" t="s">
        <v>602</v>
      </c>
      <c r="AJ120" s="551"/>
      <c r="AK120" s="551"/>
      <c r="AL120" s="551"/>
      <c r="AM120" s="551" t="s">
        <v>681</v>
      </c>
      <c r="AN120" s="551"/>
      <c r="AO120" s="551"/>
      <c r="AP120" s="551"/>
      <c r="AQ120" s="551" t="s">
        <v>682</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customHeight="1" x14ac:dyDescent="0.15">
      <c r="A122" s="439"/>
      <c r="B122" s="440"/>
      <c r="C122" s="440"/>
      <c r="D122" s="440"/>
      <c r="E122" s="440"/>
      <c r="F122" s="441"/>
      <c r="G122" s="393" t="s">
        <v>659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596</v>
      </c>
      <c r="AC122" s="463"/>
      <c r="AD122" s="464"/>
      <c r="AE122" s="418" t="s">
        <v>671</v>
      </c>
      <c r="AF122" s="418"/>
      <c r="AG122" s="418"/>
      <c r="AH122" s="418"/>
      <c r="AI122" s="418" t="s">
        <v>671</v>
      </c>
      <c r="AJ122" s="418"/>
      <c r="AK122" s="418"/>
      <c r="AL122" s="418"/>
      <c r="AM122" s="418">
        <v>669697</v>
      </c>
      <c r="AN122" s="418"/>
      <c r="AO122" s="418"/>
      <c r="AP122" s="418"/>
      <c r="AQ122" s="418">
        <v>669697</v>
      </c>
      <c r="AR122" s="418"/>
      <c r="AS122" s="418"/>
      <c r="AT122" s="418"/>
      <c r="AU122" s="418"/>
      <c r="AV122" s="418"/>
      <c r="AW122" s="418"/>
      <c r="AX122" s="550"/>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617</v>
      </c>
      <c r="AC123" s="473"/>
      <c r="AD123" s="474"/>
      <c r="AE123" s="551" t="s">
        <v>564</v>
      </c>
      <c r="AF123" s="551"/>
      <c r="AG123" s="551"/>
      <c r="AH123" s="551"/>
      <c r="AI123" s="551" t="s">
        <v>564</v>
      </c>
      <c r="AJ123" s="551"/>
      <c r="AK123" s="551"/>
      <c r="AL123" s="551"/>
      <c r="AM123" s="551" t="s">
        <v>660</v>
      </c>
      <c r="AN123" s="551"/>
      <c r="AO123" s="551"/>
      <c r="AP123" s="551"/>
      <c r="AQ123" s="551" t="s">
        <v>670</v>
      </c>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673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673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673</v>
      </c>
      <c r="AR133" s="199"/>
      <c r="AS133" s="133" t="s">
        <v>355</v>
      </c>
      <c r="AT133" s="134"/>
      <c r="AU133" s="200" t="s">
        <v>673</v>
      </c>
      <c r="AV133" s="200"/>
      <c r="AW133" s="133" t="s">
        <v>300</v>
      </c>
      <c r="AX133" s="195"/>
    </row>
    <row r="134" spans="1:50" ht="39.75" customHeight="1" x14ac:dyDescent="0.15">
      <c r="A134" s="189"/>
      <c r="B134" s="186"/>
      <c r="C134" s="180"/>
      <c r="D134" s="186"/>
      <c r="E134" s="180"/>
      <c r="F134" s="181"/>
      <c r="G134" s="104" t="s">
        <v>673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673</v>
      </c>
      <c r="AC134" s="205"/>
      <c r="AD134" s="205"/>
      <c r="AE134" s="206" t="s">
        <v>673</v>
      </c>
      <c r="AF134" s="207"/>
      <c r="AG134" s="207"/>
      <c r="AH134" s="207"/>
      <c r="AI134" s="206" t="s">
        <v>673</v>
      </c>
      <c r="AJ134" s="207"/>
      <c r="AK134" s="207"/>
      <c r="AL134" s="207"/>
      <c r="AM134" s="206" t="s">
        <v>673</v>
      </c>
      <c r="AN134" s="207"/>
      <c r="AO134" s="207"/>
      <c r="AP134" s="207"/>
      <c r="AQ134" s="206" t="s">
        <v>673</v>
      </c>
      <c r="AR134" s="207"/>
      <c r="AS134" s="207"/>
      <c r="AT134" s="207"/>
      <c r="AU134" s="206" t="s">
        <v>673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673</v>
      </c>
      <c r="AC135" s="213"/>
      <c r="AD135" s="213"/>
      <c r="AE135" s="206" t="s">
        <v>673</v>
      </c>
      <c r="AF135" s="207"/>
      <c r="AG135" s="207"/>
      <c r="AH135" s="207"/>
      <c r="AI135" s="206" t="s">
        <v>673</v>
      </c>
      <c r="AJ135" s="207"/>
      <c r="AK135" s="207"/>
      <c r="AL135" s="207"/>
      <c r="AM135" s="206" t="s">
        <v>673</v>
      </c>
      <c r="AN135" s="207"/>
      <c r="AO135" s="207"/>
      <c r="AP135" s="207"/>
      <c r="AQ135" s="206" t="s">
        <v>673</v>
      </c>
      <c r="AR135" s="207"/>
      <c r="AS135" s="207"/>
      <c r="AT135" s="207"/>
      <c r="AU135" s="206" t="s">
        <v>673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673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4"/>
      <c r="E430" s="174" t="s">
        <v>543</v>
      </c>
      <c r="F430" s="901"/>
      <c r="G430" s="902" t="s">
        <v>374</v>
      </c>
      <c r="H430" s="123"/>
      <c r="I430" s="123"/>
      <c r="J430" s="903" t="s">
        <v>673</v>
      </c>
      <c r="K430" s="904"/>
      <c r="L430" s="904"/>
      <c r="M430" s="904"/>
      <c r="N430" s="904"/>
      <c r="O430" s="904"/>
      <c r="P430" s="904"/>
      <c r="Q430" s="904"/>
      <c r="R430" s="904"/>
      <c r="S430" s="904"/>
      <c r="T430" s="905"/>
      <c r="U430" s="588" t="s">
        <v>673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673</v>
      </c>
      <c r="AF432" s="200"/>
      <c r="AG432" s="133" t="s">
        <v>355</v>
      </c>
      <c r="AH432" s="134"/>
      <c r="AI432" s="156"/>
      <c r="AJ432" s="156"/>
      <c r="AK432" s="156"/>
      <c r="AL432" s="154"/>
      <c r="AM432" s="156"/>
      <c r="AN432" s="156"/>
      <c r="AO432" s="156"/>
      <c r="AP432" s="154"/>
      <c r="AQ432" s="590" t="s">
        <v>673</v>
      </c>
      <c r="AR432" s="200"/>
      <c r="AS432" s="133" t="s">
        <v>355</v>
      </c>
      <c r="AT432" s="134"/>
      <c r="AU432" s="200" t="s">
        <v>673</v>
      </c>
      <c r="AV432" s="200"/>
      <c r="AW432" s="133" t="s">
        <v>300</v>
      </c>
      <c r="AX432" s="195"/>
    </row>
    <row r="433" spans="1:50" ht="23.25" customHeight="1" x14ac:dyDescent="0.15">
      <c r="A433" s="189"/>
      <c r="B433" s="186"/>
      <c r="C433" s="180"/>
      <c r="D433" s="186"/>
      <c r="E433" s="342"/>
      <c r="F433" s="343"/>
      <c r="G433" s="104" t="s">
        <v>673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673</v>
      </c>
      <c r="AC433" s="213"/>
      <c r="AD433" s="213"/>
      <c r="AE433" s="340" t="s">
        <v>673</v>
      </c>
      <c r="AF433" s="207"/>
      <c r="AG433" s="207"/>
      <c r="AH433" s="207"/>
      <c r="AI433" s="340" t="s">
        <v>673</v>
      </c>
      <c r="AJ433" s="207"/>
      <c r="AK433" s="207"/>
      <c r="AL433" s="207"/>
      <c r="AM433" s="340" t="s">
        <v>673</v>
      </c>
      <c r="AN433" s="207"/>
      <c r="AO433" s="207"/>
      <c r="AP433" s="341"/>
      <c r="AQ433" s="340" t="s">
        <v>673</v>
      </c>
      <c r="AR433" s="207"/>
      <c r="AS433" s="207"/>
      <c r="AT433" s="341"/>
      <c r="AU433" s="207" t="s">
        <v>673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674</v>
      </c>
      <c r="AC434" s="205"/>
      <c r="AD434" s="205"/>
      <c r="AE434" s="340" t="s">
        <v>673</v>
      </c>
      <c r="AF434" s="207"/>
      <c r="AG434" s="207"/>
      <c r="AH434" s="341"/>
      <c r="AI434" s="340" t="s">
        <v>673</v>
      </c>
      <c r="AJ434" s="207"/>
      <c r="AK434" s="207"/>
      <c r="AL434" s="207"/>
      <c r="AM434" s="340" t="s">
        <v>673</v>
      </c>
      <c r="AN434" s="207"/>
      <c r="AO434" s="207"/>
      <c r="AP434" s="341"/>
      <c r="AQ434" s="340" t="s">
        <v>673</v>
      </c>
      <c r="AR434" s="207"/>
      <c r="AS434" s="207"/>
      <c r="AT434" s="341"/>
      <c r="AU434" s="207" t="s">
        <v>673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673</v>
      </c>
      <c r="AF435" s="207"/>
      <c r="AG435" s="207"/>
      <c r="AH435" s="341"/>
      <c r="AI435" s="340" t="s">
        <v>673</v>
      </c>
      <c r="AJ435" s="207"/>
      <c r="AK435" s="207"/>
      <c r="AL435" s="207"/>
      <c r="AM435" s="340" t="s">
        <v>673</v>
      </c>
      <c r="AN435" s="207"/>
      <c r="AO435" s="207"/>
      <c r="AP435" s="341"/>
      <c r="AQ435" s="340" t="s">
        <v>673</v>
      </c>
      <c r="AR435" s="207"/>
      <c r="AS435" s="207"/>
      <c r="AT435" s="341"/>
      <c r="AU435" s="207" t="s">
        <v>673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673</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71.2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572</v>
      </c>
      <c r="AE702" s="346"/>
      <c r="AF702" s="346"/>
      <c r="AG702" s="385" t="s">
        <v>608</v>
      </c>
      <c r="AH702" s="386"/>
      <c r="AI702" s="386"/>
      <c r="AJ702" s="386"/>
      <c r="AK702" s="386"/>
      <c r="AL702" s="386"/>
      <c r="AM702" s="386"/>
      <c r="AN702" s="386"/>
      <c r="AO702" s="386"/>
      <c r="AP702" s="386"/>
      <c r="AQ702" s="386"/>
      <c r="AR702" s="386"/>
      <c r="AS702" s="386"/>
      <c r="AT702" s="386"/>
      <c r="AU702" s="386"/>
      <c r="AV702" s="386"/>
      <c r="AW702" s="386"/>
      <c r="AX702" s="387"/>
    </row>
    <row r="703" spans="1:50" ht="81.75" customHeight="1" x14ac:dyDescent="0.15">
      <c r="A703" s="875"/>
      <c r="B703" s="876"/>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572</v>
      </c>
      <c r="AE703" s="329"/>
      <c r="AF703" s="329"/>
      <c r="AG703" s="101" t="s">
        <v>666</v>
      </c>
      <c r="AH703" s="102"/>
      <c r="AI703" s="102"/>
      <c r="AJ703" s="102"/>
      <c r="AK703" s="102"/>
      <c r="AL703" s="102"/>
      <c r="AM703" s="102"/>
      <c r="AN703" s="102"/>
      <c r="AO703" s="102"/>
      <c r="AP703" s="102"/>
      <c r="AQ703" s="102"/>
      <c r="AR703" s="102"/>
      <c r="AS703" s="102"/>
      <c r="AT703" s="102"/>
      <c r="AU703" s="102"/>
      <c r="AV703" s="102"/>
      <c r="AW703" s="102"/>
      <c r="AX703" s="103"/>
    </row>
    <row r="704" spans="1:50" ht="103.5" customHeight="1" x14ac:dyDescent="0.15">
      <c r="A704" s="877"/>
      <c r="B704" s="878"/>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5" t="s">
        <v>572</v>
      </c>
      <c r="AE704" s="786"/>
      <c r="AF704" s="786"/>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58.5" customHeight="1" x14ac:dyDescent="0.15">
      <c r="A705" s="643" t="s">
        <v>39</v>
      </c>
      <c r="B705" s="644"/>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7" t="s">
        <v>572</v>
      </c>
      <c r="AE705" s="718"/>
      <c r="AF705" s="718"/>
      <c r="AG705" s="125" t="s">
        <v>668</v>
      </c>
      <c r="AH705" s="105"/>
      <c r="AI705" s="105"/>
      <c r="AJ705" s="105"/>
      <c r="AK705" s="105"/>
      <c r="AL705" s="105"/>
      <c r="AM705" s="105"/>
      <c r="AN705" s="105"/>
      <c r="AO705" s="105"/>
      <c r="AP705" s="105"/>
      <c r="AQ705" s="105"/>
      <c r="AR705" s="105"/>
      <c r="AS705" s="105"/>
      <c r="AT705" s="105"/>
      <c r="AU705" s="105"/>
      <c r="AV705" s="105"/>
      <c r="AW705" s="105"/>
      <c r="AX705" s="126"/>
    </row>
    <row r="706" spans="1:50" ht="58.5" customHeight="1" x14ac:dyDescent="0.15">
      <c r="A706" s="645"/>
      <c r="B706" s="646"/>
      <c r="C706" s="796"/>
      <c r="D706" s="797"/>
      <c r="E706" s="733" t="s">
        <v>504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605</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58.5" customHeight="1" x14ac:dyDescent="0.15">
      <c r="A707" s="645"/>
      <c r="B707" s="646"/>
      <c r="C707" s="798"/>
      <c r="D707" s="799"/>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7" t="s">
        <v>625</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572</v>
      </c>
      <c r="AE708" s="605"/>
      <c r="AF708" s="605"/>
      <c r="AG708" s="745" t="s">
        <v>604</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678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606</v>
      </c>
      <c r="AE710" s="329"/>
      <c r="AF710" s="329"/>
      <c r="AG710" s="101" t="s">
        <v>607</v>
      </c>
      <c r="AH710" s="102"/>
      <c r="AI710" s="102"/>
      <c r="AJ710" s="102"/>
      <c r="AK710" s="102"/>
      <c r="AL710" s="102"/>
      <c r="AM710" s="102"/>
      <c r="AN710" s="102"/>
      <c r="AO710" s="102"/>
      <c r="AP710" s="102"/>
      <c r="AQ710" s="102"/>
      <c r="AR710" s="102"/>
      <c r="AS710" s="102"/>
      <c r="AT710" s="102"/>
      <c r="AU710" s="102"/>
      <c r="AV710" s="102"/>
      <c r="AW710" s="102"/>
      <c r="AX710" s="103"/>
    </row>
    <row r="711" spans="1:50" ht="114.7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572</v>
      </c>
      <c r="AE711" s="329"/>
      <c r="AF711" s="329"/>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5" t="s">
        <v>606</v>
      </c>
      <c r="AE712" s="786"/>
      <c r="AF712" s="786"/>
      <c r="AG712" s="812" t="s">
        <v>611</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572</v>
      </c>
      <c r="AE713" s="329"/>
      <c r="AF713" s="666"/>
      <c r="AG713" s="101" t="s">
        <v>676</v>
      </c>
      <c r="AH713" s="102"/>
      <c r="AI713" s="102"/>
      <c r="AJ713" s="102"/>
      <c r="AK713" s="102"/>
      <c r="AL713" s="102"/>
      <c r="AM713" s="102"/>
      <c r="AN713" s="102"/>
      <c r="AO713" s="102"/>
      <c r="AP713" s="102"/>
      <c r="AQ713" s="102"/>
      <c r="AR713" s="102"/>
      <c r="AS713" s="102"/>
      <c r="AT713" s="102"/>
      <c r="AU713" s="102"/>
      <c r="AV713" s="102"/>
      <c r="AW713" s="102"/>
      <c r="AX713" s="103"/>
    </row>
    <row r="714" spans="1:50" ht="92.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9" t="s">
        <v>572</v>
      </c>
      <c r="AE714" s="810"/>
      <c r="AF714" s="811"/>
      <c r="AG714" s="739" t="s">
        <v>612</v>
      </c>
      <c r="AH714" s="740"/>
      <c r="AI714" s="740"/>
      <c r="AJ714" s="740"/>
      <c r="AK714" s="740"/>
      <c r="AL714" s="740"/>
      <c r="AM714" s="740"/>
      <c r="AN714" s="740"/>
      <c r="AO714" s="740"/>
      <c r="AP714" s="740"/>
      <c r="AQ714" s="740"/>
      <c r="AR714" s="740"/>
      <c r="AS714" s="740"/>
      <c r="AT714" s="740"/>
      <c r="AU714" s="740"/>
      <c r="AV714" s="740"/>
      <c r="AW714" s="740"/>
      <c r="AX714" s="741"/>
    </row>
    <row r="715" spans="1:50" ht="78.75"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572</v>
      </c>
      <c r="AE715" s="605"/>
      <c r="AF715" s="659"/>
      <c r="AG715" s="745" t="s">
        <v>616</v>
      </c>
      <c r="AH715" s="746"/>
      <c r="AI715" s="746"/>
      <c r="AJ715" s="746"/>
      <c r="AK715" s="746"/>
      <c r="AL715" s="746"/>
      <c r="AM715" s="746"/>
      <c r="AN715" s="746"/>
      <c r="AO715" s="746"/>
      <c r="AP715" s="746"/>
      <c r="AQ715" s="746"/>
      <c r="AR715" s="746"/>
      <c r="AS715" s="746"/>
      <c r="AT715" s="746"/>
      <c r="AU715" s="746"/>
      <c r="AV715" s="746"/>
      <c r="AW715" s="746"/>
      <c r="AX715" s="747"/>
    </row>
    <row r="716" spans="1:50" ht="33.75" customHeight="1" x14ac:dyDescent="0.15">
      <c r="A716" s="645"/>
      <c r="B716" s="647"/>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606</v>
      </c>
      <c r="AE716" s="629"/>
      <c r="AF716" s="629"/>
      <c r="AG716" s="101" t="s">
        <v>680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677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615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4" t="s">
        <v>572</v>
      </c>
      <c r="AE719" s="605"/>
      <c r="AF719" s="605"/>
      <c r="AG719" s="125" t="s">
        <v>663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t="s">
        <v>613</v>
      </c>
      <c r="D721" s="297"/>
      <c r="E721" s="297"/>
      <c r="F721" s="298"/>
      <c r="G721" s="287"/>
      <c r="H721" s="288"/>
      <c r="I721" s="83" t="str">
        <f>IF(OR(G721="　", G721=""), "", "-")</f>
        <v/>
      </c>
      <c r="J721" s="291"/>
      <c r="K721" s="291"/>
      <c r="L721" s="83" t="str">
        <f>IF(M721="","","-")</f>
        <v/>
      </c>
      <c r="M721" s="84"/>
      <c r="N721" s="304" t="s">
        <v>614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44" customHeight="1" x14ac:dyDescent="0.15">
      <c r="A726" s="643" t="s">
        <v>48</v>
      </c>
      <c r="B726" s="804"/>
      <c r="C726" s="817" t="s">
        <v>53</v>
      </c>
      <c r="D726" s="840"/>
      <c r="E726" s="840"/>
      <c r="F726" s="841"/>
      <c r="G726" s="577" t="s">
        <v>669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9.25" customHeight="1" thickBot="1" x14ac:dyDescent="0.2">
      <c r="A727" s="805"/>
      <c r="B727" s="806"/>
      <c r="C727" s="751" t="s">
        <v>57</v>
      </c>
      <c r="D727" s="752"/>
      <c r="E727" s="752"/>
      <c r="F727" s="753"/>
      <c r="G727" s="575" t="s">
        <v>679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1"/>
      <c r="B731" s="802"/>
      <c r="C731" s="802"/>
      <c r="D731" s="802"/>
      <c r="E731" s="803"/>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547</v>
      </c>
      <c r="B737" s="210"/>
      <c r="C737" s="210"/>
      <c r="D737" s="211"/>
      <c r="E737" s="993" t="s">
        <v>618</v>
      </c>
      <c r="F737" s="993"/>
      <c r="G737" s="993"/>
      <c r="H737" s="993"/>
      <c r="I737" s="993"/>
      <c r="J737" s="993"/>
      <c r="K737" s="993"/>
      <c r="L737" s="993"/>
      <c r="M737" s="993"/>
      <c r="N737" s="365" t="s">
        <v>540</v>
      </c>
      <c r="O737" s="365"/>
      <c r="P737" s="365"/>
      <c r="Q737" s="365"/>
      <c r="R737" s="993" t="s">
        <v>619</v>
      </c>
      <c r="S737" s="993"/>
      <c r="T737" s="993"/>
      <c r="U737" s="993"/>
      <c r="V737" s="993"/>
      <c r="W737" s="993"/>
      <c r="X737" s="993"/>
      <c r="Y737" s="993"/>
      <c r="Z737" s="993"/>
      <c r="AA737" s="365" t="s">
        <v>539</v>
      </c>
      <c r="AB737" s="365"/>
      <c r="AC737" s="365"/>
      <c r="AD737" s="365"/>
      <c r="AE737" s="993" t="s">
        <v>618</v>
      </c>
      <c r="AF737" s="993"/>
      <c r="AG737" s="993"/>
      <c r="AH737" s="993"/>
      <c r="AI737" s="993"/>
      <c r="AJ737" s="993"/>
      <c r="AK737" s="993"/>
      <c r="AL737" s="993"/>
      <c r="AM737" s="993"/>
      <c r="AN737" s="365" t="s">
        <v>538</v>
      </c>
      <c r="AO737" s="365"/>
      <c r="AP737" s="365"/>
      <c r="AQ737" s="365"/>
      <c r="AR737" s="985" t="s">
        <v>620</v>
      </c>
      <c r="AS737" s="986"/>
      <c r="AT737" s="986"/>
      <c r="AU737" s="986"/>
      <c r="AV737" s="986"/>
      <c r="AW737" s="986"/>
      <c r="AX737" s="987"/>
      <c r="AY737" s="89"/>
      <c r="AZ737" s="89"/>
    </row>
    <row r="738" spans="1:52" ht="24.75" customHeight="1" x14ac:dyDescent="0.15">
      <c r="A738" s="994" t="s">
        <v>537</v>
      </c>
      <c r="B738" s="210"/>
      <c r="C738" s="210"/>
      <c r="D738" s="211"/>
      <c r="E738" s="993" t="s">
        <v>621</v>
      </c>
      <c r="F738" s="993"/>
      <c r="G738" s="993"/>
      <c r="H738" s="993"/>
      <c r="I738" s="993"/>
      <c r="J738" s="993"/>
      <c r="K738" s="993"/>
      <c r="L738" s="993"/>
      <c r="M738" s="993"/>
      <c r="N738" s="365" t="s">
        <v>536</v>
      </c>
      <c r="O738" s="365"/>
      <c r="P738" s="365"/>
      <c r="Q738" s="365"/>
      <c r="R738" s="993" t="s">
        <v>622</v>
      </c>
      <c r="S738" s="993"/>
      <c r="T738" s="993"/>
      <c r="U738" s="993"/>
      <c r="V738" s="993"/>
      <c r="W738" s="993"/>
      <c r="X738" s="993"/>
      <c r="Y738" s="993"/>
      <c r="Z738" s="993"/>
      <c r="AA738" s="365" t="s">
        <v>535</v>
      </c>
      <c r="AB738" s="365"/>
      <c r="AC738" s="365"/>
      <c r="AD738" s="365"/>
      <c r="AE738" s="993" t="s">
        <v>623</v>
      </c>
      <c r="AF738" s="993"/>
      <c r="AG738" s="993"/>
      <c r="AH738" s="993"/>
      <c r="AI738" s="993"/>
      <c r="AJ738" s="993"/>
      <c r="AK738" s="993"/>
      <c r="AL738" s="993"/>
      <c r="AM738" s="993"/>
      <c r="AN738" s="365" t="s">
        <v>531</v>
      </c>
      <c r="AO738" s="365"/>
      <c r="AP738" s="365"/>
      <c r="AQ738" s="365"/>
      <c r="AR738" s="985" t="s">
        <v>624</v>
      </c>
      <c r="AS738" s="986"/>
      <c r="AT738" s="986"/>
      <c r="AU738" s="986"/>
      <c r="AV738" s="986"/>
      <c r="AW738" s="986"/>
      <c r="AX738" s="987"/>
    </row>
    <row r="739" spans="1:52" ht="24.75" customHeight="1" thickBot="1" x14ac:dyDescent="0.2">
      <c r="A739" s="995" t="s">
        <v>527</v>
      </c>
      <c r="B739" s="996"/>
      <c r="C739" s="996"/>
      <c r="D739" s="997"/>
      <c r="E739" s="998" t="s">
        <v>567</v>
      </c>
      <c r="F739" s="988"/>
      <c r="G739" s="988"/>
      <c r="H739" s="93" t="str">
        <f>IF(E739="", "", "(")</f>
        <v>(</v>
      </c>
      <c r="I739" s="988"/>
      <c r="J739" s="988"/>
      <c r="K739" s="93" t="str">
        <f>IF(OR(I739="　", I739=""), "", "-")</f>
        <v/>
      </c>
      <c r="L739" s="989">
        <v>415</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6" t="s">
        <v>507</v>
      </c>
      <c r="B740" s="617"/>
      <c r="C740" s="617"/>
      <c r="D740" s="617"/>
      <c r="E740" s="617"/>
      <c r="F740" s="618"/>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509</v>
      </c>
      <c r="B779" s="631"/>
      <c r="C779" s="631"/>
      <c r="D779" s="631"/>
      <c r="E779" s="631"/>
      <c r="F779" s="632"/>
      <c r="G779" s="595" t="s">
        <v>626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597"/>
    </row>
    <row r="780" spans="1:50" ht="24.75" customHeight="1" x14ac:dyDescent="0.15">
      <c r="A780" s="633"/>
      <c r="B780" s="634"/>
      <c r="C780" s="634"/>
      <c r="D780" s="634"/>
      <c r="E780" s="634"/>
      <c r="F780" s="635"/>
      <c r="G780" s="817"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0"/>
      <c r="AC780" s="817"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3"/>
      <c r="B781" s="634"/>
      <c r="C781" s="634"/>
      <c r="D781" s="634"/>
      <c r="E781" s="634"/>
      <c r="F781" s="635"/>
      <c r="G781" s="673" t="s">
        <v>628</v>
      </c>
      <c r="H781" s="674"/>
      <c r="I781" s="674"/>
      <c r="J781" s="674"/>
      <c r="K781" s="675"/>
      <c r="L781" s="667" t="s">
        <v>629</v>
      </c>
      <c r="M781" s="668"/>
      <c r="N781" s="668"/>
      <c r="O781" s="668"/>
      <c r="P781" s="668"/>
      <c r="Q781" s="668"/>
      <c r="R781" s="668"/>
      <c r="S781" s="668"/>
      <c r="T781" s="668"/>
      <c r="U781" s="668"/>
      <c r="V781" s="668"/>
      <c r="W781" s="668"/>
      <c r="X781" s="669"/>
      <c r="Y781" s="388">
        <v>27.4</v>
      </c>
      <c r="Z781" s="389"/>
      <c r="AA781" s="389"/>
      <c r="AB781" s="807"/>
      <c r="AC781" s="673" t="s">
        <v>644</v>
      </c>
      <c r="AD781" s="674"/>
      <c r="AE781" s="674"/>
      <c r="AF781" s="674"/>
      <c r="AG781" s="675"/>
      <c r="AH781" s="667" t="s">
        <v>661</v>
      </c>
      <c r="AI781" s="668"/>
      <c r="AJ781" s="668"/>
      <c r="AK781" s="668"/>
      <c r="AL781" s="668"/>
      <c r="AM781" s="668"/>
      <c r="AN781" s="668"/>
      <c r="AO781" s="668"/>
      <c r="AP781" s="668"/>
      <c r="AQ781" s="668"/>
      <c r="AR781" s="668"/>
      <c r="AS781" s="668"/>
      <c r="AT781" s="669"/>
      <c r="AU781" s="388">
        <v>264</v>
      </c>
      <c r="AV781" s="389"/>
      <c r="AW781" s="389"/>
      <c r="AX781" s="390"/>
    </row>
    <row r="782" spans="1:50" ht="24.75" customHeight="1" x14ac:dyDescent="0.15">
      <c r="A782" s="633"/>
      <c r="B782" s="634"/>
      <c r="C782" s="634"/>
      <c r="D782" s="634"/>
      <c r="E782" s="634"/>
      <c r="F782" s="635"/>
      <c r="G782" s="606" t="s">
        <v>630</v>
      </c>
      <c r="H782" s="609"/>
      <c r="I782" s="609"/>
      <c r="J782" s="609"/>
      <c r="K782" s="610"/>
      <c r="L782" s="598" t="s">
        <v>631</v>
      </c>
      <c r="M782" s="599"/>
      <c r="N782" s="599"/>
      <c r="O782" s="599"/>
      <c r="P782" s="599"/>
      <c r="Q782" s="599"/>
      <c r="R782" s="599"/>
      <c r="S782" s="599"/>
      <c r="T782" s="599"/>
      <c r="U782" s="599"/>
      <c r="V782" s="599"/>
      <c r="W782" s="599"/>
      <c r="X782" s="600"/>
      <c r="Y782" s="601">
        <v>17.8</v>
      </c>
      <c r="Z782" s="602"/>
      <c r="AA782" s="602"/>
      <c r="AB782" s="614"/>
      <c r="AC782" s="606" t="s">
        <v>647</v>
      </c>
      <c r="AD782" s="609"/>
      <c r="AE782" s="609"/>
      <c r="AF782" s="609"/>
      <c r="AG782" s="610"/>
      <c r="AH782" s="598" t="s">
        <v>648</v>
      </c>
      <c r="AI782" s="599"/>
      <c r="AJ782" s="599"/>
      <c r="AK782" s="599"/>
      <c r="AL782" s="599"/>
      <c r="AM782" s="599"/>
      <c r="AN782" s="599"/>
      <c r="AO782" s="599"/>
      <c r="AP782" s="599"/>
      <c r="AQ782" s="599"/>
      <c r="AR782" s="599"/>
      <c r="AS782" s="599"/>
      <c r="AT782" s="600"/>
      <c r="AU782" s="601">
        <v>135</v>
      </c>
      <c r="AV782" s="602"/>
      <c r="AW782" s="602"/>
      <c r="AX782" s="603"/>
    </row>
    <row r="783" spans="1:50" ht="24.75" customHeight="1" x14ac:dyDescent="0.15">
      <c r="A783" s="633"/>
      <c r="B783" s="634"/>
      <c r="C783" s="634"/>
      <c r="D783" s="634"/>
      <c r="E783" s="634"/>
      <c r="F783" s="635"/>
      <c r="G783" s="606" t="s">
        <v>632</v>
      </c>
      <c r="H783" s="609"/>
      <c r="I783" s="609"/>
      <c r="J783" s="609"/>
      <c r="K783" s="610"/>
      <c r="L783" s="598" t="s">
        <v>633</v>
      </c>
      <c r="M783" s="599"/>
      <c r="N783" s="599"/>
      <c r="O783" s="599"/>
      <c r="P783" s="599"/>
      <c r="Q783" s="599"/>
      <c r="R783" s="599"/>
      <c r="S783" s="599"/>
      <c r="T783" s="599"/>
      <c r="U783" s="599"/>
      <c r="V783" s="599"/>
      <c r="W783" s="599"/>
      <c r="X783" s="600"/>
      <c r="Y783" s="601">
        <v>14</v>
      </c>
      <c r="Z783" s="602"/>
      <c r="AA783" s="602"/>
      <c r="AB783" s="614"/>
      <c r="AC783" s="606" t="s">
        <v>645</v>
      </c>
      <c r="AD783" s="609"/>
      <c r="AE783" s="609"/>
      <c r="AF783" s="609"/>
      <c r="AG783" s="610"/>
      <c r="AH783" s="598" t="s">
        <v>646</v>
      </c>
      <c r="AI783" s="599"/>
      <c r="AJ783" s="599"/>
      <c r="AK783" s="599"/>
      <c r="AL783" s="599"/>
      <c r="AM783" s="599"/>
      <c r="AN783" s="599"/>
      <c r="AO783" s="599"/>
      <c r="AP783" s="599"/>
      <c r="AQ783" s="599"/>
      <c r="AR783" s="599"/>
      <c r="AS783" s="599"/>
      <c r="AT783" s="600"/>
      <c r="AU783" s="601">
        <v>17</v>
      </c>
      <c r="AV783" s="602"/>
      <c r="AW783" s="602"/>
      <c r="AX783" s="603"/>
    </row>
    <row r="784" spans="1:50" ht="24.75" customHeight="1" x14ac:dyDescent="0.15">
      <c r="A784" s="633"/>
      <c r="B784" s="634"/>
      <c r="C784" s="634"/>
      <c r="D784" s="634"/>
      <c r="E784" s="634"/>
      <c r="F784" s="635"/>
      <c r="G784" s="606" t="s">
        <v>634</v>
      </c>
      <c r="H784" s="609"/>
      <c r="I784" s="609"/>
      <c r="J784" s="609"/>
      <c r="K784" s="610"/>
      <c r="L784" s="598" t="s">
        <v>635</v>
      </c>
      <c r="M784" s="599"/>
      <c r="N784" s="599"/>
      <c r="O784" s="599"/>
      <c r="P784" s="599"/>
      <c r="Q784" s="599"/>
      <c r="R784" s="599"/>
      <c r="S784" s="599"/>
      <c r="T784" s="599"/>
      <c r="U784" s="599"/>
      <c r="V784" s="599"/>
      <c r="W784" s="599"/>
      <c r="X784" s="600"/>
      <c r="Y784" s="601">
        <v>10.3</v>
      </c>
      <c r="Z784" s="602"/>
      <c r="AA784" s="602"/>
      <c r="AB784" s="614"/>
      <c r="AC784" s="606" t="s">
        <v>650</v>
      </c>
      <c r="AD784" s="607"/>
      <c r="AE784" s="607"/>
      <c r="AF784" s="607"/>
      <c r="AG784" s="608"/>
      <c r="AH784" s="598" t="s">
        <v>649</v>
      </c>
      <c r="AI784" s="599"/>
      <c r="AJ784" s="599"/>
      <c r="AK784" s="599"/>
      <c r="AL784" s="599"/>
      <c r="AM784" s="599"/>
      <c r="AN784" s="599"/>
      <c r="AO784" s="599"/>
      <c r="AP784" s="599"/>
      <c r="AQ784" s="599"/>
      <c r="AR784" s="599"/>
      <c r="AS784" s="599"/>
      <c r="AT784" s="600"/>
      <c r="AU784" s="601">
        <v>15</v>
      </c>
      <c r="AV784" s="602"/>
      <c r="AW784" s="602"/>
      <c r="AX784" s="603"/>
    </row>
    <row r="785" spans="1:50" ht="24.75" customHeight="1" x14ac:dyDescent="0.15">
      <c r="A785" s="633"/>
      <c r="B785" s="634"/>
      <c r="C785" s="634"/>
      <c r="D785" s="634"/>
      <c r="E785" s="634"/>
      <c r="F785" s="635"/>
      <c r="G785" s="606" t="s">
        <v>636</v>
      </c>
      <c r="H785" s="609"/>
      <c r="I785" s="609"/>
      <c r="J785" s="609"/>
      <c r="K785" s="610"/>
      <c r="L785" s="598" t="s">
        <v>637</v>
      </c>
      <c r="M785" s="599"/>
      <c r="N785" s="599"/>
      <c r="O785" s="599"/>
      <c r="P785" s="599"/>
      <c r="Q785" s="599"/>
      <c r="R785" s="599"/>
      <c r="S785" s="599"/>
      <c r="T785" s="599"/>
      <c r="U785" s="599"/>
      <c r="V785" s="599"/>
      <c r="W785" s="599"/>
      <c r="X785" s="600"/>
      <c r="Y785" s="601">
        <v>10.3</v>
      </c>
      <c r="Z785" s="602"/>
      <c r="AA785" s="602"/>
      <c r="AB785" s="614"/>
      <c r="AC785" s="606" t="s">
        <v>652</v>
      </c>
      <c r="AD785" s="609"/>
      <c r="AE785" s="609"/>
      <c r="AF785" s="609"/>
      <c r="AG785" s="610"/>
      <c r="AH785" s="598" t="s">
        <v>653</v>
      </c>
      <c r="AI785" s="599"/>
      <c r="AJ785" s="599"/>
      <c r="AK785" s="599"/>
      <c r="AL785" s="599"/>
      <c r="AM785" s="599"/>
      <c r="AN785" s="599"/>
      <c r="AO785" s="599"/>
      <c r="AP785" s="599"/>
      <c r="AQ785" s="599"/>
      <c r="AR785" s="599"/>
      <c r="AS785" s="599"/>
      <c r="AT785" s="600"/>
      <c r="AU785" s="601">
        <v>6</v>
      </c>
      <c r="AV785" s="602"/>
      <c r="AW785" s="602"/>
      <c r="AX785" s="603"/>
    </row>
    <row r="786" spans="1:50" ht="24.75" customHeight="1" x14ac:dyDescent="0.15">
      <c r="A786" s="633"/>
      <c r="B786" s="634"/>
      <c r="C786" s="634"/>
      <c r="D786" s="634"/>
      <c r="E786" s="634"/>
      <c r="F786" s="635"/>
      <c r="G786" s="606" t="s">
        <v>638</v>
      </c>
      <c r="H786" s="609"/>
      <c r="I786" s="609"/>
      <c r="J786" s="609"/>
      <c r="K786" s="610"/>
      <c r="L786" s="598" t="s">
        <v>639</v>
      </c>
      <c r="M786" s="599"/>
      <c r="N786" s="599"/>
      <c r="O786" s="599"/>
      <c r="P786" s="599"/>
      <c r="Q786" s="599"/>
      <c r="R786" s="599"/>
      <c r="S786" s="599"/>
      <c r="T786" s="599"/>
      <c r="U786" s="599"/>
      <c r="V786" s="599"/>
      <c r="W786" s="599"/>
      <c r="X786" s="600"/>
      <c r="Y786" s="601">
        <v>3</v>
      </c>
      <c r="Z786" s="602"/>
      <c r="AA786" s="602"/>
      <c r="AB786" s="614"/>
      <c r="AC786" s="606" t="s">
        <v>651</v>
      </c>
      <c r="AD786" s="609"/>
      <c r="AE786" s="609"/>
      <c r="AF786" s="609"/>
      <c r="AG786" s="610"/>
      <c r="AH786" s="598" t="s">
        <v>643</v>
      </c>
      <c r="AI786" s="599"/>
      <c r="AJ786" s="599"/>
      <c r="AK786" s="599"/>
      <c r="AL786" s="599"/>
      <c r="AM786" s="599"/>
      <c r="AN786" s="599"/>
      <c r="AO786" s="599"/>
      <c r="AP786" s="599"/>
      <c r="AQ786" s="599"/>
      <c r="AR786" s="599"/>
      <c r="AS786" s="599"/>
      <c r="AT786" s="600"/>
      <c r="AU786" s="601">
        <v>68</v>
      </c>
      <c r="AV786" s="602"/>
      <c r="AW786" s="602"/>
      <c r="AX786" s="603"/>
    </row>
    <row r="787" spans="1:50" ht="24.75" customHeight="1" x14ac:dyDescent="0.15">
      <c r="A787" s="633"/>
      <c r="B787" s="634"/>
      <c r="C787" s="634"/>
      <c r="D787" s="634"/>
      <c r="E787" s="634"/>
      <c r="F787" s="635"/>
      <c r="G787" s="606" t="s">
        <v>640</v>
      </c>
      <c r="H787" s="609"/>
      <c r="I787" s="609"/>
      <c r="J787" s="609"/>
      <c r="K787" s="610"/>
      <c r="L787" s="598" t="s">
        <v>641</v>
      </c>
      <c r="M787" s="599"/>
      <c r="N787" s="599"/>
      <c r="O787" s="599"/>
      <c r="P787" s="599"/>
      <c r="Q787" s="599"/>
      <c r="R787" s="599"/>
      <c r="S787" s="599"/>
      <c r="T787" s="599"/>
      <c r="U787" s="599"/>
      <c r="V787" s="599"/>
      <c r="W787" s="599"/>
      <c r="X787" s="600"/>
      <c r="Y787" s="601">
        <v>2</v>
      </c>
      <c r="Z787" s="602"/>
      <c r="AA787" s="602"/>
      <c r="AB787" s="614"/>
      <c r="AC787" s="606"/>
      <c r="AD787" s="609"/>
      <c r="AE787" s="609"/>
      <c r="AF787" s="609"/>
      <c r="AG787" s="610"/>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3"/>
      <c r="B788" s="634"/>
      <c r="C788" s="634"/>
      <c r="D788" s="634"/>
      <c r="E788" s="634"/>
      <c r="F788" s="635"/>
      <c r="G788" s="606" t="s">
        <v>642</v>
      </c>
      <c r="H788" s="609"/>
      <c r="I788" s="609"/>
      <c r="J788" s="609"/>
      <c r="K788" s="610"/>
      <c r="L788" s="598" t="s">
        <v>643</v>
      </c>
      <c r="M788" s="599"/>
      <c r="N788" s="599"/>
      <c r="O788" s="599"/>
      <c r="P788" s="599"/>
      <c r="Q788" s="599"/>
      <c r="R788" s="599"/>
      <c r="S788" s="599"/>
      <c r="T788" s="599"/>
      <c r="U788" s="599"/>
      <c r="V788" s="599"/>
      <c r="W788" s="599"/>
      <c r="X788" s="600"/>
      <c r="Y788" s="601">
        <v>15.2</v>
      </c>
      <c r="Z788" s="602"/>
      <c r="AA788" s="602"/>
      <c r="AB788" s="614"/>
      <c r="AC788" s="606"/>
      <c r="AD788" s="609"/>
      <c r="AE788" s="609"/>
      <c r="AF788" s="609"/>
      <c r="AG788" s="610"/>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3"/>
      <c r="B789" s="634"/>
      <c r="C789" s="634"/>
      <c r="D789" s="634"/>
      <c r="E789" s="634"/>
      <c r="F789" s="635"/>
      <c r="G789" s="606"/>
      <c r="H789" s="609"/>
      <c r="I789" s="609"/>
      <c r="J789" s="609"/>
      <c r="K789" s="610"/>
      <c r="L789" s="598"/>
      <c r="M789" s="599"/>
      <c r="N789" s="599"/>
      <c r="O789" s="599"/>
      <c r="P789" s="599"/>
      <c r="Q789" s="599"/>
      <c r="R789" s="599"/>
      <c r="S789" s="599"/>
      <c r="T789" s="599"/>
      <c r="U789" s="599"/>
      <c r="V789" s="599"/>
      <c r="W789" s="599"/>
      <c r="X789" s="600"/>
      <c r="Y789" s="601"/>
      <c r="Z789" s="602"/>
      <c r="AA789" s="602"/>
      <c r="AB789" s="614"/>
      <c r="AC789" s="606"/>
      <c r="AD789" s="609"/>
      <c r="AE789" s="609"/>
      <c r="AF789" s="609"/>
      <c r="AG789" s="610"/>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3"/>
      <c r="B790" s="634"/>
      <c r="C790" s="634"/>
      <c r="D790" s="634"/>
      <c r="E790" s="634"/>
      <c r="F790" s="635"/>
      <c r="G790" s="606"/>
      <c r="H790" s="609"/>
      <c r="I790" s="609"/>
      <c r="J790" s="609"/>
      <c r="K790" s="610"/>
      <c r="L790" s="598"/>
      <c r="M790" s="599"/>
      <c r="N790" s="599"/>
      <c r="O790" s="599"/>
      <c r="P790" s="599"/>
      <c r="Q790" s="599"/>
      <c r="R790" s="599"/>
      <c r="S790" s="599"/>
      <c r="T790" s="599"/>
      <c r="U790" s="599"/>
      <c r="V790" s="599"/>
      <c r="W790" s="599"/>
      <c r="X790" s="600"/>
      <c r="Y790" s="601"/>
      <c r="Z790" s="602"/>
      <c r="AA790" s="602"/>
      <c r="AB790" s="614"/>
      <c r="AC790" s="606"/>
      <c r="AD790" s="609"/>
      <c r="AE790" s="609"/>
      <c r="AF790" s="609"/>
      <c r="AG790" s="610"/>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100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505</v>
      </c>
      <c r="AV791" s="834"/>
      <c r="AW791" s="834"/>
      <c r="AX791" s="836"/>
    </row>
    <row r="792" spans="1:50" ht="24.75" hidden="1" customHeight="1" x14ac:dyDescent="0.15">
      <c r="A792" s="633"/>
      <c r="B792" s="634"/>
      <c r="C792" s="634"/>
      <c r="D792" s="634"/>
      <c r="E792" s="634"/>
      <c r="F792" s="635"/>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839"/>
    </row>
    <row r="793" spans="1:50" ht="24.75" hidden="1" customHeight="1" x14ac:dyDescent="0.15">
      <c r="A793" s="633"/>
      <c r="B793" s="634"/>
      <c r="C793" s="634"/>
      <c r="D793" s="634"/>
      <c r="E793" s="634"/>
      <c r="F793" s="635"/>
      <c r="G793" s="817"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0"/>
      <c r="AC793" s="817"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3"/>
      <c r="B794" s="634"/>
      <c r="C794" s="634"/>
      <c r="D794" s="634"/>
      <c r="E794" s="634"/>
      <c r="F794" s="635"/>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7"/>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3"/>
      <c r="B795" s="634"/>
      <c r="C795" s="634"/>
      <c r="D795" s="634"/>
      <c r="E795" s="634"/>
      <c r="F795" s="635"/>
      <c r="G795" s="606"/>
      <c r="H795" s="609"/>
      <c r="I795" s="609"/>
      <c r="J795" s="609"/>
      <c r="K795" s="610"/>
      <c r="L795" s="598"/>
      <c r="M795" s="599"/>
      <c r="N795" s="599"/>
      <c r="O795" s="599"/>
      <c r="P795" s="599"/>
      <c r="Q795" s="599"/>
      <c r="R795" s="599"/>
      <c r="S795" s="599"/>
      <c r="T795" s="599"/>
      <c r="U795" s="599"/>
      <c r="V795" s="599"/>
      <c r="W795" s="599"/>
      <c r="X795" s="600"/>
      <c r="Y795" s="601"/>
      <c r="Z795" s="602"/>
      <c r="AA795" s="602"/>
      <c r="AB795" s="614"/>
      <c r="AC795" s="606"/>
      <c r="AD795" s="609"/>
      <c r="AE795" s="609"/>
      <c r="AF795" s="609"/>
      <c r="AG795" s="610"/>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3"/>
      <c r="B796" s="634"/>
      <c r="C796" s="634"/>
      <c r="D796" s="634"/>
      <c r="E796" s="634"/>
      <c r="F796" s="635"/>
      <c r="G796" s="606"/>
      <c r="H796" s="609"/>
      <c r="I796" s="609"/>
      <c r="J796" s="609"/>
      <c r="K796" s="610"/>
      <c r="L796" s="598"/>
      <c r="M796" s="599"/>
      <c r="N796" s="599"/>
      <c r="O796" s="599"/>
      <c r="P796" s="599"/>
      <c r="Q796" s="599"/>
      <c r="R796" s="599"/>
      <c r="S796" s="599"/>
      <c r="T796" s="599"/>
      <c r="U796" s="599"/>
      <c r="V796" s="599"/>
      <c r="W796" s="599"/>
      <c r="X796" s="600"/>
      <c r="Y796" s="601"/>
      <c r="Z796" s="602"/>
      <c r="AA796" s="602"/>
      <c r="AB796" s="614"/>
      <c r="AC796" s="606"/>
      <c r="AD796" s="609"/>
      <c r="AE796" s="609"/>
      <c r="AF796" s="609"/>
      <c r="AG796" s="610"/>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3"/>
      <c r="B797" s="634"/>
      <c r="C797" s="634"/>
      <c r="D797" s="634"/>
      <c r="E797" s="634"/>
      <c r="F797" s="635"/>
      <c r="G797" s="606"/>
      <c r="H797" s="609"/>
      <c r="I797" s="609"/>
      <c r="J797" s="609"/>
      <c r="K797" s="610"/>
      <c r="L797" s="598"/>
      <c r="M797" s="599"/>
      <c r="N797" s="599"/>
      <c r="O797" s="599"/>
      <c r="P797" s="599"/>
      <c r="Q797" s="599"/>
      <c r="R797" s="599"/>
      <c r="S797" s="599"/>
      <c r="T797" s="599"/>
      <c r="U797" s="599"/>
      <c r="V797" s="599"/>
      <c r="W797" s="599"/>
      <c r="X797" s="600"/>
      <c r="Y797" s="601"/>
      <c r="Z797" s="602"/>
      <c r="AA797" s="602"/>
      <c r="AB797" s="614"/>
      <c r="AC797" s="606"/>
      <c r="AD797" s="609"/>
      <c r="AE797" s="609"/>
      <c r="AF797" s="609"/>
      <c r="AG797" s="610"/>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3"/>
      <c r="B798" s="634"/>
      <c r="C798" s="634"/>
      <c r="D798" s="634"/>
      <c r="E798" s="634"/>
      <c r="F798" s="635"/>
      <c r="G798" s="606"/>
      <c r="H798" s="609"/>
      <c r="I798" s="609"/>
      <c r="J798" s="609"/>
      <c r="K798" s="610"/>
      <c r="L798" s="598"/>
      <c r="M798" s="599"/>
      <c r="N798" s="599"/>
      <c r="O798" s="599"/>
      <c r="P798" s="599"/>
      <c r="Q798" s="599"/>
      <c r="R798" s="599"/>
      <c r="S798" s="599"/>
      <c r="T798" s="599"/>
      <c r="U798" s="599"/>
      <c r="V798" s="599"/>
      <c r="W798" s="599"/>
      <c r="X798" s="600"/>
      <c r="Y798" s="601"/>
      <c r="Z798" s="602"/>
      <c r="AA798" s="602"/>
      <c r="AB798" s="614"/>
      <c r="AC798" s="606"/>
      <c r="AD798" s="609"/>
      <c r="AE798" s="609"/>
      <c r="AF798" s="609"/>
      <c r="AG798" s="610"/>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3"/>
      <c r="B799" s="634"/>
      <c r="C799" s="634"/>
      <c r="D799" s="634"/>
      <c r="E799" s="634"/>
      <c r="F799" s="635"/>
      <c r="G799" s="606"/>
      <c r="H799" s="609"/>
      <c r="I799" s="609"/>
      <c r="J799" s="609"/>
      <c r="K799" s="610"/>
      <c r="L799" s="598"/>
      <c r="M799" s="599"/>
      <c r="N799" s="599"/>
      <c r="O799" s="599"/>
      <c r="P799" s="599"/>
      <c r="Q799" s="599"/>
      <c r="R799" s="599"/>
      <c r="S799" s="599"/>
      <c r="T799" s="599"/>
      <c r="U799" s="599"/>
      <c r="V799" s="599"/>
      <c r="W799" s="599"/>
      <c r="X799" s="600"/>
      <c r="Y799" s="601"/>
      <c r="Z799" s="602"/>
      <c r="AA799" s="602"/>
      <c r="AB799" s="614"/>
      <c r="AC799" s="606"/>
      <c r="AD799" s="609"/>
      <c r="AE799" s="609"/>
      <c r="AF799" s="609"/>
      <c r="AG799" s="610"/>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3"/>
      <c r="B800" s="634"/>
      <c r="C800" s="634"/>
      <c r="D800" s="634"/>
      <c r="E800" s="634"/>
      <c r="F800" s="635"/>
      <c r="G800" s="606"/>
      <c r="H800" s="609"/>
      <c r="I800" s="609"/>
      <c r="J800" s="609"/>
      <c r="K800" s="610"/>
      <c r="L800" s="598"/>
      <c r="M800" s="599"/>
      <c r="N800" s="599"/>
      <c r="O800" s="599"/>
      <c r="P800" s="599"/>
      <c r="Q800" s="599"/>
      <c r="R800" s="599"/>
      <c r="S800" s="599"/>
      <c r="T800" s="599"/>
      <c r="U800" s="599"/>
      <c r="V800" s="599"/>
      <c r="W800" s="599"/>
      <c r="X800" s="600"/>
      <c r="Y800" s="601"/>
      <c r="Z800" s="602"/>
      <c r="AA800" s="602"/>
      <c r="AB800" s="614"/>
      <c r="AC800" s="606"/>
      <c r="AD800" s="609"/>
      <c r="AE800" s="609"/>
      <c r="AF800" s="609"/>
      <c r="AG800" s="610"/>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3"/>
      <c r="B801" s="634"/>
      <c r="C801" s="634"/>
      <c r="D801" s="634"/>
      <c r="E801" s="634"/>
      <c r="F801" s="635"/>
      <c r="G801" s="606"/>
      <c r="H801" s="609"/>
      <c r="I801" s="609"/>
      <c r="J801" s="609"/>
      <c r="K801" s="610"/>
      <c r="L801" s="598"/>
      <c r="M801" s="599"/>
      <c r="N801" s="599"/>
      <c r="O801" s="599"/>
      <c r="P801" s="599"/>
      <c r="Q801" s="599"/>
      <c r="R801" s="599"/>
      <c r="S801" s="599"/>
      <c r="T801" s="599"/>
      <c r="U801" s="599"/>
      <c r="V801" s="599"/>
      <c r="W801" s="599"/>
      <c r="X801" s="600"/>
      <c r="Y801" s="601"/>
      <c r="Z801" s="602"/>
      <c r="AA801" s="602"/>
      <c r="AB801" s="614"/>
      <c r="AC801" s="606"/>
      <c r="AD801" s="609"/>
      <c r="AE801" s="609"/>
      <c r="AF801" s="609"/>
      <c r="AG801" s="610"/>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9"/>
      <c r="I802" s="609"/>
      <c r="J802" s="609"/>
      <c r="K802" s="610"/>
      <c r="L802" s="598"/>
      <c r="M802" s="599"/>
      <c r="N802" s="599"/>
      <c r="O802" s="599"/>
      <c r="P802" s="599"/>
      <c r="Q802" s="599"/>
      <c r="R802" s="599"/>
      <c r="S802" s="599"/>
      <c r="T802" s="599"/>
      <c r="U802" s="599"/>
      <c r="V802" s="599"/>
      <c r="W802" s="599"/>
      <c r="X802" s="600"/>
      <c r="Y802" s="601"/>
      <c r="Z802" s="602"/>
      <c r="AA802" s="602"/>
      <c r="AB802" s="614"/>
      <c r="AC802" s="606"/>
      <c r="AD802" s="609"/>
      <c r="AE802" s="609"/>
      <c r="AF802" s="609"/>
      <c r="AG802" s="610"/>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9"/>
      <c r="I803" s="609"/>
      <c r="J803" s="609"/>
      <c r="K803" s="610"/>
      <c r="L803" s="598"/>
      <c r="M803" s="599"/>
      <c r="N803" s="599"/>
      <c r="O803" s="599"/>
      <c r="P803" s="599"/>
      <c r="Q803" s="599"/>
      <c r="R803" s="599"/>
      <c r="S803" s="599"/>
      <c r="T803" s="599"/>
      <c r="U803" s="599"/>
      <c r="V803" s="599"/>
      <c r="W803" s="599"/>
      <c r="X803" s="600"/>
      <c r="Y803" s="601"/>
      <c r="Z803" s="602"/>
      <c r="AA803" s="602"/>
      <c r="AB803" s="614"/>
      <c r="AC803" s="606"/>
      <c r="AD803" s="609"/>
      <c r="AE803" s="609"/>
      <c r="AF803" s="609"/>
      <c r="AG803" s="610"/>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839"/>
    </row>
    <row r="806" spans="1:50" ht="24.75" hidden="1" customHeight="1" x14ac:dyDescent="0.15">
      <c r="A806" s="633"/>
      <c r="B806" s="634"/>
      <c r="C806" s="634"/>
      <c r="D806" s="634"/>
      <c r="E806" s="634"/>
      <c r="F806" s="635"/>
      <c r="G806" s="817"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0"/>
      <c r="AC806" s="817"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3"/>
      <c r="B807" s="634"/>
      <c r="C807" s="634"/>
      <c r="D807" s="634"/>
      <c r="E807" s="634"/>
      <c r="F807" s="635"/>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7"/>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3"/>
      <c r="B808" s="634"/>
      <c r="C808" s="634"/>
      <c r="D808" s="634"/>
      <c r="E808" s="634"/>
      <c r="F808" s="635"/>
      <c r="G808" s="606"/>
      <c r="H808" s="609"/>
      <c r="I808" s="609"/>
      <c r="J808" s="609"/>
      <c r="K808" s="610"/>
      <c r="L808" s="598"/>
      <c r="M808" s="599"/>
      <c r="N808" s="599"/>
      <c r="O808" s="599"/>
      <c r="P808" s="599"/>
      <c r="Q808" s="599"/>
      <c r="R808" s="599"/>
      <c r="S808" s="599"/>
      <c r="T808" s="599"/>
      <c r="U808" s="599"/>
      <c r="V808" s="599"/>
      <c r="W808" s="599"/>
      <c r="X808" s="600"/>
      <c r="Y808" s="601"/>
      <c r="Z808" s="602"/>
      <c r="AA808" s="602"/>
      <c r="AB808" s="614"/>
      <c r="AC808" s="606"/>
      <c r="AD808" s="609"/>
      <c r="AE808" s="609"/>
      <c r="AF808" s="609"/>
      <c r="AG808" s="610"/>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3"/>
      <c r="B809" s="634"/>
      <c r="C809" s="634"/>
      <c r="D809" s="634"/>
      <c r="E809" s="634"/>
      <c r="F809" s="635"/>
      <c r="G809" s="606"/>
      <c r="H809" s="609"/>
      <c r="I809" s="609"/>
      <c r="J809" s="609"/>
      <c r="K809" s="610"/>
      <c r="L809" s="598"/>
      <c r="M809" s="599"/>
      <c r="N809" s="599"/>
      <c r="O809" s="599"/>
      <c r="P809" s="599"/>
      <c r="Q809" s="599"/>
      <c r="R809" s="599"/>
      <c r="S809" s="599"/>
      <c r="T809" s="599"/>
      <c r="U809" s="599"/>
      <c r="V809" s="599"/>
      <c r="W809" s="599"/>
      <c r="X809" s="600"/>
      <c r="Y809" s="601"/>
      <c r="Z809" s="602"/>
      <c r="AA809" s="602"/>
      <c r="AB809" s="614"/>
      <c r="AC809" s="606"/>
      <c r="AD809" s="609"/>
      <c r="AE809" s="609"/>
      <c r="AF809" s="609"/>
      <c r="AG809" s="610"/>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3"/>
      <c r="B810" s="634"/>
      <c r="C810" s="634"/>
      <c r="D810" s="634"/>
      <c r="E810" s="634"/>
      <c r="F810" s="635"/>
      <c r="G810" s="606"/>
      <c r="H810" s="609"/>
      <c r="I810" s="609"/>
      <c r="J810" s="609"/>
      <c r="K810" s="610"/>
      <c r="L810" s="598"/>
      <c r="M810" s="599"/>
      <c r="N810" s="599"/>
      <c r="O810" s="599"/>
      <c r="P810" s="599"/>
      <c r="Q810" s="599"/>
      <c r="R810" s="599"/>
      <c r="S810" s="599"/>
      <c r="T810" s="599"/>
      <c r="U810" s="599"/>
      <c r="V810" s="599"/>
      <c r="W810" s="599"/>
      <c r="X810" s="600"/>
      <c r="Y810" s="601"/>
      <c r="Z810" s="602"/>
      <c r="AA810" s="602"/>
      <c r="AB810" s="614"/>
      <c r="AC810" s="606"/>
      <c r="AD810" s="609"/>
      <c r="AE810" s="609"/>
      <c r="AF810" s="609"/>
      <c r="AG810" s="610"/>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9"/>
      <c r="I811" s="609"/>
      <c r="J811" s="609"/>
      <c r="K811" s="610"/>
      <c r="L811" s="598"/>
      <c r="M811" s="599"/>
      <c r="N811" s="599"/>
      <c r="O811" s="599"/>
      <c r="P811" s="599"/>
      <c r="Q811" s="599"/>
      <c r="R811" s="599"/>
      <c r="S811" s="599"/>
      <c r="T811" s="599"/>
      <c r="U811" s="599"/>
      <c r="V811" s="599"/>
      <c r="W811" s="599"/>
      <c r="X811" s="600"/>
      <c r="Y811" s="601"/>
      <c r="Z811" s="602"/>
      <c r="AA811" s="602"/>
      <c r="AB811" s="614"/>
      <c r="AC811" s="606"/>
      <c r="AD811" s="609"/>
      <c r="AE811" s="609"/>
      <c r="AF811" s="609"/>
      <c r="AG811" s="610"/>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9"/>
      <c r="I812" s="609"/>
      <c r="J812" s="609"/>
      <c r="K812" s="610"/>
      <c r="L812" s="598"/>
      <c r="M812" s="599"/>
      <c r="N812" s="599"/>
      <c r="O812" s="599"/>
      <c r="P812" s="599"/>
      <c r="Q812" s="599"/>
      <c r="R812" s="599"/>
      <c r="S812" s="599"/>
      <c r="T812" s="599"/>
      <c r="U812" s="599"/>
      <c r="V812" s="599"/>
      <c r="W812" s="599"/>
      <c r="X812" s="600"/>
      <c r="Y812" s="601"/>
      <c r="Z812" s="602"/>
      <c r="AA812" s="602"/>
      <c r="AB812" s="614"/>
      <c r="AC812" s="606"/>
      <c r="AD812" s="609"/>
      <c r="AE812" s="609"/>
      <c r="AF812" s="609"/>
      <c r="AG812" s="610"/>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9"/>
      <c r="I813" s="609"/>
      <c r="J813" s="609"/>
      <c r="K813" s="610"/>
      <c r="L813" s="598"/>
      <c r="M813" s="599"/>
      <c r="N813" s="599"/>
      <c r="O813" s="599"/>
      <c r="P813" s="599"/>
      <c r="Q813" s="599"/>
      <c r="R813" s="599"/>
      <c r="S813" s="599"/>
      <c r="T813" s="599"/>
      <c r="U813" s="599"/>
      <c r="V813" s="599"/>
      <c r="W813" s="599"/>
      <c r="X813" s="600"/>
      <c r="Y813" s="601"/>
      <c r="Z813" s="602"/>
      <c r="AA813" s="602"/>
      <c r="AB813" s="614"/>
      <c r="AC813" s="606"/>
      <c r="AD813" s="609"/>
      <c r="AE813" s="609"/>
      <c r="AF813" s="609"/>
      <c r="AG813" s="610"/>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9"/>
      <c r="I814" s="609"/>
      <c r="J814" s="609"/>
      <c r="K814" s="610"/>
      <c r="L814" s="598"/>
      <c r="M814" s="599"/>
      <c r="N814" s="599"/>
      <c r="O814" s="599"/>
      <c r="P814" s="599"/>
      <c r="Q814" s="599"/>
      <c r="R814" s="599"/>
      <c r="S814" s="599"/>
      <c r="T814" s="599"/>
      <c r="U814" s="599"/>
      <c r="V814" s="599"/>
      <c r="W814" s="599"/>
      <c r="X814" s="600"/>
      <c r="Y814" s="601"/>
      <c r="Z814" s="602"/>
      <c r="AA814" s="602"/>
      <c r="AB814" s="614"/>
      <c r="AC814" s="606"/>
      <c r="AD814" s="609"/>
      <c r="AE814" s="609"/>
      <c r="AF814" s="609"/>
      <c r="AG814" s="610"/>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9"/>
      <c r="I815" s="609"/>
      <c r="J815" s="609"/>
      <c r="K815" s="610"/>
      <c r="L815" s="598"/>
      <c r="M815" s="599"/>
      <c r="N815" s="599"/>
      <c r="O815" s="599"/>
      <c r="P815" s="599"/>
      <c r="Q815" s="599"/>
      <c r="R815" s="599"/>
      <c r="S815" s="599"/>
      <c r="T815" s="599"/>
      <c r="U815" s="599"/>
      <c r="V815" s="599"/>
      <c r="W815" s="599"/>
      <c r="X815" s="600"/>
      <c r="Y815" s="601"/>
      <c r="Z815" s="602"/>
      <c r="AA815" s="602"/>
      <c r="AB815" s="614"/>
      <c r="AC815" s="606"/>
      <c r="AD815" s="609"/>
      <c r="AE815" s="609"/>
      <c r="AF815" s="609"/>
      <c r="AG815" s="610"/>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9"/>
      <c r="I816" s="609"/>
      <c r="J816" s="609"/>
      <c r="K816" s="610"/>
      <c r="L816" s="598"/>
      <c r="M816" s="599"/>
      <c r="N816" s="599"/>
      <c r="O816" s="599"/>
      <c r="P816" s="599"/>
      <c r="Q816" s="599"/>
      <c r="R816" s="599"/>
      <c r="S816" s="599"/>
      <c r="T816" s="599"/>
      <c r="U816" s="599"/>
      <c r="V816" s="599"/>
      <c r="W816" s="599"/>
      <c r="X816" s="600"/>
      <c r="Y816" s="601"/>
      <c r="Z816" s="602"/>
      <c r="AA816" s="602"/>
      <c r="AB816" s="614"/>
      <c r="AC816" s="606"/>
      <c r="AD816" s="609"/>
      <c r="AE816" s="609"/>
      <c r="AF816" s="609"/>
      <c r="AG816" s="610"/>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839"/>
    </row>
    <row r="819" spans="1:50" ht="24.75" hidden="1" customHeight="1" x14ac:dyDescent="0.15">
      <c r="A819" s="633"/>
      <c r="B819" s="634"/>
      <c r="C819" s="634"/>
      <c r="D819" s="634"/>
      <c r="E819" s="634"/>
      <c r="F819" s="635"/>
      <c r="G819" s="817"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0"/>
      <c r="AC819" s="817"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3"/>
      <c r="B820" s="634"/>
      <c r="C820" s="634"/>
      <c r="D820" s="634"/>
      <c r="E820" s="634"/>
      <c r="F820" s="635"/>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7"/>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3"/>
      <c r="B821" s="634"/>
      <c r="C821" s="634"/>
      <c r="D821" s="634"/>
      <c r="E821" s="634"/>
      <c r="F821" s="635"/>
      <c r="G821" s="606"/>
      <c r="H821" s="609"/>
      <c r="I821" s="609"/>
      <c r="J821" s="609"/>
      <c r="K821" s="610"/>
      <c r="L821" s="598"/>
      <c r="M821" s="599"/>
      <c r="N821" s="599"/>
      <c r="O821" s="599"/>
      <c r="P821" s="599"/>
      <c r="Q821" s="599"/>
      <c r="R821" s="599"/>
      <c r="S821" s="599"/>
      <c r="T821" s="599"/>
      <c r="U821" s="599"/>
      <c r="V821" s="599"/>
      <c r="W821" s="599"/>
      <c r="X821" s="600"/>
      <c r="Y821" s="601"/>
      <c r="Z821" s="602"/>
      <c r="AA821" s="602"/>
      <c r="AB821" s="614"/>
      <c r="AC821" s="606"/>
      <c r="AD821" s="609"/>
      <c r="AE821" s="609"/>
      <c r="AF821" s="609"/>
      <c r="AG821" s="610"/>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9"/>
      <c r="I822" s="609"/>
      <c r="J822" s="609"/>
      <c r="K822" s="610"/>
      <c r="L822" s="598"/>
      <c r="M822" s="599"/>
      <c r="N822" s="599"/>
      <c r="O822" s="599"/>
      <c r="P822" s="599"/>
      <c r="Q822" s="599"/>
      <c r="R822" s="599"/>
      <c r="S822" s="599"/>
      <c r="T822" s="599"/>
      <c r="U822" s="599"/>
      <c r="V822" s="599"/>
      <c r="W822" s="599"/>
      <c r="X822" s="600"/>
      <c r="Y822" s="601"/>
      <c r="Z822" s="602"/>
      <c r="AA822" s="602"/>
      <c r="AB822" s="614"/>
      <c r="AC822" s="606"/>
      <c r="AD822" s="609"/>
      <c r="AE822" s="609"/>
      <c r="AF822" s="609"/>
      <c r="AG822" s="610"/>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9"/>
      <c r="I823" s="609"/>
      <c r="J823" s="609"/>
      <c r="K823" s="610"/>
      <c r="L823" s="598"/>
      <c r="M823" s="599"/>
      <c r="N823" s="599"/>
      <c r="O823" s="599"/>
      <c r="P823" s="599"/>
      <c r="Q823" s="599"/>
      <c r="R823" s="599"/>
      <c r="S823" s="599"/>
      <c r="T823" s="599"/>
      <c r="U823" s="599"/>
      <c r="V823" s="599"/>
      <c r="W823" s="599"/>
      <c r="X823" s="600"/>
      <c r="Y823" s="601"/>
      <c r="Z823" s="602"/>
      <c r="AA823" s="602"/>
      <c r="AB823" s="614"/>
      <c r="AC823" s="606"/>
      <c r="AD823" s="609"/>
      <c r="AE823" s="609"/>
      <c r="AF823" s="609"/>
      <c r="AG823" s="610"/>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9"/>
      <c r="I824" s="609"/>
      <c r="J824" s="609"/>
      <c r="K824" s="610"/>
      <c r="L824" s="598"/>
      <c r="M824" s="599"/>
      <c r="N824" s="599"/>
      <c r="O824" s="599"/>
      <c r="P824" s="599"/>
      <c r="Q824" s="599"/>
      <c r="R824" s="599"/>
      <c r="S824" s="599"/>
      <c r="T824" s="599"/>
      <c r="U824" s="599"/>
      <c r="V824" s="599"/>
      <c r="W824" s="599"/>
      <c r="X824" s="600"/>
      <c r="Y824" s="601"/>
      <c r="Z824" s="602"/>
      <c r="AA824" s="602"/>
      <c r="AB824" s="614"/>
      <c r="AC824" s="606"/>
      <c r="AD824" s="609"/>
      <c r="AE824" s="609"/>
      <c r="AF824" s="609"/>
      <c r="AG824" s="610"/>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9"/>
      <c r="I825" s="609"/>
      <c r="J825" s="609"/>
      <c r="K825" s="610"/>
      <c r="L825" s="598"/>
      <c r="M825" s="599"/>
      <c r="N825" s="599"/>
      <c r="O825" s="599"/>
      <c r="P825" s="599"/>
      <c r="Q825" s="599"/>
      <c r="R825" s="599"/>
      <c r="S825" s="599"/>
      <c r="T825" s="599"/>
      <c r="U825" s="599"/>
      <c r="V825" s="599"/>
      <c r="W825" s="599"/>
      <c r="X825" s="600"/>
      <c r="Y825" s="601"/>
      <c r="Z825" s="602"/>
      <c r="AA825" s="602"/>
      <c r="AB825" s="614"/>
      <c r="AC825" s="606"/>
      <c r="AD825" s="609"/>
      <c r="AE825" s="609"/>
      <c r="AF825" s="609"/>
      <c r="AG825" s="610"/>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9"/>
      <c r="I826" s="609"/>
      <c r="J826" s="609"/>
      <c r="K826" s="610"/>
      <c r="L826" s="598"/>
      <c r="M826" s="599"/>
      <c r="N826" s="599"/>
      <c r="O826" s="599"/>
      <c r="P826" s="599"/>
      <c r="Q826" s="599"/>
      <c r="R826" s="599"/>
      <c r="S826" s="599"/>
      <c r="T826" s="599"/>
      <c r="U826" s="599"/>
      <c r="V826" s="599"/>
      <c r="W826" s="599"/>
      <c r="X826" s="600"/>
      <c r="Y826" s="601"/>
      <c r="Z826" s="602"/>
      <c r="AA826" s="602"/>
      <c r="AB826" s="614"/>
      <c r="AC826" s="606"/>
      <c r="AD826" s="609"/>
      <c r="AE826" s="609"/>
      <c r="AF826" s="609"/>
      <c r="AG826" s="610"/>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9"/>
      <c r="I827" s="609"/>
      <c r="J827" s="609"/>
      <c r="K827" s="610"/>
      <c r="L827" s="598"/>
      <c r="M827" s="599"/>
      <c r="N827" s="599"/>
      <c r="O827" s="599"/>
      <c r="P827" s="599"/>
      <c r="Q827" s="599"/>
      <c r="R827" s="599"/>
      <c r="S827" s="599"/>
      <c r="T827" s="599"/>
      <c r="U827" s="599"/>
      <c r="V827" s="599"/>
      <c r="W827" s="599"/>
      <c r="X827" s="600"/>
      <c r="Y827" s="601"/>
      <c r="Z827" s="602"/>
      <c r="AA827" s="602"/>
      <c r="AB827" s="614"/>
      <c r="AC827" s="606"/>
      <c r="AD827" s="609"/>
      <c r="AE827" s="609"/>
      <c r="AF827" s="609"/>
      <c r="AG827" s="610"/>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9"/>
      <c r="I828" s="609"/>
      <c r="J828" s="609"/>
      <c r="K828" s="610"/>
      <c r="L828" s="598"/>
      <c r="M828" s="599"/>
      <c r="N828" s="599"/>
      <c r="O828" s="599"/>
      <c r="P828" s="599"/>
      <c r="Q828" s="599"/>
      <c r="R828" s="599"/>
      <c r="S828" s="599"/>
      <c r="T828" s="599"/>
      <c r="U828" s="599"/>
      <c r="V828" s="599"/>
      <c r="W828" s="599"/>
      <c r="X828" s="600"/>
      <c r="Y828" s="601"/>
      <c r="Z828" s="602"/>
      <c r="AA828" s="602"/>
      <c r="AB828" s="614"/>
      <c r="AC828" s="606"/>
      <c r="AD828" s="609"/>
      <c r="AE828" s="609"/>
      <c r="AF828" s="609"/>
      <c r="AG828" s="610"/>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9"/>
      <c r="I829" s="609"/>
      <c r="J829" s="609"/>
      <c r="K829" s="610"/>
      <c r="L829" s="598"/>
      <c r="M829" s="599"/>
      <c r="N829" s="599"/>
      <c r="O829" s="599"/>
      <c r="P829" s="599"/>
      <c r="Q829" s="599"/>
      <c r="R829" s="599"/>
      <c r="S829" s="599"/>
      <c r="T829" s="599"/>
      <c r="U829" s="599"/>
      <c r="V829" s="599"/>
      <c r="W829" s="599"/>
      <c r="X829" s="600"/>
      <c r="Y829" s="601"/>
      <c r="Z829" s="602"/>
      <c r="AA829" s="602"/>
      <c r="AB829" s="614"/>
      <c r="AC829" s="606"/>
      <c r="AD829" s="609"/>
      <c r="AE829" s="609"/>
      <c r="AF829" s="609"/>
      <c r="AG829" s="610"/>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57" customHeight="1" x14ac:dyDescent="0.15">
      <c r="A837" s="376">
        <v>1</v>
      </c>
      <c r="B837" s="376">
        <v>1</v>
      </c>
      <c r="C837" s="361" t="s">
        <v>654</v>
      </c>
      <c r="D837" s="347"/>
      <c r="E837" s="347"/>
      <c r="F837" s="347"/>
      <c r="G837" s="347"/>
      <c r="H837" s="347"/>
      <c r="I837" s="347"/>
      <c r="J837" s="348">
        <v>1430005001164</v>
      </c>
      <c r="K837" s="349"/>
      <c r="L837" s="349"/>
      <c r="M837" s="349"/>
      <c r="N837" s="349"/>
      <c r="O837" s="349"/>
      <c r="P837" s="362" t="s">
        <v>657</v>
      </c>
      <c r="Q837" s="350"/>
      <c r="R837" s="350"/>
      <c r="S837" s="350"/>
      <c r="T837" s="350"/>
      <c r="U837" s="350"/>
      <c r="V837" s="350"/>
      <c r="W837" s="350"/>
      <c r="X837" s="350"/>
      <c r="Y837" s="351">
        <v>505</v>
      </c>
      <c r="Z837" s="352"/>
      <c r="AA837" s="352"/>
      <c r="AB837" s="353"/>
      <c r="AC837" s="363" t="s">
        <v>502</v>
      </c>
      <c r="AD837" s="363"/>
      <c r="AE837" s="363"/>
      <c r="AF837" s="363"/>
      <c r="AG837" s="363"/>
      <c r="AH837" s="372" t="s">
        <v>564</v>
      </c>
      <c r="AI837" s="373"/>
      <c r="AJ837" s="373"/>
      <c r="AK837" s="373"/>
      <c r="AL837" s="357" t="s">
        <v>564</v>
      </c>
      <c r="AM837" s="358"/>
      <c r="AN837" s="358"/>
      <c r="AO837" s="359"/>
      <c r="AP837" s="360" t="s">
        <v>564</v>
      </c>
      <c r="AQ837" s="360"/>
      <c r="AR837" s="360"/>
      <c r="AS837" s="360"/>
      <c r="AT837" s="360"/>
      <c r="AU837" s="360"/>
      <c r="AV837" s="360"/>
      <c r="AW837" s="360"/>
      <c r="AX837" s="360"/>
    </row>
    <row r="838" spans="1:50" ht="57" customHeight="1" x14ac:dyDescent="0.15">
      <c r="A838" s="376">
        <v>2</v>
      </c>
      <c r="B838" s="376">
        <v>1</v>
      </c>
      <c r="C838" s="361" t="s">
        <v>654</v>
      </c>
      <c r="D838" s="347"/>
      <c r="E838" s="347"/>
      <c r="F838" s="347"/>
      <c r="G838" s="347"/>
      <c r="H838" s="347"/>
      <c r="I838" s="347"/>
      <c r="J838" s="348">
        <v>1430005001164</v>
      </c>
      <c r="K838" s="349"/>
      <c r="L838" s="349"/>
      <c r="M838" s="349"/>
      <c r="N838" s="349"/>
      <c r="O838" s="349"/>
      <c r="P838" s="362" t="s">
        <v>656</v>
      </c>
      <c r="Q838" s="350"/>
      <c r="R838" s="350"/>
      <c r="S838" s="350"/>
      <c r="T838" s="350"/>
      <c r="U838" s="350"/>
      <c r="V838" s="350"/>
      <c r="W838" s="350"/>
      <c r="X838" s="350"/>
      <c r="Y838" s="351">
        <v>100</v>
      </c>
      <c r="Z838" s="352"/>
      <c r="AA838" s="352"/>
      <c r="AB838" s="353"/>
      <c r="AC838" s="363" t="s">
        <v>655</v>
      </c>
      <c r="AD838" s="371"/>
      <c r="AE838" s="371"/>
      <c r="AF838" s="371"/>
      <c r="AG838" s="371"/>
      <c r="AH838" s="372" t="s">
        <v>564</v>
      </c>
      <c r="AI838" s="373"/>
      <c r="AJ838" s="373"/>
      <c r="AK838" s="373"/>
      <c r="AL838" s="357" t="s">
        <v>564</v>
      </c>
      <c r="AM838" s="358"/>
      <c r="AN838" s="358"/>
      <c r="AO838" s="359"/>
      <c r="AP838" s="360" t="s">
        <v>564</v>
      </c>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672</v>
      </c>
      <c r="F1102" s="375"/>
      <c r="G1102" s="375"/>
      <c r="H1102" s="375"/>
      <c r="I1102" s="375"/>
      <c r="J1102" s="348" t="s">
        <v>672</v>
      </c>
      <c r="K1102" s="349"/>
      <c r="L1102" s="349"/>
      <c r="M1102" s="349"/>
      <c r="N1102" s="349"/>
      <c r="O1102" s="349"/>
      <c r="P1102" s="362" t="s">
        <v>672</v>
      </c>
      <c r="Q1102" s="350"/>
      <c r="R1102" s="350"/>
      <c r="S1102" s="350"/>
      <c r="T1102" s="350"/>
      <c r="U1102" s="350"/>
      <c r="V1102" s="350"/>
      <c r="W1102" s="350"/>
      <c r="X1102" s="350"/>
      <c r="Y1102" s="351" t="s">
        <v>672</v>
      </c>
      <c r="Z1102" s="352"/>
      <c r="AA1102" s="352"/>
      <c r="AB1102" s="353"/>
      <c r="AC1102" s="354"/>
      <c r="AD1102" s="354"/>
      <c r="AE1102" s="354"/>
      <c r="AF1102" s="354"/>
      <c r="AG1102" s="354"/>
      <c r="AH1102" s="355" t="s">
        <v>672</v>
      </c>
      <c r="AI1102" s="356"/>
      <c r="AJ1102" s="356"/>
      <c r="AK1102" s="356"/>
      <c r="AL1102" s="357" t="s">
        <v>672</v>
      </c>
      <c r="AM1102" s="358"/>
      <c r="AN1102" s="358"/>
      <c r="AO1102" s="359"/>
      <c r="AP1102" s="360" t="s">
        <v>672</v>
      </c>
      <c r="AQ1102" s="360"/>
      <c r="AR1102" s="360"/>
      <c r="AS1102" s="360"/>
      <c r="AT1102" s="360"/>
      <c r="AU1102" s="360"/>
      <c r="AV1102" s="360"/>
      <c r="AW1102" s="360"/>
      <c r="AX1102" s="360"/>
    </row>
    <row r="1103" spans="1:50" ht="30"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82">
    <cfRule type="expression" dxfId="2793" priority="13883">
      <formula>IF(RIGHT(TEXT(Y782,"0.#"),1)=".",FALSE,TRUE)</formula>
    </cfRule>
    <cfRule type="expression" dxfId="2792" priority="13884">
      <formula>IF(RIGHT(TEXT(Y782,"0.#"),1)=".",TRUE,FALSE)</formula>
    </cfRule>
  </conditionalFormatting>
  <conditionalFormatting sqref="Y791">
    <cfRule type="expression" dxfId="2791" priority="13879">
      <formula>IF(RIGHT(TEXT(Y791,"0.#"),1)=".",FALSE,TRUE)</formula>
    </cfRule>
    <cfRule type="expression" dxfId="2790" priority="13880">
      <formula>IF(RIGHT(TEXT(Y791,"0.#"),1)=".",TRUE,FALSE)</formula>
    </cfRule>
  </conditionalFormatting>
  <conditionalFormatting sqref="Y822:Y829 Y820 Y809:Y816 Y807 Y796:Y803 Y794">
    <cfRule type="expression" dxfId="2789" priority="13661">
      <formula>IF(RIGHT(TEXT(Y794,"0.#"),1)=".",FALSE,TRUE)</formula>
    </cfRule>
    <cfRule type="expression" dxfId="2788" priority="13662">
      <formula>IF(RIGHT(TEXT(Y794,"0.#"),1)=".",TRUE,FALSE)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83:Y790 Y781">
    <cfRule type="expression" dxfId="2781" priority="13685">
      <formula>IF(RIGHT(TEXT(Y781,"0.#"),1)=".",FALSE,TRUE)</formula>
    </cfRule>
    <cfRule type="expression" dxfId="2780" priority="13686">
      <formula>IF(RIGHT(TEXT(Y781,"0.#"),1)=".",TRUE,FALSE)</formula>
    </cfRule>
  </conditionalFormatting>
  <conditionalFormatting sqref="AU782">
    <cfRule type="expression" dxfId="2779" priority="13683">
      <formula>IF(RIGHT(TEXT(AU782,"0.#"),1)=".",FALSE,TRUE)</formula>
    </cfRule>
    <cfRule type="expression" dxfId="2778" priority="13684">
      <formula>IF(RIGHT(TEXT(AU782,"0.#"),1)=".",TRUE,FALSE)</formula>
    </cfRule>
  </conditionalFormatting>
  <conditionalFormatting sqref="AU791">
    <cfRule type="expression" dxfId="2777" priority="13681">
      <formula>IF(RIGHT(TEXT(AU791,"0.#"),1)=".",FALSE,TRUE)</formula>
    </cfRule>
    <cfRule type="expression" dxfId="2776" priority="13682">
      <formula>IF(RIGHT(TEXT(AU791,"0.#"),1)=".",TRUE,FALSE)</formula>
    </cfRule>
  </conditionalFormatting>
  <conditionalFormatting sqref="AU783:AU790 AU781">
    <cfRule type="expression" dxfId="2775" priority="13679">
      <formula>IF(RIGHT(TEXT(AU781,"0.#"),1)=".",FALSE,TRUE)</formula>
    </cfRule>
    <cfRule type="expression" dxfId="2774" priority="13680">
      <formula>IF(RIGHT(TEXT(AU781,"0.#"),1)=".",TRUE,FALSE)</formula>
    </cfRule>
  </conditionalFormatting>
  <conditionalFormatting sqref="Y821 Y808 Y795">
    <cfRule type="expression" dxfId="2773" priority="13665">
      <formula>IF(RIGHT(TEXT(Y795,"0.#"),1)=".",FALSE,TRUE)</formula>
    </cfRule>
    <cfRule type="expression" dxfId="2772" priority="13666">
      <formula>IF(RIGHT(TEXT(Y795,"0.#"),1)=".",TRUE,FALSE)</formula>
    </cfRule>
  </conditionalFormatting>
  <conditionalFormatting sqref="Y830 Y817 Y804">
    <cfRule type="expression" dxfId="2771" priority="13663">
      <formula>IF(RIGHT(TEXT(Y804,"0.#"),1)=".",FALSE,TRUE)</formula>
    </cfRule>
    <cfRule type="expression" dxfId="2770" priority="13664">
      <formula>IF(RIGHT(TEXT(Y804,"0.#"),1)=".",TRUE,FALSE)</formula>
    </cfRule>
  </conditionalFormatting>
  <conditionalFormatting sqref="AU821 AU808 AU795">
    <cfRule type="expression" dxfId="2769" priority="13659">
      <formula>IF(RIGHT(TEXT(AU795,"0.#"),1)=".",FALSE,TRUE)</formula>
    </cfRule>
    <cfRule type="expression" dxfId="2768" priority="13660">
      <formula>IF(RIGHT(TEXT(AU795,"0.#"),1)=".",TRUE,FALSE)</formula>
    </cfRule>
  </conditionalFormatting>
  <conditionalFormatting sqref="AU830 AU817 AU804">
    <cfRule type="expression" dxfId="2767" priority="13657">
      <formula>IF(RIGHT(TEXT(AU804,"0.#"),1)=".",FALSE,TRUE)</formula>
    </cfRule>
    <cfRule type="expression" dxfId="2766" priority="13658">
      <formula>IF(RIGHT(TEXT(AU804,"0.#"),1)=".",TRUE,FALSE)</formula>
    </cfRule>
  </conditionalFormatting>
  <conditionalFormatting sqref="AU822:AU829 AU820 AU809:AU816 AU807 AU796:AU803 AU794">
    <cfRule type="expression" dxfId="2765" priority="13655">
      <formula>IF(RIGHT(TEXT(AU794,"0.#"),1)=".",FALSE,TRUE)</formula>
    </cfRule>
    <cfRule type="expression" dxfId="2764" priority="13656">
      <formula>IF(RIGHT(TEXT(AU794,"0.#"),1)=".",TRUE,FALSE)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M101">
    <cfRule type="expression" dxfId="2651" priority="13229">
      <formula>IF(RIGHT(TEXT(AM101,"0.#"),1)=".",FALSE,TRUE)</formula>
    </cfRule>
    <cfRule type="expression" dxfId="2650" priority="13230">
      <formula>IF(RIGHT(TEXT(AM101,"0.#"),1)=".",TRUE,FALSE)</formula>
    </cfRule>
  </conditionalFormatting>
  <conditionalFormatting sqref="AE102">
    <cfRule type="expression" dxfId="2649" priority="13227">
      <formula>IF(RIGHT(TEXT(AE102,"0.#"),1)=".",FALSE,TRUE)</formula>
    </cfRule>
    <cfRule type="expression" dxfId="2648" priority="13228">
      <formula>IF(RIGHT(TEXT(AE102,"0.#"),1)=".",TRUE,FALSE)</formula>
    </cfRule>
  </conditionalFormatting>
  <conditionalFormatting sqref="AI102">
    <cfRule type="expression" dxfId="2647" priority="13225">
      <formula>IF(RIGHT(TEXT(AI102,"0.#"),1)=".",FALSE,TRUE)</formula>
    </cfRule>
    <cfRule type="expression" dxfId="2646" priority="13226">
      <formula>IF(RIGHT(TEXT(AI102,"0.#"),1)=".",TRUE,FALSE)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M104">
    <cfRule type="expression" dxfId="2637" priority="13215">
      <formula>IF(RIGHT(TEXT(AM104,"0.#"),1)=".",FALSE,TRUE)</formula>
    </cfRule>
    <cfRule type="expression" dxfId="2636" priority="13216">
      <formula>IF(RIGHT(TEXT(AM104,"0.#"),1)=".",TRUE,FALSE)</formula>
    </cfRule>
  </conditionalFormatting>
  <conditionalFormatting sqref="AE105">
    <cfRule type="expression" dxfId="2635" priority="13213">
      <formula>IF(RIGHT(TEXT(AE105,"0.#"),1)=".",FALSE,TRUE)</formula>
    </cfRule>
    <cfRule type="expression" dxfId="2634" priority="13214">
      <formula>IF(RIGHT(TEXT(AE105,"0.#"),1)=".",TRUE,FALSE)</formula>
    </cfRule>
  </conditionalFormatting>
  <conditionalFormatting sqref="AI105">
    <cfRule type="expression" dxfId="2633" priority="13211">
      <formula>IF(RIGHT(TEXT(AI105,"0.#"),1)=".",FALSE,TRUE)</formula>
    </cfRule>
    <cfRule type="expression" dxfId="2632" priority="13212">
      <formula>IF(RIGHT(TEXT(AI105,"0.#"),1)=".",TRUE,FALSE)</formula>
    </cfRule>
  </conditionalFormatting>
  <conditionalFormatting sqref="AM105">
    <cfRule type="expression" dxfId="2631" priority="13209">
      <formula>IF(RIGHT(TEXT(AM105,"0.#"),1)=".",FALSE,TRUE)</formula>
    </cfRule>
    <cfRule type="expression" dxfId="2630" priority="13210">
      <formula>IF(RIGHT(TEXT(AM105,"0.#"),1)=".",TRUE,FALSE)</formula>
    </cfRule>
  </conditionalFormatting>
  <conditionalFormatting sqref="AE107">
    <cfRule type="expression" dxfId="2629" priority="13205">
      <formula>IF(RIGHT(TEXT(AE107,"0.#"),1)=".",FALSE,TRUE)</formula>
    </cfRule>
    <cfRule type="expression" dxfId="2628" priority="13206">
      <formula>IF(RIGHT(TEXT(AE107,"0.#"),1)=".",TRUE,FALSE)</formula>
    </cfRule>
  </conditionalFormatting>
  <conditionalFormatting sqref="AI107">
    <cfRule type="expression" dxfId="2627" priority="13203">
      <formula>IF(RIGHT(TEXT(AI107,"0.#"),1)=".",FALSE,TRUE)</formula>
    </cfRule>
    <cfRule type="expression" dxfId="2626" priority="13204">
      <formula>IF(RIGHT(TEXT(AI107,"0.#"),1)=".",TRUE,FALSE)</formula>
    </cfRule>
  </conditionalFormatting>
  <conditionalFormatting sqref="AM107">
    <cfRule type="expression" dxfId="2625" priority="13201">
      <formula>IF(RIGHT(TEXT(AM107,"0.#"),1)=".",FALSE,TRUE)</formula>
    </cfRule>
    <cfRule type="expression" dxfId="2624" priority="13202">
      <formula>IF(RIGHT(TEXT(AM107,"0.#"),1)=".",TRUE,FALSE)</formula>
    </cfRule>
  </conditionalFormatting>
  <conditionalFormatting sqref="AE108">
    <cfRule type="expression" dxfId="2623" priority="13199">
      <formula>IF(RIGHT(TEXT(AE108,"0.#"),1)=".",FALSE,TRUE)</formula>
    </cfRule>
    <cfRule type="expression" dxfId="2622" priority="13200">
      <formula>IF(RIGHT(TEXT(AE108,"0.#"),1)=".",TRUE,FALSE)</formula>
    </cfRule>
  </conditionalFormatting>
  <conditionalFormatting sqref="AI108">
    <cfRule type="expression" dxfId="2621" priority="13197">
      <formula>IF(RIGHT(TEXT(AI108,"0.#"),1)=".",FALSE,TRUE)</formula>
    </cfRule>
    <cfRule type="expression" dxfId="2620" priority="13198">
      <formula>IF(RIGHT(TEXT(AI108,"0.#"),1)=".",TRUE,FALSE)</formula>
    </cfRule>
  </conditionalFormatting>
  <conditionalFormatting sqref="AM108">
    <cfRule type="expression" dxfId="2619" priority="13195">
      <formula>IF(RIGHT(TEXT(AM108,"0.#"),1)=".",FALSE,TRUE)</formula>
    </cfRule>
    <cfRule type="expression" dxfId="2618" priority="13196">
      <formula>IF(RIGHT(TEXT(AM108,"0.#"),1)=".",TRUE,FALSE)</formula>
    </cfRule>
  </conditionalFormatting>
  <conditionalFormatting sqref="AE110">
    <cfRule type="expression" dxfId="2617" priority="13191">
      <formula>IF(RIGHT(TEXT(AE110,"0.#"),1)=".",FALSE,TRUE)</formula>
    </cfRule>
    <cfRule type="expression" dxfId="2616" priority="13192">
      <formula>IF(RIGHT(TEXT(AE110,"0.#"),1)=".",TRUE,FALSE)</formula>
    </cfRule>
  </conditionalFormatting>
  <conditionalFormatting sqref="AI110">
    <cfRule type="expression" dxfId="2615" priority="13189">
      <formula>IF(RIGHT(TEXT(AI110,"0.#"),1)=".",FALSE,TRUE)</formula>
    </cfRule>
    <cfRule type="expression" dxfId="2614" priority="13190">
      <formula>IF(RIGHT(TEXT(AI110,"0.#"),1)=".",TRUE,FALSE)</formula>
    </cfRule>
  </conditionalFormatting>
  <conditionalFormatting sqref="AM110">
    <cfRule type="expression" dxfId="2613" priority="13187">
      <formula>IF(RIGHT(TEXT(AM110,"0.#"),1)=".",FALSE,TRUE)</formula>
    </cfRule>
    <cfRule type="expression" dxfId="2612" priority="13188">
      <formula>IF(RIGHT(TEXT(AM110,"0.#"),1)=".",TRUE,FALSE)</formula>
    </cfRule>
  </conditionalFormatting>
  <conditionalFormatting sqref="AE111">
    <cfRule type="expression" dxfId="2611" priority="13185">
      <formula>IF(RIGHT(TEXT(AE111,"0.#"),1)=".",FALSE,TRUE)</formula>
    </cfRule>
    <cfRule type="expression" dxfId="2610" priority="13186">
      <formula>IF(RIGHT(TEXT(AE111,"0.#"),1)=".",TRUE,FALSE)</formula>
    </cfRule>
  </conditionalFormatting>
  <conditionalFormatting sqref="AI111">
    <cfRule type="expression" dxfId="2609" priority="13183">
      <formula>IF(RIGHT(TEXT(AI111,"0.#"),1)=".",FALSE,TRUE)</formula>
    </cfRule>
    <cfRule type="expression" dxfId="2608" priority="13184">
      <formula>IF(RIGHT(TEXT(AI111,"0.#"),1)=".",TRUE,FALSE)</formula>
    </cfRule>
  </conditionalFormatting>
  <conditionalFormatting sqref="AM111">
    <cfRule type="expression" dxfId="2607" priority="13181">
      <formula>IF(RIGHT(TEXT(AM111,"0.#"),1)=".",FALSE,TRUE)</formula>
    </cfRule>
    <cfRule type="expression" dxfId="2606" priority="13182">
      <formula>IF(RIGHT(TEXT(AM111,"0.#"),1)=".",TRUE,FALSE)</formula>
    </cfRule>
  </conditionalFormatting>
  <conditionalFormatting sqref="AE113">
    <cfRule type="expression" dxfId="2605" priority="13177">
      <formula>IF(RIGHT(TEXT(AE113,"0.#"),1)=".",FALSE,TRUE)</formula>
    </cfRule>
    <cfRule type="expression" dxfId="2604" priority="13178">
      <formula>IF(RIGHT(TEXT(AE113,"0.#"),1)=".",TRUE,FALSE)</formula>
    </cfRule>
  </conditionalFormatting>
  <conditionalFormatting sqref="AI113">
    <cfRule type="expression" dxfId="2603" priority="13175">
      <formula>IF(RIGHT(TEXT(AI113,"0.#"),1)=".",FALSE,TRUE)</formula>
    </cfRule>
    <cfRule type="expression" dxfId="2602" priority="13176">
      <formula>IF(RIGHT(TEXT(AI113,"0.#"),1)=".",TRUE,FALSE)</formula>
    </cfRule>
  </conditionalFormatting>
  <conditionalFormatting sqref="AM113">
    <cfRule type="expression" dxfId="2601" priority="13173">
      <formula>IF(RIGHT(TEXT(AM113,"0.#"),1)=".",FALSE,TRUE)</formula>
    </cfRule>
    <cfRule type="expression" dxfId="2600" priority="13174">
      <formula>IF(RIGHT(TEXT(AM113,"0.#"),1)=".",TRUE,FALSE)</formula>
    </cfRule>
  </conditionalFormatting>
  <conditionalFormatting sqref="AE114">
    <cfRule type="expression" dxfId="2599" priority="13171">
      <formula>IF(RIGHT(TEXT(AE114,"0.#"),1)=".",FALSE,TRUE)</formula>
    </cfRule>
    <cfRule type="expression" dxfId="2598" priority="13172">
      <formula>IF(RIGHT(TEXT(AE114,"0.#"),1)=".",TRUE,FALSE)</formula>
    </cfRule>
  </conditionalFormatting>
  <conditionalFormatting sqref="AI114">
    <cfRule type="expression" dxfId="2597" priority="13169">
      <formula>IF(RIGHT(TEXT(AI114,"0.#"),1)=".",FALSE,TRUE)</formula>
    </cfRule>
    <cfRule type="expression" dxfId="2596" priority="13170">
      <formula>IF(RIGHT(TEXT(AI114,"0.#"),1)=".",TRUE,FALSE)</formula>
    </cfRule>
  </conditionalFormatting>
  <conditionalFormatting sqref="AM114">
    <cfRule type="expression" dxfId="2595" priority="13167">
      <formula>IF(RIGHT(TEXT(AM114,"0.#"),1)=".",FALSE,TRUE)</formula>
    </cfRule>
    <cfRule type="expression" dxfId="2594" priority="13168">
      <formula>IF(RIGHT(TEXT(AM114,"0.#"),1)=".",TRUE,FALSE)</formula>
    </cfRule>
  </conditionalFormatting>
  <conditionalFormatting sqref="AE116 AQ116">
    <cfRule type="expression" dxfId="2593" priority="13163">
      <formula>IF(RIGHT(TEXT(AE116,"0.#"),1)=".",FALSE,TRUE)</formula>
    </cfRule>
    <cfRule type="expression" dxfId="2592" priority="13164">
      <formula>IF(RIGHT(TEXT(AE116,"0.#"),1)=".",TRUE,FALSE)</formula>
    </cfRule>
  </conditionalFormatting>
  <conditionalFormatting sqref="AI116">
    <cfRule type="expression" dxfId="2591" priority="13161">
      <formula>IF(RIGHT(TEXT(AI116,"0.#"),1)=".",FALSE,TRUE)</formula>
    </cfRule>
    <cfRule type="expression" dxfId="2590" priority="13162">
      <formula>IF(RIGHT(TEXT(AI116,"0.#"),1)=".",TRUE,FALSE)</formula>
    </cfRule>
  </conditionalFormatting>
  <conditionalFormatting sqref="AM116">
    <cfRule type="expression" dxfId="2589" priority="13159">
      <formula>IF(RIGHT(TEXT(AM116,"0.#"),1)=".",FALSE,TRUE)</formula>
    </cfRule>
    <cfRule type="expression" dxfId="2588" priority="13160">
      <formula>IF(RIGHT(TEXT(AM116,"0.#"),1)=".",TRUE,FALSE)</formula>
    </cfRule>
  </conditionalFormatting>
  <conditionalFormatting sqref="AE117 AM117">
    <cfRule type="expression" dxfId="2587" priority="13157">
      <formula>IF(RIGHT(TEXT(AE117,"0.#"),1)=".",FALSE,TRUE)</formula>
    </cfRule>
    <cfRule type="expression" dxfId="2586" priority="13158">
      <formula>IF(RIGHT(TEXT(AE117,"0.#"),1)=".",TRUE,FALSE)</formula>
    </cfRule>
  </conditionalFormatting>
  <conditionalFormatting sqref="AI117">
    <cfRule type="expression" dxfId="2585" priority="13155">
      <formula>IF(RIGHT(TEXT(AI117,"0.#"),1)=".",FALSE,TRUE)</formula>
    </cfRule>
    <cfRule type="expression" dxfId="2584" priority="13156">
      <formula>IF(RIGHT(TEXT(AI117,"0.#"),1)=".",TRUE,FALSE)</formula>
    </cfRule>
  </conditionalFormatting>
  <conditionalFormatting sqref="AQ117">
    <cfRule type="expression" dxfId="2583" priority="13151">
      <formula>IF(RIGHT(TEXT(AQ117,"0.#"),1)=".",FALSE,TRUE)</formula>
    </cfRule>
    <cfRule type="expression" dxfId="2582" priority="13152">
      <formula>IF(RIGHT(TEXT(AQ117,"0.#"),1)=".",TRUE,FALSE)</formula>
    </cfRule>
  </conditionalFormatting>
  <conditionalFormatting sqref="AE119 AQ119">
    <cfRule type="expression" dxfId="2581" priority="13149">
      <formula>IF(RIGHT(TEXT(AE119,"0.#"),1)=".",FALSE,TRUE)</formula>
    </cfRule>
    <cfRule type="expression" dxfId="2580" priority="13150">
      <formula>IF(RIGHT(TEXT(AE119,"0.#"),1)=".",TRUE,FALSE)</formula>
    </cfRule>
  </conditionalFormatting>
  <conditionalFormatting sqref="AI119">
    <cfRule type="expression" dxfId="2579" priority="13147">
      <formula>IF(RIGHT(TEXT(AI119,"0.#"),1)=".",FALSE,TRUE)</formula>
    </cfRule>
    <cfRule type="expression" dxfId="2578" priority="13148">
      <formula>IF(RIGHT(TEXT(AI119,"0.#"),1)=".",TRUE,FALSE)</formula>
    </cfRule>
  </conditionalFormatting>
  <conditionalFormatting sqref="AM119">
    <cfRule type="expression" dxfId="2577" priority="13145">
      <formula>IF(RIGHT(TEXT(AM119,"0.#"),1)=".",FALSE,TRUE)</formula>
    </cfRule>
    <cfRule type="expression" dxfId="2576" priority="13146">
      <formula>IF(RIGHT(TEXT(AM119,"0.#"),1)=".",TRUE,FALSE)</formula>
    </cfRule>
  </conditionalFormatting>
  <conditionalFormatting sqref="AQ120">
    <cfRule type="expression" dxfId="2575" priority="13137">
      <formula>IF(RIGHT(TEXT(AQ120,"0.#"),1)=".",FALSE,TRUE)</formula>
    </cfRule>
    <cfRule type="expression" dxfId="2574" priority="13138">
      <formula>IF(RIGHT(TEXT(AQ120,"0.#"),1)=".",TRUE,FALSE)</formula>
    </cfRule>
  </conditionalFormatting>
  <conditionalFormatting sqref="AE122 AQ122">
    <cfRule type="expression" dxfId="2573" priority="13135">
      <formula>IF(RIGHT(TEXT(AE122,"0.#"),1)=".",FALSE,TRUE)</formula>
    </cfRule>
    <cfRule type="expression" dxfId="2572" priority="13136">
      <formula>IF(RIGHT(TEXT(AE122,"0.#"),1)=".",TRUE,FALSE)</formula>
    </cfRule>
  </conditionalFormatting>
  <conditionalFormatting sqref="AI122">
    <cfRule type="expression" dxfId="2571" priority="13133">
      <formula>IF(RIGHT(TEXT(AI122,"0.#"),1)=".",FALSE,TRUE)</formula>
    </cfRule>
    <cfRule type="expression" dxfId="2570" priority="13134">
      <formula>IF(RIGHT(TEXT(AI122,"0.#"),1)=".",TRUE,FALSE)</formula>
    </cfRule>
  </conditionalFormatting>
  <conditionalFormatting sqref="AM122">
    <cfRule type="expression" dxfId="2569" priority="13131">
      <formula>IF(RIGHT(TEXT(AM122,"0.#"),1)=".",FALSE,TRUE)</formula>
    </cfRule>
    <cfRule type="expression" dxfId="2568" priority="13132">
      <formula>IF(RIGHT(TEXT(AM122,"0.#"),1)=".",TRUE,FALSE)</formula>
    </cfRule>
  </conditionalFormatting>
  <conditionalFormatting sqref="AQ123">
    <cfRule type="expression" dxfId="2567" priority="13123">
      <formula>IF(RIGHT(TEXT(AQ123,"0.#"),1)=".",FALSE,TRUE)</formula>
    </cfRule>
    <cfRule type="expression" dxfId="2566" priority="13124">
      <formula>IF(RIGHT(TEXT(AQ123,"0.#"),1)=".",TRUE,FALSE)</formula>
    </cfRule>
  </conditionalFormatting>
  <conditionalFormatting sqref="AE125 AQ125">
    <cfRule type="expression" dxfId="2565" priority="13121">
      <formula>IF(RIGHT(TEXT(AE125,"0.#"),1)=".",FALSE,TRUE)</formula>
    </cfRule>
    <cfRule type="expression" dxfId="2564" priority="13122">
      <formula>IF(RIGHT(TEXT(AE125,"0.#"),1)=".",TRUE,FALSE)</formula>
    </cfRule>
  </conditionalFormatting>
  <conditionalFormatting sqref="AI125">
    <cfRule type="expression" dxfId="2563" priority="13119">
      <formula>IF(RIGHT(TEXT(AI125,"0.#"),1)=".",FALSE,TRUE)</formula>
    </cfRule>
    <cfRule type="expression" dxfId="2562" priority="13120">
      <formula>IF(RIGHT(TEXT(AI125,"0.#"),1)=".",TRUE,FALSE)</formula>
    </cfRule>
  </conditionalFormatting>
  <conditionalFormatting sqref="AM125">
    <cfRule type="expression" dxfId="2561" priority="13117">
      <formula>IF(RIGHT(TEXT(AM125,"0.#"),1)=".",FALSE,TRUE)</formula>
    </cfRule>
    <cfRule type="expression" dxfId="2560" priority="13118">
      <formula>IF(RIGHT(TEXT(AM125,"0.#"),1)=".",TRUE,FALSE)</formula>
    </cfRule>
  </conditionalFormatting>
  <conditionalFormatting sqref="AQ126">
    <cfRule type="expression" dxfId="2559" priority="13109">
      <formula>IF(RIGHT(TEXT(AQ126,"0.#"),1)=".",FALSE,TRUE)</formula>
    </cfRule>
    <cfRule type="expression" dxfId="2558" priority="13110">
      <formula>IF(RIGHT(TEXT(AQ126,"0.#"),1)=".",TRUE,FALSE)</formula>
    </cfRule>
  </conditionalFormatting>
  <conditionalFormatting sqref="AE128 AQ128">
    <cfRule type="expression" dxfId="2557" priority="13107">
      <formula>IF(RIGHT(TEXT(AE128,"0.#"),1)=".",FALSE,TRUE)</formula>
    </cfRule>
    <cfRule type="expression" dxfId="2556" priority="13108">
      <formula>IF(RIGHT(TEXT(AE128,"0.#"),1)=".",TRUE,FALSE)</formula>
    </cfRule>
  </conditionalFormatting>
  <conditionalFormatting sqref="AI128">
    <cfRule type="expression" dxfId="2555" priority="13105">
      <formula>IF(RIGHT(TEXT(AI128,"0.#"),1)=".",FALSE,TRUE)</formula>
    </cfRule>
    <cfRule type="expression" dxfId="2554" priority="13106">
      <formula>IF(RIGHT(TEXT(AI128,"0.#"),1)=".",TRUE,FALSE)</formula>
    </cfRule>
  </conditionalFormatting>
  <conditionalFormatting sqref="AM128">
    <cfRule type="expression" dxfId="2553" priority="13103">
      <formula>IF(RIGHT(TEXT(AM128,"0.#"),1)=".",FALSE,TRUE)</formula>
    </cfRule>
    <cfRule type="expression" dxfId="2552" priority="13104">
      <formula>IF(RIGHT(TEXT(AM128,"0.#"),1)=".",TRUE,FALSE)</formula>
    </cfRule>
  </conditionalFormatting>
  <conditionalFormatting sqref="AQ129">
    <cfRule type="expression" dxfId="2551" priority="13095">
      <formula>IF(RIGHT(TEXT(AQ129,"0.#"),1)=".",FALSE,TRUE)</formula>
    </cfRule>
    <cfRule type="expression" dxfId="2550" priority="13096">
      <formula>IF(RIGHT(TEXT(AQ129,"0.#"),1)=".",TRUE,FALSE)</formula>
    </cfRule>
  </conditionalFormatting>
  <conditionalFormatting sqref="AE75">
    <cfRule type="expression" dxfId="2549" priority="13093">
      <formula>IF(RIGHT(TEXT(AE75,"0.#"),1)=".",FALSE,TRUE)</formula>
    </cfRule>
    <cfRule type="expression" dxfId="2548" priority="13094">
      <formula>IF(RIGHT(TEXT(AE75,"0.#"),1)=".",TRUE,FALSE)</formula>
    </cfRule>
  </conditionalFormatting>
  <conditionalFormatting sqref="AE76">
    <cfRule type="expression" dxfId="2547" priority="13091">
      <formula>IF(RIGHT(TEXT(AE76,"0.#"),1)=".",FALSE,TRUE)</formula>
    </cfRule>
    <cfRule type="expression" dxfId="2546" priority="13092">
      <formula>IF(RIGHT(TEXT(AE76,"0.#"),1)=".",TRUE,FALSE)</formula>
    </cfRule>
  </conditionalFormatting>
  <conditionalFormatting sqref="AE77">
    <cfRule type="expression" dxfId="2545" priority="13089">
      <formula>IF(RIGHT(TEXT(AE77,"0.#"),1)=".",FALSE,TRUE)</formula>
    </cfRule>
    <cfRule type="expression" dxfId="2544" priority="13090">
      <formula>IF(RIGHT(TEXT(AE77,"0.#"),1)=".",TRUE,FALSE)</formula>
    </cfRule>
  </conditionalFormatting>
  <conditionalFormatting sqref="AI77">
    <cfRule type="expression" dxfId="2543" priority="13087">
      <formula>IF(RIGHT(TEXT(AI77,"0.#"),1)=".",FALSE,TRUE)</formula>
    </cfRule>
    <cfRule type="expression" dxfId="2542" priority="13088">
      <formula>IF(RIGHT(TEXT(AI77,"0.#"),1)=".",TRUE,FALSE)</formula>
    </cfRule>
  </conditionalFormatting>
  <conditionalFormatting sqref="AI76">
    <cfRule type="expression" dxfId="2541" priority="13085">
      <formula>IF(RIGHT(TEXT(AI76,"0.#"),1)=".",FALSE,TRUE)</formula>
    </cfRule>
    <cfRule type="expression" dxfId="2540" priority="13086">
      <formula>IF(RIGHT(TEXT(AI76,"0.#"),1)=".",TRUE,FALSE)</formula>
    </cfRule>
  </conditionalFormatting>
  <conditionalFormatting sqref="AI75">
    <cfRule type="expression" dxfId="2539" priority="13083">
      <formula>IF(RIGHT(TEXT(AI75,"0.#"),1)=".",FALSE,TRUE)</formula>
    </cfRule>
    <cfRule type="expression" dxfId="2538" priority="13084">
      <formula>IF(RIGHT(TEXT(AI75,"0.#"),1)=".",TRUE,FALSE)</formula>
    </cfRule>
  </conditionalFormatting>
  <conditionalFormatting sqref="AM75">
    <cfRule type="expression" dxfId="2537" priority="13081">
      <formula>IF(RIGHT(TEXT(AM75,"0.#"),1)=".",FALSE,TRUE)</formula>
    </cfRule>
    <cfRule type="expression" dxfId="2536" priority="13082">
      <formula>IF(RIGHT(TEXT(AM75,"0.#"),1)=".",TRUE,FALSE)</formula>
    </cfRule>
  </conditionalFormatting>
  <conditionalFormatting sqref="AM76">
    <cfRule type="expression" dxfId="2535" priority="13079">
      <formula>IF(RIGHT(TEXT(AM76,"0.#"),1)=".",FALSE,TRUE)</formula>
    </cfRule>
    <cfRule type="expression" dxfId="2534" priority="13080">
      <formula>IF(RIGHT(TEXT(AM76,"0.#"),1)=".",TRUE,FALSE)</formula>
    </cfRule>
  </conditionalFormatting>
  <conditionalFormatting sqref="AM77">
    <cfRule type="expression" dxfId="2533" priority="13077">
      <formula>IF(RIGHT(TEXT(AM77,"0.#"),1)=".",FALSE,TRUE)</formula>
    </cfRule>
    <cfRule type="expression" dxfId="2532" priority="13078">
      <formula>IF(RIGHT(TEXT(AM77,"0.#"),1)=".",TRUE,FALSE)</formula>
    </cfRule>
  </conditionalFormatting>
  <conditionalFormatting sqref="AE134:AE135 AI134:AI135 AM134:AM135 AQ134:AQ135 AU134:AU135">
    <cfRule type="expression" dxfId="2531" priority="13063">
      <formula>IF(RIGHT(TEXT(AE134,"0.#"),1)=".",FALSE,TRUE)</formula>
    </cfRule>
    <cfRule type="expression" dxfId="2530" priority="13064">
      <formula>IF(RIGHT(TEXT(AE134,"0.#"),1)=".",TRUE,FALSE)</formula>
    </cfRule>
  </conditionalFormatting>
  <conditionalFormatting sqref="AE433">
    <cfRule type="expression" dxfId="2529" priority="13033">
      <formula>IF(RIGHT(TEXT(AE433,"0.#"),1)=".",FALSE,TRUE)</formula>
    </cfRule>
    <cfRule type="expression" dxfId="2528" priority="13034">
      <formula>IF(RIGHT(TEXT(AE433,"0.#"),1)=".",TRUE,FALSE)</formula>
    </cfRule>
  </conditionalFormatting>
  <conditionalFormatting sqref="AM435">
    <cfRule type="expression" dxfId="2527" priority="13017">
      <formula>IF(RIGHT(TEXT(AM435,"0.#"),1)=".",FALSE,TRUE)</formula>
    </cfRule>
    <cfRule type="expression" dxfId="2526" priority="13018">
      <formula>IF(RIGHT(TEXT(AM435,"0.#"),1)=".",TRUE,FALSE)</formula>
    </cfRule>
  </conditionalFormatting>
  <conditionalFormatting sqref="AE434">
    <cfRule type="expression" dxfId="2525" priority="13031">
      <formula>IF(RIGHT(TEXT(AE434,"0.#"),1)=".",FALSE,TRUE)</formula>
    </cfRule>
    <cfRule type="expression" dxfId="2524" priority="13032">
      <formula>IF(RIGHT(TEXT(AE434,"0.#"),1)=".",TRUE,FALSE)</formula>
    </cfRule>
  </conditionalFormatting>
  <conditionalFormatting sqref="AE435">
    <cfRule type="expression" dxfId="2523" priority="13029">
      <formula>IF(RIGHT(TEXT(AE435,"0.#"),1)=".",FALSE,TRUE)</formula>
    </cfRule>
    <cfRule type="expression" dxfId="2522" priority="13030">
      <formula>IF(RIGHT(TEXT(AE435,"0.#"),1)=".",TRUE,FALSE)</formula>
    </cfRule>
  </conditionalFormatting>
  <conditionalFormatting sqref="AM433">
    <cfRule type="expression" dxfId="2521" priority="13021">
      <formula>IF(RIGHT(TEXT(AM433,"0.#"),1)=".",FALSE,TRUE)</formula>
    </cfRule>
    <cfRule type="expression" dxfId="2520" priority="13022">
      <formula>IF(RIGHT(TEXT(AM433,"0.#"),1)=".",TRUE,FALSE)</formula>
    </cfRule>
  </conditionalFormatting>
  <conditionalFormatting sqref="AM434">
    <cfRule type="expression" dxfId="2519" priority="13019">
      <formula>IF(RIGHT(TEXT(AM434,"0.#"),1)=".",FALSE,TRUE)</formula>
    </cfRule>
    <cfRule type="expression" dxfId="2518" priority="13020">
      <formula>IF(RIGHT(TEXT(AM434,"0.#"),1)=".",TRUE,FALSE)</formula>
    </cfRule>
  </conditionalFormatting>
  <conditionalFormatting sqref="AU433">
    <cfRule type="expression" dxfId="2517" priority="13009">
      <formula>IF(RIGHT(TEXT(AU433,"0.#"),1)=".",FALSE,TRUE)</formula>
    </cfRule>
    <cfRule type="expression" dxfId="2516" priority="13010">
      <formula>IF(RIGHT(TEXT(AU433,"0.#"),1)=".",TRUE,FALSE)</formula>
    </cfRule>
  </conditionalFormatting>
  <conditionalFormatting sqref="AU434">
    <cfRule type="expression" dxfId="2515" priority="13007">
      <formula>IF(RIGHT(TEXT(AU434,"0.#"),1)=".",FALSE,TRUE)</formula>
    </cfRule>
    <cfRule type="expression" dxfId="2514" priority="13008">
      <formula>IF(RIGHT(TEXT(AU434,"0.#"),1)=".",TRUE,FALSE)</formula>
    </cfRule>
  </conditionalFormatting>
  <conditionalFormatting sqref="AU435">
    <cfRule type="expression" dxfId="2513" priority="13005">
      <formula>IF(RIGHT(TEXT(AU435,"0.#"),1)=".",FALSE,TRUE)</formula>
    </cfRule>
    <cfRule type="expression" dxfId="2512" priority="13006">
      <formula>IF(RIGHT(TEXT(AU435,"0.#"),1)=".",TRUE,FALSE)</formula>
    </cfRule>
  </conditionalFormatting>
  <conditionalFormatting sqref="AI435">
    <cfRule type="expression" dxfId="2511" priority="12939">
      <formula>IF(RIGHT(TEXT(AI435,"0.#"),1)=".",FALSE,TRUE)</formula>
    </cfRule>
    <cfRule type="expression" dxfId="2510" priority="12940">
      <formula>IF(RIGHT(TEXT(AI435,"0.#"),1)=".",TRUE,FALSE)</formula>
    </cfRule>
  </conditionalFormatting>
  <conditionalFormatting sqref="AI433">
    <cfRule type="expression" dxfId="2509" priority="12943">
      <formula>IF(RIGHT(TEXT(AI433,"0.#"),1)=".",FALSE,TRUE)</formula>
    </cfRule>
    <cfRule type="expression" dxfId="2508" priority="12944">
      <formula>IF(RIGHT(TEXT(AI433,"0.#"),1)=".",TRUE,FALSE)</formula>
    </cfRule>
  </conditionalFormatting>
  <conditionalFormatting sqref="AI434">
    <cfRule type="expression" dxfId="2507" priority="12941">
      <formula>IF(RIGHT(TEXT(AI434,"0.#"),1)=".",FALSE,TRUE)</formula>
    </cfRule>
    <cfRule type="expression" dxfId="2506" priority="12942">
      <formula>IF(RIGHT(TEXT(AI434,"0.#"),1)=".",TRUE,FALSE)</formula>
    </cfRule>
  </conditionalFormatting>
  <conditionalFormatting sqref="AQ434">
    <cfRule type="expression" dxfId="2505" priority="12925">
      <formula>IF(RIGHT(TEXT(AQ434,"0.#"),1)=".",FALSE,TRUE)</formula>
    </cfRule>
    <cfRule type="expression" dxfId="2504" priority="12926">
      <formula>IF(RIGHT(TEXT(AQ434,"0.#"),1)=".",TRUE,FALSE)</formula>
    </cfRule>
  </conditionalFormatting>
  <conditionalFormatting sqref="AQ435">
    <cfRule type="expression" dxfId="2503" priority="12911">
      <formula>IF(RIGHT(TEXT(AQ435,"0.#"),1)=".",FALSE,TRUE)</formula>
    </cfRule>
    <cfRule type="expression" dxfId="2502" priority="12912">
      <formula>IF(RIGHT(TEXT(AQ435,"0.#"),1)=".",TRUE,FALSE)</formula>
    </cfRule>
  </conditionalFormatting>
  <conditionalFormatting sqref="AQ433">
    <cfRule type="expression" dxfId="2501" priority="12909">
      <formula>IF(RIGHT(TEXT(AQ433,"0.#"),1)=".",FALSE,TRUE)</formula>
    </cfRule>
    <cfRule type="expression" dxfId="2500" priority="12910">
      <formula>IF(RIGHT(TEXT(AQ433,"0.#"),1)=".",TRUE,FALSE)</formula>
    </cfRule>
  </conditionalFormatting>
  <conditionalFormatting sqref="AL839:AO866">
    <cfRule type="expression" dxfId="2499" priority="6633">
      <formula>IF(AND(AL839&gt;=0, RIGHT(TEXT(AL839,"0.#"),1)&lt;&gt;"."),TRUE,FALSE)</formula>
    </cfRule>
    <cfRule type="expression" dxfId="2498" priority="6634">
      <formula>IF(AND(AL839&gt;=0, RIGHT(TEXT(AL839,"0.#"),1)="."),TRUE,FALSE)</formula>
    </cfRule>
    <cfRule type="expression" dxfId="2497" priority="6635">
      <formula>IF(AND(AL839&lt;0, RIGHT(TEXT(AL839,"0.#"),1)&lt;&gt;"."),TRUE,FALSE)</formula>
    </cfRule>
    <cfRule type="expression" dxfId="2496" priority="6636">
      <formula>IF(AND(AL839&lt;0, RIGHT(TEXT(AL839,"0.#"),1)="."),TRUE,FALSE)</formula>
    </cfRule>
  </conditionalFormatting>
  <conditionalFormatting sqref="AQ53:AQ55">
    <cfRule type="expression" dxfId="2495" priority="4655">
      <formula>IF(RIGHT(TEXT(AQ53,"0.#"),1)=".",FALSE,TRUE)</formula>
    </cfRule>
    <cfRule type="expression" dxfId="2494" priority="4656">
      <formula>IF(RIGHT(TEXT(AQ53,"0.#"),1)=".",TRUE,FALSE)</formula>
    </cfRule>
  </conditionalFormatting>
  <conditionalFormatting sqref="AU53:AU55">
    <cfRule type="expression" dxfId="2493" priority="4653">
      <formula>IF(RIGHT(TEXT(AU53,"0.#"),1)=".",FALSE,TRUE)</formula>
    </cfRule>
    <cfRule type="expression" dxfId="2492" priority="4654">
      <formula>IF(RIGHT(TEXT(AU53,"0.#"),1)=".",TRUE,FALSE)</formula>
    </cfRule>
  </conditionalFormatting>
  <conditionalFormatting sqref="AQ60:AQ62">
    <cfRule type="expression" dxfId="2491" priority="4651">
      <formula>IF(RIGHT(TEXT(AQ60,"0.#"),1)=".",FALSE,TRUE)</formula>
    </cfRule>
    <cfRule type="expression" dxfId="2490" priority="4652">
      <formula>IF(RIGHT(TEXT(AQ60,"0.#"),1)=".",TRUE,FALSE)</formula>
    </cfRule>
  </conditionalFormatting>
  <conditionalFormatting sqref="AU60:AU62">
    <cfRule type="expression" dxfId="2489" priority="4649">
      <formula>IF(RIGHT(TEXT(AU60,"0.#"),1)=".",FALSE,TRUE)</formula>
    </cfRule>
    <cfRule type="expression" dxfId="2488" priority="4650">
      <formula>IF(RIGHT(TEXT(AU60,"0.#"),1)=".",TRUE,FALSE)</formula>
    </cfRule>
  </conditionalFormatting>
  <conditionalFormatting sqref="AQ75:AQ77">
    <cfRule type="expression" dxfId="2487" priority="4647">
      <formula>IF(RIGHT(TEXT(AQ75,"0.#"),1)=".",FALSE,TRUE)</formula>
    </cfRule>
    <cfRule type="expression" dxfId="2486" priority="4648">
      <formula>IF(RIGHT(TEXT(AQ75,"0.#"),1)=".",TRUE,FALSE)</formula>
    </cfRule>
  </conditionalFormatting>
  <conditionalFormatting sqref="AU75:AU77">
    <cfRule type="expression" dxfId="2485" priority="4645">
      <formula>IF(RIGHT(TEXT(AU75,"0.#"),1)=".",FALSE,TRUE)</formula>
    </cfRule>
    <cfRule type="expression" dxfId="2484" priority="4646">
      <formula>IF(RIGHT(TEXT(AU75,"0.#"),1)=".",TRUE,FALSE)</formula>
    </cfRule>
  </conditionalFormatting>
  <conditionalFormatting sqref="AQ87:AQ89">
    <cfRule type="expression" dxfId="2483" priority="4643">
      <formula>IF(RIGHT(TEXT(AQ87,"0.#"),1)=".",FALSE,TRUE)</formula>
    </cfRule>
    <cfRule type="expression" dxfId="2482" priority="4644">
      <formula>IF(RIGHT(TEXT(AQ87,"0.#"),1)=".",TRUE,FALSE)</formula>
    </cfRule>
  </conditionalFormatting>
  <conditionalFormatting sqref="AU87:AU89">
    <cfRule type="expression" dxfId="2481" priority="4641">
      <formula>IF(RIGHT(TEXT(AU87,"0.#"),1)=".",FALSE,TRUE)</formula>
    </cfRule>
    <cfRule type="expression" dxfId="2480" priority="4642">
      <formula>IF(RIGHT(TEXT(AU87,"0.#"),1)=".",TRUE,FALSE)</formula>
    </cfRule>
  </conditionalFormatting>
  <conditionalFormatting sqref="AQ92:AQ94">
    <cfRule type="expression" dxfId="2479" priority="4639">
      <formula>IF(RIGHT(TEXT(AQ92,"0.#"),1)=".",FALSE,TRUE)</formula>
    </cfRule>
    <cfRule type="expression" dxfId="2478" priority="4640">
      <formula>IF(RIGHT(TEXT(AQ92,"0.#"),1)=".",TRUE,FALSE)</formula>
    </cfRule>
  </conditionalFormatting>
  <conditionalFormatting sqref="AU92:AU94">
    <cfRule type="expression" dxfId="2477" priority="4637">
      <formula>IF(RIGHT(TEXT(AU92,"0.#"),1)=".",FALSE,TRUE)</formula>
    </cfRule>
    <cfRule type="expression" dxfId="2476" priority="4638">
      <formula>IF(RIGHT(TEXT(AU92,"0.#"),1)=".",TRUE,FALSE)</formula>
    </cfRule>
  </conditionalFormatting>
  <conditionalFormatting sqref="AQ97:AQ99">
    <cfRule type="expression" dxfId="2475" priority="4635">
      <formula>IF(RIGHT(TEXT(AQ97,"0.#"),1)=".",FALSE,TRUE)</formula>
    </cfRule>
    <cfRule type="expression" dxfId="2474" priority="4636">
      <formula>IF(RIGHT(TEXT(AQ97,"0.#"),1)=".",TRUE,FALSE)</formula>
    </cfRule>
  </conditionalFormatting>
  <conditionalFormatting sqref="AU97:AU99">
    <cfRule type="expression" dxfId="2473" priority="4633">
      <formula>IF(RIGHT(TEXT(AU97,"0.#"),1)=".",FALSE,TRUE)</formula>
    </cfRule>
    <cfRule type="expression" dxfId="2472" priority="4634">
      <formula>IF(RIGHT(TEXT(AU97,"0.#"),1)=".",TRUE,FALSE)</formula>
    </cfRule>
  </conditionalFormatting>
  <conditionalFormatting sqref="AE458">
    <cfRule type="expression" dxfId="2471" priority="4327">
      <formula>IF(RIGHT(TEXT(AE458,"0.#"),1)=".",FALSE,TRUE)</formula>
    </cfRule>
    <cfRule type="expression" dxfId="2470" priority="4328">
      <formula>IF(RIGHT(TEXT(AE458,"0.#"),1)=".",TRUE,FALSE)</formula>
    </cfRule>
  </conditionalFormatting>
  <conditionalFormatting sqref="AM460">
    <cfRule type="expression" dxfId="2469" priority="4317">
      <formula>IF(RIGHT(TEXT(AM460,"0.#"),1)=".",FALSE,TRUE)</formula>
    </cfRule>
    <cfRule type="expression" dxfId="2468" priority="4318">
      <formula>IF(RIGHT(TEXT(AM460,"0.#"),1)=".",TRUE,FALSE)</formula>
    </cfRule>
  </conditionalFormatting>
  <conditionalFormatting sqref="AE459">
    <cfRule type="expression" dxfId="2467" priority="4325">
      <formula>IF(RIGHT(TEXT(AE459,"0.#"),1)=".",FALSE,TRUE)</formula>
    </cfRule>
    <cfRule type="expression" dxfId="2466" priority="4326">
      <formula>IF(RIGHT(TEXT(AE459,"0.#"),1)=".",TRUE,FALSE)</formula>
    </cfRule>
  </conditionalFormatting>
  <conditionalFormatting sqref="AE460">
    <cfRule type="expression" dxfId="2465" priority="4323">
      <formula>IF(RIGHT(TEXT(AE460,"0.#"),1)=".",FALSE,TRUE)</formula>
    </cfRule>
    <cfRule type="expression" dxfId="2464" priority="4324">
      <formula>IF(RIGHT(TEXT(AE460,"0.#"),1)=".",TRUE,FALSE)</formula>
    </cfRule>
  </conditionalFormatting>
  <conditionalFormatting sqref="AM458">
    <cfRule type="expression" dxfId="2463" priority="4321">
      <formula>IF(RIGHT(TEXT(AM458,"0.#"),1)=".",FALSE,TRUE)</formula>
    </cfRule>
    <cfRule type="expression" dxfId="2462" priority="4322">
      <formula>IF(RIGHT(TEXT(AM458,"0.#"),1)=".",TRUE,FALSE)</formula>
    </cfRule>
  </conditionalFormatting>
  <conditionalFormatting sqref="AM459">
    <cfRule type="expression" dxfId="2461" priority="4319">
      <formula>IF(RIGHT(TEXT(AM459,"0.#"),1)=".",FALSE,TRUE)</formula>
    </cfRule>
    <cfRule type="expression" dxfId="2460" priority="4320">
      <formula>IF(RIGHT(TEXT(AM459,"0.#"),1)=".",TRUE,FALSE)</formula>
    </cfRule>
  </conditionalFormatting>
  <conditionalFormatting sqref="AU458">
    <cfRule type="expression" dxfId="2459" priority="4315">
      <formula>IF(RIGHT(TEXT(AU458,"0.#"),1)=".",FALSE,TRUE)</formula>
    </cfRule>
    <cfRule type="expression" dxfId="2458" priority="4316">
      <formula>IF(RIGHT(TEXT(AU458,"0.#"),1)=".",TRUE,FALSE)</formula>
    </cfRule>
  </conditionalFormatting>
  <conditionalFormatting sqref="AU459">
    <cfRule type="expression" dxfId="2457" priority="4313">
      <formula>IF(RIGHT(TEXT(AU459,"0.#"),1)=".",FALSE,TRUE)</formula>
    </cfRule>
    <cfRule type="expression" dxfId="2456" priority="4314">
      <formula>IF(RIGHT(TEXT(AU459,"0.#"),1)=".",TRUE,FALSE)</formula>
    </cfRule>
  </conditionalFormatting>
  <conditionalFormatting sqref="AU460">
    <cfRule type="expression" dxfId="2455" priority="4311">
      <formula>IF(RIGHT(TEXT(AU460,"0.#"),1)=".",FALSE,TRUE)</formula>
    </cfRule>
    <cfRule type="expression" dxfId="2454" priority="4312">
      <formula>IF(RIGHT(TEXT(AU460,"0.#"),1)=".",TRUE,FALSE)</formula>
    </cfRule>
  </conditionalFormatting>
  <conditionalFormatting sqref="AI460">
    <cfRule type="expression" dxfId="2453" priority="4305">
      <formula>IF(RIGHT(TEXT(AI460,"0.#"),1)=".",FALSE,TRUE)</formula>
    </cfRule>
    <cfRule type="expression" dxfId="2452" priority="4306">
      <formula>IF(RIGHT(TEXT(AI460,"0.#"),1)=".",TRUE,FALSE)</formula>
    </cfRule>
  </conditionalFormatting>
  <conditionalFormatting sqref="AI458">
    <cfRule type="expression" dxfId="2451" priority="4309">
      <formula>IF(RIGHT(TEXT(AI458,"0.#"),1)=".",FALSE,TRUE)</formula>
    </cfRule>
    <cfRule type="expression" dxfId="2450" priority="4310">
      <formula>IF(RIGHT(TEXT(AI458,"0.#"),1)=".",TRUE,FALSE)</formula>
    </cfRule>
  </conditionalFormatting>
  <conditionalFormatting sqref="AI459">
    <cfRule type="expression" dxfId="2449" priority="4307">
      <formula>IF(RIGHT(TEXT(AI459,"0.#"),1)=".",FALSE,TRUE)</formula>
    </cfRule>
    <cfRule type="expression" dxfId="2448" priority="4308">
      <formula>IF(RIGHT(TEXT(AI459,"0.#"),1)=".",TRUE,FALSE)</formula>
    </cfRule>
  </conditionalFormatting>
  <conditionalFormatting sqref="AQ459">
    <cfRule type="expression" dxfId="2447" priority="4303">
      <formula>IF(RIGHT(TEXT(AQ459,"0.#"),1)=".",FALSE,TRUE)</formula>
    </cfRule>
    <cfRule type="expression" dxfId="2446" priority="4304">
      <formula>IF(RIGHT(TEXT(AQ459,"0.#"),1)=".",TRUE,FALSE)</formula>
    </cfRule>
  </conditionalFormatting>
  <conditionalFormatting sqref="AQ460">
    <cfRule type="expression" dxfId="2445" priority="4301">
      <formula>IF(RIGHT(TEXT(AQ460,"0.#"),1)=".",FALSE,TRUE)</formula>
    </cfRule>
    <cfRule type="expression" dxfId="2444" priority="4302">
      <formula>IF(RIGHT(TEXT(AQ460,"0.#"),1)=".",TRUE,FALSE)</formula>
    </cfRule>
  </conditionalFormatting>
  <conditionalFormatting sqref="AQ458">
    <cfRule type="expression" dxfId="2443" priority="4299">
      <formula>IF(RIGHT(TEXT(AQ458,"0.#"),1)=".",FALSE,TRUE)</formula>
    </cfRule>
    <cfRule type="expression" dxfId="2442" priority="4300">
      <formula>IF(RIGHT(TEXT(AQ458,"0.#"),1)=".",TRUE,FALSE)</formula>
    </cfRule>
  </conditionalFormatting>
  <conditionalFormatting sqref="AE120 AM120">
    <cfRule type="expression" dxfId="2441" priority="2977">
      <formula>IF(RIGHT(TEXT(AE120,"0.#"),1)=".",FALSE,TRUE)</formula>
    </cfRule>
    <cfRule type="expression" dxfId="2440" priority="2978">
      <formula>IF(RIGHT(TEXT(AE120,"0.#"),1)=".",TRUE,FALSE)</formula>
    </cfRule>
  </conditionalFormatting>
  <conditionalFormatting sqref="AI126">
    <cfRule type="expression" dxfId="2439" priority="2967">
      <formula>IF(RIGHT(TEXT(AI126,"0.#"),1)=".",FALSE,TRUE)</formula>
    </cfRule>
    <cfRule type="expression" dxfId="2438" priority="2968">
      <formula>IF(RIGHT(TEXT(AI126,"0.#"),1)=".",TRUE,FALSE)</formula>
    </cfRule>
  </conditionalFormatting>
  <conditionalFormatting sqref="AI120">
    <cfRule type="expression" dxfId="2437" priority="2975">
      <formula>IF(RIGHT(TEXT(AI120,"0.#"),1)=".",FALSE,TRUE)</formula>
    </cfRule>
    <cfRule type="expression" dxfId="2436" priority="2976">
      <formula>IF(RIGHT(TEXT(AI120,"0.#"),1)=".",TRUE,FALSE)</formula>
    </cfRule>
  </conditionalFormatting>
  <conditionalFormatting sqref="AE123 AM123">
    <cfRule type="expression" dxfId="2435" priority="2973">
      <formula>IF(RIGHT(TEXT(AE123,"0.#"),1)=".",FALSE,TRUE)</formula>
    </cfRule>
    <cfRule type="expression" dxfId="2434" priority="2974">
      <formula>IF(RIGHT(TEXT(AE123,"0.#"),1)=".",TRUE,FALSE)</formula>
    </cfRule>
  </conditionalFormatting>
  <conditionalFormatting sqref="AI123">
    <cfRule type="expression" dxfId="2433" priority="2971">
      <formula>IF(RIGHT(TEXT(AI123,"0.#"),1)=".",FALSE,TRUE)</formula>
    </cfRule>
    <cfRule type="expression" dxfId="2432" priority="2972">
      <formula>IF(RIGHT(TEXT(AI123,"0.#"),1)=".",TRUE,FALSE)</formula>
    </cfRule>
  </conditionalFormatting>
  <conditionalFormatting sqref="AE126 AM126">
    <cfRule type="expression" dxfId="2431" priority="2969">
      <formula>IF(RIGHT(TEXT(AE126,"0.#"),1)=".",FALSE,TRUE)</formula>
    </cfRule>
    <cfRule type="expression" dxfId="2430" priority="2970">
      <formula>IF(RIGHT(TEXT(AE126,"0.#"),1)=".",TRUE,FALSE)</formula>
    </cfRule>
  </conditionalFormatting>
  <conditionalFormatting sqref="AE129 AM129">
    <cfRule type="expression" dxfId="2429" priority="2965">
      <formula>IF(RIGHT(TEXT(AE129,"0.#"),1)=".",FALSE,TRUE)</formula>
    </cfRule>
    <cfRule type="expression" dxfId="2428" priority="2966">
      <formula>IF(RIGHT(TEXT(AE129,"0.#"),1)=".",TRUE,FALSE)</formula>
    </cfRule>
  </conditionalFormatting>
  <conditionalFormatting sqref="AI129">
    <cfRule type="expression" dxfId="2427" priority="2963">
      <formula>IF(RIGHT(TEXT(AI129,"0.#"),1)=".",FALSE,TRUE)</formula>
    </cfRule>
    <cfRule type="expression" dxfId="2426" priority="2964">
      <formula>IF(RIGHT(TEXT(AI129,"0.#"),1)=".",TRUE,FALSE)</formula>
    </cfRule>
  </conditionalFormatting>
  <conditionalFormatting sqref="Y839:Y866">
    <cfRule type="expression" dxfId="2425" priority="2961">
      <formula>IF(RIGHT(TEXT(Y839,"0.#"),1)=".",FALSE,TRUE)</formula>
    </cfRule>
    <cfRule type="expression" dxfId="2424" priority="2962">
      <formula>IF(RIGHT(TEXT(Y839,"0.#"),1)=".",TRUE,FALSE)</formula>
    </cfRule>
  </conditionalFormatting>
  <conditionalFormatting sqref="AU518">
    <cfRule type="expression" dxfId="2423" priority="1471">
      <formula>IF(RIGHT(TEXT(AU518,"0.#"),1)=".",FALSE,TRUE)</formula>
    </cfRule>
    <cfRule type="expression" dxfId="2422" priority="1472">
      <formula>IF(RIGHT(TEXT(AU518,"0.#"),1)=".",TRUE,FALSE)</formula>
    </cfRule>
  </conditionalFormatting>
  <conditionalFormatting sqref="AQ551">
    <cfRule type="expression" dxfId="2421" priority="1247">
      <formula>IF(RIGHT(TEXT(AQ551,"0.#"),1)=".",FALSE,TRUE)</formula>
    </cfRule>
    <cfRule type="expression" dxfId="2420" priority="1248">
      <formula>IF(RIGHT(TEXT(AQ551,"0.#"),1)=".",TRUE,FALSE)</formula>
    </cfRule>
  </conditionalFormatting>
  <conditionalFormatting sqref="AE556">
    <cfRule type="expression" dxfId="2419" priority="1245">
      <formula>IF(RIGHT(TEXT(AE556,"0.#"),1)=".",FALSE,TRUE)</formula>
    </cfRule>
    <cfRule type="expression" dxfId="2418" priority="1246">
      <formula>IF(RIGHT(TEXT(AE556,"0.#"),1)=".",TRUE,FALSE)</formula>
    </cfRule>
  </conditionalFormatting>
  <conditionalFormatting sqref="AE557">
    <cfRule type="expression" dxfId="2417" priority="1243">
      <formula>IF(RIGHT(TEXT(AE557,"0.#"),1)=".",FALSE,TRUE)</formula>
    </cfRule>
    <cfRule type="expression" dxfId="2416" priority="1244">
      <formula>IF(RIGHT(TEXT(AE557,"0.#"),1)=".",TRUE,FALSE)</formula>
    </cfRule>
  </conditionalFormatting>
  <conditionalFormatting sqref="AE558">
    <cfRule type="expression" dxfId="2415" priority="1241">
      <formula>IF(RIGHT(TEXT(AE558,"0.#"),1)=".",FALSE,TRUE)</formula>
    </cfRule>
    <cfRule type="expression" dxfId="2414" priority="1242">
      <formula>IF(RIGHT(TEXT(AE558,"0.#"),1)=".",TRUE,FALSE)</formula>
    </cfRule>
  </conditionalFormatting>
  <conditionalFormatting sqref="AU556">
    <cfRule type="expression" dxfId="2413" priority="1233">
      <formula>IF(RIGHT(TEXT(AU556,"0.#"),1)=".",FALSE,TRUE)</formula>
    </cfRule>
    <cfRule type="expression" dxfId="2412" priority="1234">
      <formula>IF(RIGHT(TEXT(AU556,"0.#"),1)=".",TRUE,FALSE)</formula>
    </cfRule>
  </conditionalFormatting>
  <conditionalFormatting sqref="AU557">
    <cfRule type="expression" dxfId="2411" priority="1231">
      <formula>IF(RIGHT(TEXT(AU557,"0.#"),1)=".",FALSE,TRUE)</formula>
    </cfRule>
    <cfRule type="expression" dxfId="2410" priority="1232">
      <formula>IF(RIGHT(TEXT(AU557,"0.#"),1)=".",TRUE,FALSE)</formula>
    </cfRule>
  </conditionalFormatting>
  <conditionalFormatting sqref="AU558">
    <cfRule type="expression" dxfId="2409" priority="1229">
      <formula>IF(RIGHT(TEXT(AU558,"0.#"),1)=".",FALSE,TRUE)</formula>
    </cfRule>
    <cfRule type="expression" dxfId="2408" priority="1230">
      <formula>IF(RIGHT(TEXT(AU558,"0.#"),1)=".",TRUE,FALSE)</formula>
    </cfRule>
  </conditionalFormatting>
  <conditionalFormatting sqref="AQ557">
    <cfRule type="expression" dxfId="2407" priority="1221">
      <formula>IF(RIGHT(TEXT(AQ557,"0.#"),1)=".",FALSE,TRUE)</formula>
    </cfRule>
    <cfRule type="expression" dxfId="2406" priority="1222">
      <formula>IF(RIGHT(TEXT(AQ557,"0.#"),1)=".",TRUE,FALSE)</formula>
    </cfRule>
  </conditionalFormatting>
  <conditionalFormatting sqref="AQ558">
    <cfRule type="expression" dxfId="2405" priority="1219">
      <formula>IF(RIGHT(TEXT(AQ558,"0.#"),1)=".",FALSE,TRUE)</formula>
    </cfRule>
    <cfRule type="expression" dxfId="2404" priority="1220">
      <formula>IF(RIGHT(TEXT(AQ558,"0.#"),1)=".",TRUE,FALSE)</formula>
    </cfRule>
  </conditionalFormatting>
  <conditionalFormatting sqref="AQ556">
    <cfRule type="expression" dxfId="2403" priority="1217">
      <formula>IF(RIGHT(TEXT(AQ556,"0.#"),1)=".",FALSE,TRUE)</formula>
    </cfRule>
    <cfRule type="expression" dxfId="2402" priority="1218">
      <formula>IF(RIGHT(TEXT(AQ556,"0.#"),1)=".",TRUE,FALSE)</formula>
    </cfRule>
  </conditionalFormatting>
  <conditionalFormatting sqref="AE561">
    <cfRule type="expression" dxfId="2401" priority="1215">
      <formula>IF(RIGHT(TEXT(AE561,"0.#"),1)=".",FALSE,TRUE)</formula>
    </cfRule>
    <cfRule type="expression" dxfId="2400" priority="1216">
      <formula>IF(RIGHT(TEXT(AE561,"0.#"),1)=".",TRUE,FALSE)</formula>
    </cfRule>
  </conditionalFormatting>
  <conditionalFormatting sqref="AE562">
    <cfRule type="expression" dxfId="2399" priority="1213">
      <formula>IF(RIGHT(TEXT(AE562,"0.#"),1)=".",FALSE,TRUE)</formula>
    </cfRule>
    <cfRule type="expression" dxfId="2398" priority="1214">
      <formula>IF(RIGHT(TEXT(AE562,"0.#"),1)=".",TRUE,FALSE)</formula>
    </cfRule>
  </conditionalFormatting>
  <conditionalFormatting sqref="AE563">
    <cfRule type="expression" dxfId="2397" priority="1211">
      <formula>IF(RIGHT(TEXT(AE563,"0.#"),1)=".",FALSE,TRUE)</formula>
    </cfRule>
    <cfRule type="expression" dxfId="2396" priority="1212">
      <formula>IF(RIGHT(TEXT(AE563,"0.#"),1)=".",TRUE,FALSE)</formula>
    </cfRule>
  </conditionalFormatting>
  <conditionalFormatting sqref="AL1102:AO1131">
    <cfRule type="expression" dxfId="2395" priority="2867">
      <formula>IF(AND(AL1102&gt;=0, RIGHT(TEXT(AL1102,"0.#"),1)&lt;&gt;"."),TRUE,FALSE)</formula>
    </cfRule>
    <cfRule type="expression" dxfId="2394" priority="2868">
      <formula>IF(AND(AL1102&gt;=0, RIGHT(TEXT(AL1102,"0.#"),1)="."),TRUE,FALSE)</formula>
    </cfRule>
    <cfRule type="expression" dxfId="2393" priority="2869">
      <formula>IF(AND(AL1102&lt;0, RIGHT(TEXT(AL1102,"0.#"),1)&lt;&gt;"."),TRUE,FALSE)</formula>
    </cfRule>
    <cfRule type="expression" dxfId="2392" priority="2870">
      <formula>IF(AND(AL1102&lt;0, RIGHT(TEXT(AL1102,"0.#"),1)="."),TRUE,FALSE)</formula>
    </cfRule>
  </conditionalFormatting>
  <conditionalFormatting sqref="Y1102:Y1131">
    <cfRule type="expression" dxfId="2391" priority="2865">
      <formula>IF(RIGHT(TEXT(Y1102,"0.#"),1)=".",FALSE,TRUE)</formula>
    </cfRule>
    <cfRule type="expression" dxfId="2390" priority="2866">
      <formula>IF(RIGHT(TEXT(Y1102,"0.#"),1)=".",TRUE,FALSE)</formula>
    </cfRule>
  </conditionalFormatting>
  <conditionalFormatting sqref="AQ553">
    <cfRule type="expression" dxfId="2389" priority="1249">
      <formula>IF(RIGHT(TEXT(AQ553,"0.#"),1)=".",FALSE,TRUE)</formula>
    </cfRule>
    <cfRule type="expression" dxfId="2388" priority="1250">
      <formula>IF(RIGHT(TEXT(AQ553,"0.#"),1)=".",TRUE,FALSE)</formula>
    </cfRule>
  </conditionalFormatting>
  <conditionalFormatting sqref="AU552">
    <cfRule type="expression" dxfId="2387" priority="1261">
      <formula>IF(RIGHT(TEXT(AU552,"0.#"),1)=".",FALSE,TRUE)</formula>
    </cfRule>
    <cfRule type="expression" dxfId="2386" priority="1262">
      <formula>IF(RIGHT(TEXT(AU552,"0.#"),1)=".",TRUE,FALSE)</formula>
    </cfRule>
  </conditionalFormatting>
  <conditionalFormatting sqref="AE552">
    <cfRule type="expression" dxfId="2385" priority="1273">
      <formula>IF(RIGHT(TEXT(AE552,"0.#"),1)=".",FALSE,TRUE)</formula>
    </cfRule>
    <cfRule type="expression" dxfId="2384" priority="1274">
      <formula>IF(RIGHT(TEXT(AE552,"0.#"),1)=".",TRUE,FALSE)</formula>
    </cfRule>
  </conditionalFormatting>
  <conditionalFormatting sqref="AQ548">
    <cfRule type="expression" dxfId="2383" priority="1279">
      <formula>IF(RIGHT(TEXT(AQ548,"0.#"),1)=".",FALSE,TRUE)</formula>
    </cfRule>
    <cfRule type="expression" dxfId="2382" priority="1280">
      <formula>IF(RIGHT(TEXT(AQ548,"0.#"),1)=".",TRUE,FALSE)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837:AO838">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8">
    <cfRule type="expression" dxfId="703" priority="3">
      <formula>IF(RIGHT(TEXT(Y838,"0.#"),1)=".",FALSE,TRUE)</formula>
    </cfRule>
    <cfRule type="expression" dxfId="702" priority="4">
      <formula>IF(RIGHT(TEXT(Y838,"0.#"),1)=".",TRUE,FALSE)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186" max="49" man="1"/>
    <brk id="714" max="49" man="1"/>
    <brk id="735" max="16383" man="1"/>
    <brk id="778"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572</v>
      </c>
      <c r="R4" s="13" t="str">
        <f t="shared" si="3"/>
        <v>補助</v>
      </c>
      <c r="S4" s="13" t="str">
        <f t="shared" si="4"/>
        <v>委託・請負、補助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1"/>
      <c r="AA2" s="832"/>
      <c r="AB2" s="1029" t="s">
        <v>11</v>
      </c>
      <c r="AC2" s="1030"/>
      <c r="AD2" s="1031"/>
      <c r="AE2" s="1035" t="s">
        <v>554</v>
      </c>
      <c r="AF2" s="1035"/>
      <c r="AG2" s="1035"/>
      <c r="AH2" s="1035"/>
      <c r="AI2" s="1035" t="s">
        <v>551</v>
      </c>
      <c r="AJ2" s="1035"/>
      <c r="AK2" s="1035"/>
      <c r="AL2" s="1035"/>
      <c r="AM2" s="1035" t="s">
        <v>525</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1"/>
      <c r="AA9" s="832"/>
      <c r="AB9" s="1029" t="s">
        <v>11</v>
      </c>
      <c r="AC9" s="1030"/>
      <c r="AD9" s="1031"/>
      <c r="AE9" s="1035" t="s">
        <v>555</v>
      </c>
      <c r="AF9" s="1035"/>
      <c r="AG9" s="1035"/>
      <c r="AH9" s="1035"/>
      <c r="AI9" s="1035" t="s">
        <v>551</v>
      </c>
      <c r="AJ9" s="1035"/>
      <c r="AK9" s="1035"/>
      <c r="AL9" s="1035"/>
      <c r="AM9" s="1035" t="s">
        <v>525</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1"/>
      <c r="AA16" s="832"/>
      <c r="AB16" s="1029" t="s">
        <v>11</v>
      </c>
      <c r="AC16" s="1030"/>
      <c r="AD16" s="1031"/>
      <c r="AE16" s="1035" t="s">
        <v>554</v>
      </c>
      <c r="AF16" s="1035"/>
      <c r="AG16" s="1035"/>
      <c r="AH16" s="1035"/>
      <c r="AI16" s="1035" t="s">
        <v>552</v>
      </c>
      <c r="AJ16" s="1035"/>
      <c r="AK16" s="1035"/>
      <c r="AL16" s="1035"/>
      <c r="AM16" s="1035" t="s">
        <v>525</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1"/>
      <c r="AA23" s="832"/>
      <c r="AB23" s="1029" t="s">
        <v>11</v>
      </c>
      <c r="AC23" s="1030"/>
      <c r="AD23" s="1031"/>
      <c r="AE23" s="1035" t="s">
        <v>556</v>
      </c>
      <c r="AF23" s="1035"/>
      <c r="AG23" s="1035"/>
      <c r="AH23" s="1035"/>
      <c r="AI23" s="1035" t="s">
        <v>551</v>
      </c>
      <c r="AJ23" s="1035"/>
      <c r="AK23" s="1035"/>
      <c r="AL23" s="1035"/>
      <c r="AM23" s="1035" t="s">
        <v>525</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1"/>
      <c r="AA30" s="832"/>
      <c r="AB30" s="1029" t="s">
        <v>11</v>
      </c>
      <c r="AC30" s="1030"/>
      <c r="AD30" s="1031"/>
      <c r="AE30" s="1035" t="s">
        <v>554</v>
      </c>
      <c r="AF30" s="1035"/>
      <c r="AG30" s="1035"/>
      <c r="AH30" s="1035"/>
      <c r="AI30" s="1035" t="s">
        <v>551</v>
      </c>
      <c r="AJ30" s="1035"/>
      <c r="AK30" s="1035"/>
      <c r="AL30" s="1035"/>
      <c r="AM30" s="1035" t="s">
        <v>549</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1"/>
      <c r="AA37" s="832"/>
      <c r="AB37" s="1029" t="s">
        <v>11</v>
      </c>
      <c r="AC37" s="1030"/>
      <c r="AD37" s="1031"/>
      <c r="AE37" s="1035" t="s">
        <v>556</v>
      </c>
      <c r="AF37" s="1035"/>
      <c r="AG37" s="1035"/>
      <c r="AH37" s="1035"/>
      <c r="AI37" s="1035" t="s">
        <v>553</v>
      </c>
      <c r="AJ37" s="1035"/>
      <c r="AK37" s="1035"/>
      <c r="AL37" s="1035"/>
      <c r="AM37" s="1035" t="s">
        <v>550</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1"/>
      <c r="AA44" s="832"/>
      <c r="AB44" s="1029" t="s">
        <v>11</v>
      </c>
      <c r="AC44" s="1030"/>
      <c r="AD44" s="1031"/>
      <c r="AE44" s="1035" t="s">
        <v>554</v>
      </c>
      <c r="AF44" s="1035"/>
      <c r="AG44" s="1035"/>
      <c r="AH44" s="1035"/>
      <c r="AI44" s="1035" t="s">
        <v>551</v>
      </c>
      <c r="AJ44" s="1035"/>
      <c r="AK44" s="1035"/>
      <c r="AL44" s="1035"/>
      <c r="AM44" s="1035" t="s">
        <v>525</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1"/>
      <c r="AA51" s="832"/>
      <c r="AB51" s="557" t="s">
        <v>11</v>
      </c>
      <c r="AC51" s="1030"/>
      <c r="AD51" s="1031"/>
      <c r="AE51" s="1035" t="s">
        <v>554</v>
      </c>
      <c r="AF51" s="1035"/>
      <c r="AG51" s="1035"/>
      <c r="AH51" s="1035"/>
      <c r="AI51" s="1035" t="s">
        <v>551</v>
      </c>
      <c r="AJ51" s="1035"/>
      <c r="AK51" s="1035"/>
      <c r="AL51" s="1035"/>
      <c r="AM51" s="1035" t="s">
        <v>525</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1"/>
      <c r="AA58" s="832"/>
      <c r="AB58" s="1029" t="s">
        <v>11</v>
      </c>
      <c r="AC58" s="1030"/>
      <c r="AD58" s="1031"/>
      <c r="AE58" s="1035" t="s">
        <v>554</v>
      </c>
      <c r="AF58" s="1035"/>
      <c r="AG58" s="1035"/>
      <c r="AH58" s="1035"/>
      <c r="AI58" s="1035" t="s">
        <v>551</v>
      </c>
      <c r="AJ58" s="1035"/>
      <c r="AK58" s="1035"/>
      <c r="AL58" s="1035"/>
      <c r="AM58" s="1035" t="s">
        <v>525</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1"/>
      <c r="AA65" s="832"/>
      <c r="AB65" s="1029" t="s">
        <v>11</v>
      </c>
      <c r="AC65" s="1030"/>
      <c r="AD65" s="1031"/>
      <c r="AE65" s="1035" t="s">
        <v>554</v>
      </c>
      <c r="AF65" s="1035"/>
      <c r="AG65" s="1035"/>
      <c r="AH65" s="1035"/>
      <c r="AI65" s="1035" t="s">
        <v>551</v>
      </c>
      <c r="AJ65" s="1035"/>
      <c r="AK65" s="1035"/>
      <c r="AL65" s="1035"/>
      <c r="AM65" s="1035" t="s">
        <v>525</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71"/>
      <c r="I3" s="671"/>
      <c r="J3" s="671"/>
      <c r="K3" s="671"/>
      <c r="L3" s="670" t="s">
        <v>18</v>
      </c>
      <c r="M3" s="671"/>
      <c r="N3" s="671"/>
      <c r="O3" s="671"/>
      <c r="P3" s="671"/>
      <c r="Q3" s="671"/>
      <c r="R3" s="671"/>
      <c r="S3" s="671"/>
      <c r="T3" s="671"/>
      <c r="U3" s="671"/>
      <c r="V3" s="671"/>
      <c r="W3" s="671"/>
      <c r="X3" s="672"/>
      <c r="Y3" s="656" t="s">
        <v>19</v>
      </c>
      <c r="Z3" s="657"/>
      <c r="AA3" s="657"/>
      <c r="AB3" s="800"/>
      <c r="AC3" s="817"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7"/>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8"/>
      <c r="B5" s="1049"/>
      <c r="C5" s="1049"/>
      <c r="D5" s="1049"/>
      <c r="E5" s="1049"/>
      <c r="F5" s="1050"/>
      <c r="G5" s="606"/>
      <c r="H5" s="609"/>
      <c r="I5" s="609"/>
      <c r="J5" s="609"/>
      <c r="K5" s="610"/>
      <c r="L5" s="598"/>
      <c r="M5" s="599"/>
      <c r="N5" s="599"/>
      <c r="O5" s="599"/>
      <c r="P5" s="599"/>
      <c r="Q5" s="599"/>
      <c r="R5" s="599"/>
      <c r="S5" s="599"/>
      <c r="T5" s="599"/>
      <c r="U5" s="599"/>
      <c r="V5" s="599"/>
      <c r="W5" s="599"/>
      <c r="X5" s="600"/>
      <c r="Y5" s="601"/>
      <c r="Z5" s="602"/>
      <c r="AA5" s="602"/>
      <c r="AB5" s="614"/>
      <c r="AC5" s="606"/>
      <c r="AD5" s="609"/>
      <c r="AE5" s="609"/>
      <c r="AF5" s="609"/>
      <c r="AG5" s="610"/>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9"/>
      <c r="I6" s="609"/>
      <c r="J6" s="609"/>
      <c r="K6" s="610"/>
      <c r="L6" s="598"/>
      <c r="M6" s="599"/>
      <c r="N6" s="599"/>
      <c r="O6" s="599"/>
      <c r="P6" s="599"/>
      <c r="Q6" s="599"/>
      <c r="R6" s="599"/>
      <c r="S6" s="599"/>
      <c r="T6" s="599"/>
      <c r="U6" s="599"/>
      <c r="V6" s="599"/>
      <c r="W6" s="599"/>
      <c r="X6" s="600"/>
      <c r="Y6" s="601"/>
      <c r="Z6" s="602"/>
      <c r="AA6" s="602"/>
      <c r="AB6" s="614"/>
      <c r="AC6" s="606"/>
      <c r="AD6" s="609"/>
      <c r="AE6" s="609"/>
      <c r="AF6" s="609"/>
      <c r="AG6" s="610"/>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9"/>
      <c r="I7" s="609"/>
      <c r="J7" s="609"/>
      <c r="K7" s="610"/>
      <c r="L7" s="598"/>
      <c r="M7" s="599"/>
      <c r="N7" s="599"/>
      <c r="O7" s="599"/>
      <c r="P7" s="599"/>
      <c r="Q7" s="599"/>
      <c r="R7" s="599"/>
      <c r="S7" s="599"/>
      <c r="T7" s="599"/>
      <c r="U7" s="599"/>
      <c r="V7" s="599"/>
      <c r="W7" s="599"/>
      <c r="X7" s="600"/>
      <c r="Y7" s="601"/>
      <c r="Z7" s="602"/>
      <c r="AA7" s="602"/>
      <c r="AB7" s="614"/>
      <c r="AC7" s="606"/>
      <c r="AD7" s="609"/>
      <c r="AE7" s="609"/>
      <c r="AF7" s="609"/>
      <c r="AG7" s="610"/>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9"/>
      <c r="I8" s="609"/>
      <c r="J8" s="609"/>
      <c r="K8" s="610"/>
      <c r="L8" s="598"/>
      <c r="M8" s="599"/>
      <c r="N8" s="599"/>
      <c r="O8" s="599"/>
      <c r="P8" s="599"/>
      <c r="Q8" s="599"/>
      <c r="R8" s="599"/>
      <c r="S8" s="599"/>
      <c r="T8" s="599"/>
      <c r="U8" s="599"/>
      <c r="V8" s="599"/>
      <c r="W8" s="599"/>
      <c r="X8" s="600"/>
      <c r="Y8" s="601"/>
      <c r="Z8" s="602"/>
      <c r="AA8" s="602"/>
      <c r="AB8" s="614"/>
      <c r="AC8" s="606"/>
      <c r="AD8" s="609"/>
      <c r="AE8" s="609"/>
      <c r="AF8" s="609"/>
      <c r="AG8" s="610"/>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9"/>
      <c r="I9" s="609"/>
      <c r="J9" s="609"/>
      <c r="K9" s="610"/>
      <c r="L9" s="598"/>
      <c r="M9" s="599"/>
      <c r="N9" s="599"/>
      <c r="O9" s="599"/>
      <c r="P9" s="599"/>
      <c r="Q9" s="599"/>
      <c r="R9" s="599"/>
      <c r="S9" s="599"/>
      <c r="T9" s="599"/>
      <c r="U9" s="599"/>
      <c r="V9" s="599"/>
      <c r="W9" s="599"/>
      <c r="X9" s="600"/>
      <c r="Y9" s="601"/>
      <c r="Z9" s="602"/>
      <c r="AA9" s="602"/>
      <c r="AB9" s="614"/>
      <c r="AC9" s="606"/>
      <c r="AD9" s="609"/>
      <c r="AE9" s="609"/>
      <c r="AF9" s="609"/>
      <c r="AG9" s="610"/>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9"/>
      <c r="I10" s="609"/>
      <c r="J10" s="609"/>
      <c r="K10" s="610"/>
      <c r="L10" s="598"/>
      <c r="M10" s="599"/>
      <c r="N10" s="599"/>
      <c r="O10" s="599"/>
      <c r="P10" s="599"/>
      <c r="Q10" s="599"/>
      <c r="R10" s="599"/>
      <c r="S10" s="599"/>
      <c r="T10" s="599"/>
      <c r="U10" s="599"/>
      <c r="V10" s="599"/>
      <c r="W10" s="599"/>
      <c r="X10" s="600"/>
      <c r="Y10" s="601"/>
      <c r="Z10" s="602"/>
      <c r="AA10" s="602"/>
      <c r="AB10" s="614"/>
      <c r="AC10" s="606"/>
      <c r="AD10" s="609"/>
      <c r="AE10" s="609"/>
      <c r="AF10" s="609"/>
      <c r="AG10" s="610"/>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9"/>
      <c r="I11" s="609"/>
      <c r="J11" s="609"/>
      <c r="K11" s="610"/>
      <c r="L11" s="598"/>
      <c r="M11" s="599"/>
      <c r="N11" s="599"/>
      <c r="O11" s="599"/>
      <c r="P11" s="599"/>
      <c r="Q11" s="599"/>
      <c r="R11" s="599"/>
      <c r="S11" s="599"/>
      <c r="T11" s="599"/>
      <c r="U11" s="599"/>
      <c r="V11" s="599"/>
      <c r="W11" s="599"/>
      <c r="X11" s="600"/>
      <c r="Y11" s="601"/>
      <c r="Z11" s="602"/>
      <c r="AA11" s="602"/>
      <c r="AB11" s="614"/>
      <c r="AC11" s="606"/>
      <c r="AD11" s="609"/>
      <c r="AE11" s="609"/>
      <c r="AF11" s="609"/>
      <c r="AG11" s="610"/>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9"/>
      <c r="I12" s="609"/>
      <c r="J12" s="609"/>
      <c r="K12" s="610"/>
      <c r="L12" s="598"/>
      <c r="M12" s="599"/>
      <c r="N12" s="599"/>
      <c r="O12" s="599"/>
      <c r="P12" s="599"/>
      <c r="Q12" s="599"/>
      <c r="R12" s="599"/>
      <c r="S12" s="599"/>
      <c r="T12" s="599"/>
      <c r="U12" s="599"/>
      <c r="V12" s="599"/>
      <c r="W12" s="599"/>
      <c r="X12" s="600"/>
      <c r="Y12" s="601"/>
      <c r="Z12" s="602"/>
      <c r="AA12" s="602"/>
      <c r="AB12" s="614"/>
      <c r="AC12" s="606"/>
      <c r="AD12" s="609"/>
      <c r="AE12" s="609"/>
      <c r="AF12" s="609"/>
      <c r="AG12" s="610"/>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9"/>
      <c r="I13" s="609"/>
      <c r="J13" s="609"/>
      <c r="K13" s="610"/>
      <c r="L13" s="598"/>
      <c r="M13" s="599"/>
      <c r="N13" s="599"/>
      <c r="O13" s="599"/>
      <c r="P13" s="599"/>
      <c r="Q13" s="599"/>
      <c r="R13" s="599"/>
      <c r="S13" s="599"/>
      <c r="T13" s="599"/>
      <c r="U13" s="599"/>
      <c r="V13" s="599"/>
      <c r="W13" s="599"/>
      <c r="X13" s="600"/>
      <c r="Y13" s="601"/>
      <c r="Z13" s="602"/>
      <c r="AA13" s="602"/>
      <c r="AB13" s="614"/>
      <c r="AC13" s="606"/>
      <c r="AD13" s="609"/>
      <c r="AE13" s="609"/>
      <c r="AF13" s="609"/>
      <c r="AG13" s="610"/>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839"/>
    </row>
    <row r="16" spans="1:50" ht="25.5" customHeight="1" x14ac:dyDescent="0.15">
      <c r="A16" s="1048"/>
      <c r="B16" s="1049"/>
      <c r="C16" s="1049"/>
      <c r="D16" s="1049"/>
      <c r="E16" s="1049"/>
      <c r="F16" s="1050"/>
      <c r="G16" s="817"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0"/>
      <c r="AC16" s="817"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7"/>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8"/>
      <c r="B18" s="1049"/>
      <c r="C18" s="1049"/>
      <c r="D18" s="1049"/>
      <c r="E18" s="1049"/>
      <c r="F18" s="1050"/>
      <c r="G18" s="606"/>
      <c r="H18" s="609"/>
      <c r="I18" s="609"/>
      <c r="J18" s="609"/>
      <c r="K18" s="610"/>
      <c r="L18" s="598"/>
      <c r="M18" s="599"/>
      <c r="N18" s="599"/>
      <c r="O18" s="599"/>
      <c r="P18" s="599"/>
      <c r="Q18" s="599"/>
      <c r="R18" s="599"/>
      <c r="S18" s="599"/>
      <c r="T18" s="599"/>
      <c r="U18" s="599"/>
      <c r="V18" s="599"/>
      <c r="W18" s="599"/>
      <c r="X18" s="600"/>
      <c r="Y18" s="601"/>
      <c r="Z18" s="602"/>
      <c r="AA18" s="602"/>
      <c r="AB18" s="614"/>
      <c r="AC18" s="606"/>
      <c r="AD18" s="609"/>
      <c r="AE18" s="609"/>
      <c r="AF18" s="609"/>
      <c r="AG18" s="610"/>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9"/>
      <c r="I19" s="609"/>
      <c r="J19" s="609"/>
      <c r="K19" s="610"/>
      <c r="L19" s="598"/>
      <c r="M19" s="599"/>
      <c r="N19" s="599"/>
      <c r="O19" s="599"/>
      <c r="P19" s="599"/>
      <c r="Q19" s="599"/>
      <c r="R19" s="599"/>
      <c r="S19" s="599"/>
      <c r="T19" s="599"/>
      <c r="U19" s="599"/>
      <c r="V19" s="599"/>
      <c r="W19" s="599"/>
      <c r="X19" s="600"/>
      <c r="Y19" s="601"/>
      <c r="Z19" s="602"/>
      <c r="AA19" s="602"/>
      <c r="AB19" s="614"/>
      <c r="AC19" s="606"/>
      <c r="AD19" s="609"/>
      <c r="AE19" s="609"/>
      <c r="AF19" s="609"/>
      <c r="AG19" s="610"/>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9"/>
      <c r="I20" s="609"/>
      <c r="J20" s="609"/>
      <c r="K20" s="610"/>
      <c r="L20" s="598"/>
      <c r="M20" s="599"/>
      <c r="N20" s="599"/>
      <c r="O20" s="599"/>
      <c r="P20" s="599"/>
      <c r="Q20" s="599"/>
      <c r="R20" s="599"/>
      <c r="S20" s="599"/>
      <c r="T20" s="599"/>
      <c r="U20" s="599"/>
      <c r="V20" s="599"/>
      <c r="W20" s="599"/>
      <c r="X20" s="600"/>
      <c r="Y20" s="601"/>
      <c r="Z20" s="602"/>
      <c r="AA20" s="602"/>
      <c r="AB20" s="614"/>
      <c r="AC20" s="606"/>
      <c r="AD20" s="609"/>
      <c r="AE20" s="609"/>
      <c r="AF20" s="609"/>
      <c r="AG20" s="610"/>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9"/>
      <c r="I21" s="609"/>
      <c r="J21" s="609"/>
      <c r="K21" s="610"/>
      <c r="L21" s="598"/>
      <c r="M21" s="599"/>
      <c r="N21" s="599"/>
      <c r="O21" s="599"/>
      <c r="P21" s="599"/>
      <c r="Q21" s="599"/>
      <c r="R21" s="599"/>
      <c r="S21" s="599"/>
      <c r="T21" s="599"/>
      <c r="U21" s="599"/>
      <c r="V21" s="599"/>
      <c r="W21" s="599"/>
      <c r="X21" s="600"/>
      <c r="Y21" s="601"/>
      <c r="Z21" s="602"/>
      <c r="AA21" s="602"/>
      <c r="AB21" s="614"/>
      <c r="AC21" s="606"/>
      <c r="AD21" s="609"/>
      <c r="AE21" s="609"/>
      <c r="AF21" s="609"/>
      <c r="AG21" s="610"/>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9"/>
      <c r="I22" s="609"/>
      <c r="J22" s="609"/>
      <c r="K22" s="610"/>
      <c r="L22" s="598"/>
      <c r="M22" s="599"/>
      <c r="N22" s="599"/>
      <c r="O22" s="599"/>
      <c r="P22" s="599"/>
      <c r="Q22" s="599"/>
      <c r="R22" s="599"/>
      <c r="S22" s="599"/>
      <c r="T22" s="599"/>
      <c r="U22" s="599"/>
      <c r="V22" s="599"/>
      <c r="W22" s="599"/>
      <c r="X22" s="600"/>
      <c r="Y22" s="601"/>
      <c r="Z22" s="602"/>
      <c r="AA22" s="602"/>
      <c r="AB22" s="614"/>
      <c r="AC22" s="606"/>
      <c r="AD22" s="609"/>
      <c r="AE22" s="609"/>
      <c r="AF22" s="609"/>
      <c r="AG22" s="610"/>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9"/>
      <c r="I23" s="609"/>
      <c r="J23" s="609"/>
      <c r="K23" s="610"/>
      <c r="L23" s="598"/>
      <c r="M23" s="599"/>
      <c r="N23" s="599"/>
      <c r="O23" s="599"/>
      <c r="P23" s="599"/>
      <c r="Q23" s="599"/>
      <c r="R23" s="599"/>
      <c r="S23" s="599"/>
      <c r="T23" s="599"/>
      <c r="U23" s="599"/>
      <c r="V23" s="599"/>
      <c r="W23" s="599"/>
      <c r="X23" s="600"/>
      <c r="Y23" s="601"/>
      <c r="Z23" s="602"/>
      <c r="AA23" s="602"/>
      <c r="AB23" s="614"/>
      <c r="AC23" s="606"/>
      <c r="AD23" s="609"/>
      <c r="AE23" s="609"/>
      <c r="AF23" s="609"/>
      <c r="AG23" s="610"/>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9"/>
      <c r="I24" s="609"/>
      <c r="J24" s="609"/>
      <c r="K24" s="610"/>
      <c r="L24" s="598"/>
      <c r="M24" s="599"/>
      <c r="N24" s="599"/>
      <c r="O24" s="599"/>
      <c r="P24" s="599"/>
      <c r="Q24" s="599"/>
      <c r="R24" s="599"/>
      <c r="S24" s="599"/>
      <c r="T24" s="599"/>
      <c r="U24" s="599"/>
      <c r="V24" s="599"/>
      <c r="W24" s="599"/>
      <c r="X24" s="600"/>
      <c r="Y24" s="601"/>
      <c r="Z24" s="602"/>
      <c r="AA24" s="602"/>
      <c r="AB24" s="614"/>
      <c r="AC24" s="606"/>
      <c r="AD24" s="609"/>
      <c r="AE24" s="609"/>
      <c r="AF24" s="609"/>
      <c r="AG24" s="610"/>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9"/>
      <c r="I25" s="609"/>
      <c r="J25" s="609"/>
      <c r="K25" s="610"/>
      <c r="L25" s="598"/>
      <c r="M25" s="599"/>
      <c r="N25" s="599"/>
      <c r="O25" s="599"/>
      <c r="P25" s="599"/>
      <c r="Q25" s="599"/>
      <c r="R25" s="599"/>
      <c r="S25" s="599"/>
      <c r="T25" s="599"/>
      <c r="U25" s="599"/>
      <c r="V25" s="599"/>
      <c r="W25" s="599"/>
      <c r="X25" s="600"/>
      <c r="Y25" s="601"/>
      <c r="Z25" s="602"/>
      <c r="AA25" s="602"/>
      <c r="AB25" s="614"/>
      <c r="AC25" s="606"/>
      <c r="AD25" s="609"/>
      <c r="AE25" s="609"/>
      <c r="AF25" s="609"/>
      <c r="AG25" s="610"/>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9"/>
      <c r="I26" s="609"/>
      <c r="J26" s="609"/>
      <c r="K26" s="610"/>
      <c r="L26" s="598"/>
      <c r="M26" s="599"/>
      <c r="N26" s="599"/>
      <c r="O26" s="599"/>
      <c r="P26" s="599"/>
      <c r="Q26" s="599"/>
      <c r="R26" s="599"/>
      <c r="S26" s="599"/>
      <c r="T26" s="599"/>
      <c r="U26" s="599"/>
      <c r="V26" s="599"/>
      <c r="W26" s="599"/>
      <c r="X26" s="600"/>
      <c r="Y26" s="601"/>
      <c r="Z26" s="602"/>
      <c r="AA26" s="602"/>
      <c r="AB26" s="614"/>
      <c r="AC26" s="606"/>
      <c r="AD26" s="609"/>
      <c r="AE26" s="609"/>
      <c r="AF26" s="609"/>
      <c r="AG26" s="610"/>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839"/>
    </row>
    <row r="29" spans="1:50" ht="24.75" customHeight="1" x14ac:dyDescent="0.15">
      <c r="A29" s="1048"/>
      <c r="B29" s="1049"/>
      <c r="C29" s="1049"/>
      <c r="D29" s="1049"/>
      <c r="E29" s="1049"/>
      <c r="F29" s="1050"/>
      <c r="G29" s="817"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0"/>
      <c r="AC29" s="817"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7"/>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8"/>
      <c r="B31" s="1049"/>
      <c r="C31" s="1049"/>
      <c r="D31" s="1049"/>
      <c r="E31" s="1049"/>
      <c r="F31" s="1050"/>
      <c r="G31" s="606"/>
      <c r="H31" s="609"/>
      <c r="I31" s="609"/>
      <c r="J31" s="609"/>
      <c r="K31" s="610"/>
      <c r="L31" s="598"/>
      <c r="M31" s="599"/>
      <c r="N31" s="599"/>
      <c r="O31" s="599"/>
      <c r="P31" s="599"/>
      <c r="Q31" s="599"/>
      <c r="R31" s="599"/>
      <c r="S31" s="599"/>
      <c r="T31" s="599"/>
      <c r="U31" s="599"/>
      <c r="V31" s="599"/>
      <c r="W31" s="599"/>
      <c r="X31" s="600"/>
      <c r="Y31" s="601"/>
      <c r="Z31" s="602"/>
      <c r="AA31" s="602"/>
      <c r="AB31" s="614"/>
      <c r="AC31" s="606"/>
      <c r="AD31" s="609"/>
      <c r="AE31" s="609"/>
      <c r="AF31" s="609"/>
      <c r="AG31" s="610"/>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9"/>
      <c r="I32" s="609"/>
      <c r="J32" s="609"/>
      <c r="K32" s="610"/>
      <c r="L32" s="598"/>
      <c r="M32" s="599"/>
      <c r="N32" s="599"/>
      <c r="O32" s="599"/>
      <c r="P32" s="599"/>
      <c r="Q32" s="599"/>
      <c r="R32" s="599"/>
      <c r="S32" s="599"/>
      <c r="T32" s="599"/>
      <c r="U32" s="599"/>
      <c r="V32" s="599"/>
      <c r="W32" s="599"/>
      <c r="X32" s="600"/>
      <c r="Y32" s="601"/>
      <c r="Z32" s="602"/>
      <c r="AA32" s="602"/>
      <c r="AB32" s="614"/>
      <c r="AC32" s="606"/>
      <c r="AD32" s="609"/>
      <c r="AE32" s="609"/>
      <c r="AF32" s="609"/>
      <c r="AG32" s="610"/>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9"/>
      <c r="I33" s="609"/>
      <c r="J33" s="609"/>
      <c r="K33" s="610"/>
      <c r="L33" s="598"/>
      <c r="M33" s="599"/>
      <c r="N33" s="599"/>
      <c r="O33" s="599"/>
      <c r="P33" s="599"/>
      <c r="Q33" s="599"/>
      <c r="R33" s="599"/>
      <c r="S33" s="599"/>
      <c r="T33" s="599"/>
      <c r="U33" s="599"/>
      <c r="V33" s="599"/>
      <c r="W33" s="599"/>
      <c r="X33" s="600"/>
      <c r="Y33" s="601"/>
      <c r="Z33" s="602"/>
      <c r="AA33" s="602"/>
      <c r="AB33" s="614"/>
      <c r="AC33" s="606"/>
      <c r="AD33" s="609"/>
      <c r="AE33" s="609"/>
      <c r="AF33" s="609"/>
      <c r="AG33" s="610"/>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9"/>
      <c r="I34" s="609"/>
      <c r="J34" s="609"/>
      <c r="K34" s="610"/>
      <c r="L34" s="598"/>
      <c r="M34" s="599"/>
      <c r="N34" s="599"/>
      <c r="O34" s="599"/>
      <c r="P34" s="599"/>
      <c r="Q34" s="599"/>
      <c r="R34" s="599"/>
      <c r="S34" s="599"/>
      <c r="T34" s="599"/>
      <c r="U34" s="599"/>
      <c r="V34" s="599"/>
      <c r="W34" s="599"/>
      <c r="X34" s="600"/>
      <c r="Y34" s="601"/>
      <c r="Z34" s="602"/>
      <c r="AA34" s="602"/>
      <c r="AB34" s="614"/>
      <c r="AC34" s="606"/>
      <c r="AD34" s="609"/>
      <c r="AE34" s="609"/>
      <c r="AF34" s="609"/>
      <c r="AG34" s="610"/>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9"/>
      <c r="I35" s="609"/>
      <c r="J35" s="609"/>
      <c r="K35" s="610"/>
      <c r="L35" s="598"/>
      <c r="M35" s="599"/>
      <c r="N35" s="599"/>
      <c r="O35" s="599"/>
      <c r="P35" s="599"/>
      <c r="Q35" s="599"/>
      <c r="R35" s="599"/>
      <c r="S35" s="599"/>
      <c r="T35" s="599"/>
      <c r="U35" s="599"/>
      <c r="V35" s="599"/>
      <c r="W35" s="599"/>
      <c r="X35" s="600"/>
      <c r="Y35" s="601"/>
      <c r="Z35" s="602"/>
      <c r="AA35" s="602"/>
      <c r="AB35" s="614"/>
      <c r="AC35" s="606"/>
      <c r="AD35" s="609"/>
      <c r="AE35" s="609"/>
      <c r="AF35" s="609"/>
      <c r="AG35" s="610"/>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9"/>
      <c r="I36" s="609"/>
      <c r="J36" s="609"/>
      <c r="K36" s="610"/>
      <c r="L36" s="598"/>
      <c r="M36" s="599"/>
      <c r="N36" s="599"/>
      <c r="O36" s="599"/>
      <c r="P36" s="599"/>
      <c r="Q36" s="599"/>
      <c r="R36" s="599"/>
      <c r="S36" s="599"/>
      <c r="T36" s="599"/>
      <c r="U36" s="599"/>
      <c r="V36" s="599"/>
      <c r="W36" s="599"/>
      <c r="X36" s="600"/>
      <c r="Y36" s="601"/>
      <c r="Z36" s="602"/>
      <c r="AA36" s="602"/>
      <c r="AB36" s="614"/>
      <c r="AC36" s="606"/>
      <c r="AD36" s="609"/>
      <c r="AE36" s="609"/>
      <c r="AF36" s="609"/>
      <c r="AG36" s="610"/>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9"/>
      <c r="I37" s="609"/>
      <c r="J37" s="609"/>
      <c r="K37" s="610"/>
      <c r="L37" s="598"/>
      <c r="M37" s="599"/>
      <c r="N37" s="599"/>
      <c r="O37" s="599"/>
      <c r="P37" s="599"/>
      <c r="Q37" s="599"/>
      <c r="R37" s="599"/>
      <c r="S37" s="599"/>
      <c r="T37" s="599"/>
      <c r="U37" s="599"/>
      <c r="V37" s="599"/>
      <c r="W37" s="599"/>
      <c r="X37" s="600"/>
      <c r="Y37" s="601"/>
      <c r="Z37" s="602"/>
      <c r="AA37" s="602"/>
      <c r="AB37" s="614"/>
      <c r="AC37" s="606"/>
      <c r="AD37" s="609"/>
      <c r="AE37" s="609"/>
      <c r="AF37" s="609"/>
      <c r="AG37" s="610"/>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9"/>
      <c r="I38" s="609"/>
      <c r="J38" s="609"/>
      <c r="K38" s="610"/>
      <c r="L38" s="598"/>
      <c r="M38" s="599"/>
      <c r="N38" s="599"/>
      <c r="O38" s="599"/>
      <c r="P38" s="599"/>
      <c r="Q38" s="599"/>
      <c r="R38" s="599"/>
      <c r="S38" s="599"/>
      <c r="T38" s="599"/>
      <c r="U38" s="599"/>
      <c r="V38" s="599"/>
      <c r="W38" s="599"/>
      <c r="X38" s="600"/>
      <c r="Y38" s="601"/>
      <c r="Z38" s="602"/>
      <c r="AA38" s="602"/>
      <c r="AB38" s="614"/>
      <c r="AC38" s="606"/>
      <c r="AD38" s="609"/>
      <c r="AE38" s="609"/>
      <c r="AF38" s="609"/>
      <c r="AG38" s="610"/>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9"/>
      <c r="I39" s="609"/>
      <c r="J39" s="609"/>
      <c r="K39" s="610"/>
      <c r="L39" s="598"/>
      <c r="M39" s="599"/>
      <c r="N39" s="599"/>
      <c r="O39" s="599"/>
      <c r="P39" s="599"/>
      <c r="Q39" s="599"/>
      <c r="R39" s="599"/>
      <c r="S39" s="599"/>
      <c r="T39" s="599"/>
      <c r="U39" s="599"/>
      <c r="V39" s="599"/>
      <c r="W39" s="599"/>
      <c r="X39" s="600"/>
      <c r="Y39" s="601"/>
      <c r="Z39" s="602"/>
      <c r="AA39" s="602"/>
      <c r="AB39" s="614"/>
      <c r="AC39" s="606"/>
      <c r="AD39" s="609"/>
      <c r="AE39" s="609"/>
      <c r="AF39" s="609"/>
      <c r="AG39" s="610"/>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839"/>
    </row>
    <row r="42" spans="1:50" ht="24.75" customHeight="1" x14ac:dyDescent="0.15">
      <c r="A42" s="1048"/>
      <c r="B42" s="1049"/>
      <c r="C42" s="1049"/>
      <c r="D42" s="1049"/>
      <c r="E42" s="1049"/>
      <c r="F42" s="1050"/>
      <c r="G42" s="817"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0"/>
      <c r="AC42" s="817"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7"/>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8"/>
      <c r="B44" s="1049"/>
      <c r="C44" s="1049"/>
      <c r="D44" s="1049"/>
      <c r="E44" s="1049"/>
      <c r="F44" s="1050"/>
      <c r="G44" s="606"/>
      <c r="H44" s="609"/>
      <c r="I44" s="609"/>
      <c r="J44" s="609"/>
      <c r="K44" s="610"/>
      <c r="L44" s="598"/>
      <c r="M44" s="599"/>
      <c r="N44" s="599"/>
      <c r="O44" s="599"/>
      <c r="P44" s="599"/>
      <c r="Q44" s="599"/>
      <c r="R44" s="599"/>
      <c r="S44" s="599"/>
      <c r="T44" s="599"/>
      <c r="U44" s="599"/>
      <c r="V44" s="599"/>
      <c r="W44" s="599"/>
      <c r="X44" s="600"/>
      <c r="Y44" s="601"/>
      <c r="Z44" s="602"/>
      <c r="AA44" s="602"/>
      <c r="AB44" s="614"/>
      <c r="AC44" s="606"/>
      <c r="AD44" s="609"/>
      <c r="AE44" s="609"/>
      <c r="AF44" s="609"/>
      <c r="AG44" s="610"/>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9"/>
      <c r="I45" s="609"/>
      <c r="J45" s="609"/>
      <c r="K45" s="610"/>
      <c r="L45" s="598"/>
      <c r="M45" s="599"/>
      <c r="N45" s="599"/>
      <c r="O45" s="599"/>
      <c r="P45" s="599"/>
      <c r="Q45" s="599"/>
      <c r="R45" s="599"/>
      <c r="S45" s="599"/>
      <c r="T45" s="599"/>
      <c r="U45" s="599"/>
      <c r="V45" s="599"/>
      <c r="W45" s="599"/>
      <c r="X45" s="600"/>
      <c r="Y45" s="601"/>
      <c r="Z45" s="602"/>
      <c r="AA45" s="602"/>
      <c r="AB45" s="614"/>
      <c r="AC45" s="606"/>
      <c r="AD45" s="609"/>
      <c r="AE45" s="609"/>
      <c r="AF45" s="609"/>
      <c r="AG45" s="610"/>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9"/>
      <c r="I46" s="609"/>
      <c r="J46" s="609"/>
      <c r="K46" s="610"/>
      <c r="L46" s="598"/>
      <c r="M46" s="599"/>
      <c r="N46" s="599"/>
      <c r="O46" s="599"/>
      <c r="P46" s="599"/>
      <c r="Q46" s="599"/>
      <c r="R46" s="599"/>
      <c r="S46" s="599"/>
      <c r="T46" s="599"/>
      <c r="U46" s="599"/>
      <c r="V46" s="599"/>
      <c r="W46" s="599"/>
      <c r="X46" s="600"/>
      <c r="Y46" s="601"/>
      <c r="Z46" s="602"/>
      <c r="AA46" s="602"/>
      <c r="AB46" s="614"/>
      <c r="AC46" s="606"/>
      <c r="AD46" s="609"/>
      <c r="AE46" s="609"/>
      <c r="AF46" s="609"/>
      <c r="AG46" s="610"/>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9"/>
      <c r="I47" s="609"/>
      <c r="J47" s="609"/>
      <c r="K47" s="610"/>
      <c r="L47" s="598"/>
      <c r="M47" s="599"/>
      <c r="N47" s="599"/>
      <c r="O47" s="599"/>
      <c r="P47" s="599"/>
      <c r="Q47" s="599"/>
      <c r="R47" s="599"/>
      <c r="S47" s="599"/>
      <c r="T47" s="599"/>
      <c r="U47" s="599"/>
      <c r="V47" s="599"/>
      <c r="W47" s="599"/>
      <c r="X47" s="600"/>
      <c r="Y47" s="601"/>
      <c r="Z47" s="602"/>
      <c r="AA47" s="602"/>
      <c r="AB47" s="614"/>
      <c r="AC47" s="606"/>
      <c r="AD47" s="609"/>
      <c r="AE47" s="609"/>
      <c r="AF47" s="609"/>
      <c r="AG47" s="610"/>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9"/>
      <c r="I48" s="609"/>
      <c r="J48" s="609"/>
      <c r="K48" s="610"/>
      <c r="L48" s="598"/>
      <c r="M48" s="599"/>
      <c r="N48" s="599"/>
      <c r="O48" s="599"/>
      <c r="P48" s="599"/>
      <c r="Q48" s="599"/>
      <c r="R48" s="599"/>
      <c r="S48" s="599"/>
      <c r="T48" s="599"/>
      <c r="U48" s="599"/>
      <c r="V48" s="599"/>
      <c r="W48" s="599"/>
      <c r="X48" s="600"/>
      <c r="Y48" s="601"/>
      <c r="Z48" s="602"/>
      <c r="AA48" s="602"/>
      <c r="AB48" s="614"/>
      <c r="AC48" s="606"/>
      <c r="AD48" s="609"/>
      <c r="AE48" s="609"/>
      <c r="AF48" s="609"/>
      <c r="AG48" s="610"/>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9"/>
      <c r="I49" s="609"/>
      <c r="J49" s="609"/>
      <c r="K49" s="610"/>
      <c r="L49" s="598"/>
      <c r="M49" s="599"/>
      <c r="N49" s="599"/>
      <c r="O49" s="599"/>
      <c r="P49" s="599"/>
      <c r="Q49" s="599"/>
      <c r="R49" s="599"/>
      <c r="S49" s="599"/>
      <c r="T49" s="599"/>
      <c r="U49" s="599"/>
      <c r="V49" s="599"/>
      <c r="W49" s="599"/>
      <c r="X49" s="600"/>
      <c r="Y49" s="601"/>
      <c r="Z49" s="602"/>
      <c r="AA49" s="602"/>
      <c r="AB49" s="614"/>
      <c r="AC49" s="606"/>
      <c r="AD49" s="609"/>
      <c r="AE49" s="609"/>
      <c r="AF49" s="609"/>
      <c r="AG49" s="610"/>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9"/>
      <c r="I50" s="609"/>
      <c r="J50" s="609"/>
      <c r="K50" s="610"/>
      <c r="L50" s="598"/>
      <c r="M50" s="599"/>
      <c r="N50" s="599"/>
      <c r="O50" s="599"/>
      <c r="P50" s="599"/>
      <c r="Q50" s="599"/>
      <c r="R50" s="599"/>
      <c r="S50" s="599"/>
      <c r="T50" s="599"/>
      <c r="U50" s="599"/>
      <c r="V50" s="599"/>
      <c r="W50" s="599"/>
      <c r="X50" s="600"/>
      <c r="Y50" s="601"/>
      <c r="Z50" s="602"/>
      <c r="AA50" s="602"/>
      <c r="AB50" s="614"/>
      <c r="AC50" s="606"/>
      <c r="AD50" s="609"/>
      <c r="AE50" s="609"/>
      <c r="AF50" s="609"/>
      <c r="AG50" s="610"/>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9"/>
      <c r="I51" s="609"/>
      <c r="J51" s="609"/>
      <c r="K51" s="610"/>
      <c r="L51" s="598"/>
      <c r="M51" s="599"/>
      <c r="N51" s="599"/>
      <c r="O51" s="599"/>
      <c r="P51" s="599"/>
      <c r="Q51" s="599"/>
      <c r="R51" s="599"/>
      <c r="S51" s="599"/>
      <c r="T51" s="599"/>
      <c r="U51" s="599"/>
      <c r="V51" s="599"/>
      <c r="W51" s="599"/>
      <c r="X51" s="600"/>
      <c r="Y51" s="601"/>
      <c r="Z51" s="602"/>
      <c r="AA51" s="602"/>
      <c r="AB51" s="614"/>
      <c r="AC51" s="606"/>
      <c r="AD51" s="609"/>
      <c r="AE51" s="609"/>
      <c r="AF51" s="609"/>
      <c r="AG51" s="610"/>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9"/>
      <c r="I52" s="609"/>
      <c r="J52" s="609"/>
      <c r="K52" s="610"/>
      <c r="L52" s="598"/>
      <c r="M52" s="599"/>
      <c r="N52" s="599"/>
      <c r="O52" s="599"/>
      <c r="P52" s="599"/>
      <c r="Q52" s="599"/>
      <c r="R52" s="599"/>
      <c r="S52" s="599"/>
      <c r="T52" s="599"/>
      <c r="U52" s="599"/>
      <c r="V52" s="599"/>
      <c r="W52" s="599"/>
      <c r="X52" s="600"/>
      <c r="Y52" s="601"/>
      <c r="Z52" s="602"/>
      <c r="AA52" s="602"/>
      <c r="AB52" s="614"/>
      <c r="AC52" s="606"/>
      <c r="AD52" s="609"/>
      <c r="AE52" s="609"/>
      <c r="AF52" s="609"/>
      <c r="AG52" s="610"/>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839"/>
    </row>
    <row r="56" spans="1:50" ht="24.75" customHeight="1" x14ac:dyDescent="0.15">
      <c r="A56" s="1048"/>
      <c r="B56" s="1049"/>
      <c r="C56" s="1049"/>
      <c r="D56" s="1049"/>
      <c r="E56" s="1049"/>
      <c r="F56" s="1050"/>
      <c r="G56" s="817"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0"/>
      <c r="AC56" s="817"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7"/>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8"/>
      <c r="B58" s="1049"/>
      <c r="C58" s="1049"/>
      <c r="D58" s="1049"/>
      <c r="E58" s="1049"/>
      <c r="F58" s="1050"/>
      <c r="G58" s="606"/>
      <c r="H58" s="609"/>
      <c r="I58" s="609"/>
      <c r="J58" s="609"/>
      <c r="K58" s="610"/>
      <c r="L58" s="598"/>
      <c r="M58" s="599"/>
      <c r="N58" s="599"/>
      <c r="O58" s="599"/>
      <c r="P58" s="599"/>
      <c r="Q58" s="599"/>
      <c r="R58" s="599"/>
      <c r="S58" s="599"/>
      <c r="T58" s="599"/>
      <c r="U58" s="599"/>
      <c r="V58" s="599"/>
      <c r="W58" s="599"/>
      <c r="X58" s="600"/>
      <c r="Y58" s="601"/>
      <c r="Z58" s="602"/>
      <c r="AA58" s="602"/>
      <c r="AB58" s="614"/>
      <c r="AC58" s="606"/>
      <c r="AD58" s="609"/>
      <c r="AE58" s="609"/>
      <c r="AF58" s="609"/>
      <c r="AG58" s="610"/>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9"/>
      <c r="I59" s="609"/>
      <c r="J59" s="609"/>
      <c r="K59" s="610"/>
      <c r="L59" s="598"/>
      <c r="M59" s="599"/>
      <c r="N59" s="599"/>
      <c r="O59" s="599"/>
      <c r="P59" s="599"/>
      <c r="Q59" s="599"/>
      <c r="R59" s="599"/>
      <c r="S59" s="599"/>
      <c r="T59" s="599"/>
      <c r="U59" s="599"/>
      <c r="V59" s="599"/>
      <c r="W59" s="599"/>
      <c r="X59" s="600"/>
      <c r="Y59" s="601"/>
      <c r="Z59" s="602"/>
      <c r="AA59" s="602"/>
      <c r="AB59" s="614"/>
      <c r="AC59" s="606"/>
      <c r="AD59" s="609"/>
      <c r="AE59" s="609"/>
      <c r="AF59" s="609"/>
      <c r="AG59" s="610"/>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9"/>
      <c r="I60" s="609"/>
      <c r="J60" s="609"/>
      <c r="K60" s="610"/>
      <c r="L60" s="598"/>
      <c r="M60" s="599"/>
      <c r="N60" s="599"/>
      <c r="O60" s="599"/>
      <c r="P60" s="599"/>
      <c r="Q60" s="599"/>
      <c r="R60" s="599"/>
      <c r="S60" s="599"/>
      <c r="T60" s="599"/>
      <c r="U60" s="599"/>
      <c r="V60" s="599"/>
      <c r="W60" s="599"/>
      <c r="X60" s="600"/>
      <c r="Y60" s="601"/>
      <c r="Z60" s="602"/>
      <c r="AA60" s="602"/>
      <c r="AB60" s="614"/>
      <c r="AC60" s="606"/>
      <c r="AD60" s="609"/>
      <c r="AE60" s="609"/>
      <c r="AF60" s="609"/>
      <c r="AG60" s="610"/>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9"/>
      <c r="I61" s="609"/>
      <c r="J61" s="609"/>
      <c r="K61" s="610"/>
      <c r="L61" s="598"/>
      <c r="M61" s="599"/>
      <c r="N61" s="599"/>
      <c r="O61" s="599"/>
      <c r="P61" s="599"/>
      <c r="Q61" s="599"/>
      <c r="R61" s="599"/>
      <c r="S61" s="599"/>
      <c r="T61" s="599"/>
      <c r="U61" s="599"/>
      <c r="V61" s="599"/>
      <c r="W61" s="599"/>
      <c r="X61" s="600"/>
      <c r="Y61" s="601"/>
      <c r="Z61" s="602"/>
      <c r="AA61" s="602"/>
      <c r="AB61" s="614"/>
      <c r="AC61" s="606"/>
      <c r="AD61" s="609"/>
      <c r="AE61" s="609"/>
      <c r="AF61" s="609"/>
      <c r="AG61" s="610"/>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9"/>
      <c r="I62" s="609"/>
      <c r="J62" s="609"/>
      <c r="K62" s="610"/>
      <c r="L62" s="598"/>
      <c r="M62" s="599"/>
      <c r="N62" s="599"/>
      <c r="O62" s="599"/>
      <c r="P62" s="599"/>
      <c r="Q62" s="599"/>
      <c r="R62" s="599"/>
      <c r="S62" s="599"/>
      <c r="T62" s="599"/>
      <c r="U62" s="599"/>
      <c r="V62" s="599"/>
      <c r="W62" s="599"/>
      <c r="X62" s="600"/>
      <c r="Y62" s="601"/>
      <c r="Z62" s="602"/>
      <c r="AA62" s="602"/>
      <c r="AB62" s="614"/>
      <c r="AC62" s="606"/>
      <c r="AD62" s="609"/>
      <c r="AE62" s="609"/>
      <c r="AF62" s="609"/>
      <c r="AG62" s="610"/>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9"/>
      <c r="I63" s="609"/>
      <c r="J63" s="609"/>
      <c r="K63" s="610"/>
      <c r="L63" s="598"/>
      <c r="M63" s="599"/>
      <c r="N63" s="599"/>
      <c r="O63" s="599"/>
      <c r="P63" s="599"/>
      <c r="Q63" s="599"/>
      <c r="R63" s="599"/>
      <c r="S63" s="599"/>
      <c r="T63" s="599"/>
      <c r="U63" s="599"/>
      <c r="V63" s="599"/>
      <c r="W63" s="599"/>
      <c r="X63" s="600"/>
      <c r="Y63" s="601"/>
      <c r="Z63" s="602"/>
      <c r="AA63" s="602"/>
      <c r="AB63" s="614"/>
      <c r="AC63" s="606"/>
      <c r="AD63" s="609"/>
      <c r="AE63" s="609"/>
      <c r="AF63" s="609"/>
      <c r="AG63" s="610"/>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9"/>
      <c r="I64" s="609"/>
      <c r="J64" s="609"/>
      <c r="K64" s="610"/>
      <c r="L64" s="598"/>
      <c r="M64" s="599"/>
      <c r="N64" s="599"/>
      <c r="O64" s="599"/>
      <c r="P64" s="599"/>
      <c r="Q64" s="599"/>
      <c r="R64" s="599"/>
      <c r="S64" s="599"/>
      <c r="T64" s="599"/>
      <c r="U64" s="599"/>
      <c r="V64" s="599"/>
      <c r="W64" s="599"/>
      <c r="X64" s="600"/>
      <c r="Y64" s="601"/>
      <c r="Z64" s="602"/>
      <c r="AA64" s="602"/>
      <c r="AB64" s="614"/>
      <c r="AC64" s="606"/>
      <c r="AD64" s="609"/>
      <c r="AE64" s="609"/>
      <c r="AF64" s="609"/>
      <c r="AG64" s="610"/>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9"/>
      <c r="I65" s="609"/>
      <c r="J65" s="609"/>
      <c r="K65" s="610"/>
      <c r="L65" s="598"/>
      <c r="M65" s="599"/>
      <c r="N65" s="599"/>
      <c r="O65" s="599"/>
      <c r="P65" s="599"/>
      <c r="Q65" s="599"/>
      <c r="R65" s="599"/>
      <c r="S65" s="599"/>
      <c r="T65" s="599"/>
      <c r="U65" s="599"/>
      <c r="V65" s="599"/>
      <c r="W65" s="599"/>
      <c r="X65" s="600"/>
      <c r="Y65" s="601"/>
      <c r="Z65" s="602"/>
      <c r="AA65" s="602"/>
      <c r="AB65" s="614"/>
      <c r="AC65" s="606"/>
      <c r="AD65" s="609"/>
      <c r="AE65" s="609"/>
      <c r="AF65" s="609"/>
      <c r="AG65" s="610"/>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9"/>
      <c r="I66" s="609"/>
      <c r="J66" s="609"/>
      <c r="K66" s="610"/>
      <c r="L66" s="598"/>
      <c r="M66" s="599"/>
      <c r="N66" s="599"/>
      <c r="O66" s="599"/>
      <c r="P66" s="599"/>
      <c r="Q66" s="599"/>
      <c r="R66" s="599"/>
      <c r="S66" s="599"/>
      <c r="T66" s="599"/>
      <c r="U66" s="599"/>
      <c r="V66" s="599"/>
      <c r="W66" s="599"/>
      <c r="X66" s="600"/>
      <c r="Y66" s="601"/>
      <c r="Z66" s="602"/>
      <c r="AA66" s="602"/>
      <c r="AB66" s="614"/>
      <c r="AC66" s="606"/>
      <c r="AD66" s="609"/>
      <c r="AE66" s="609"/>
      <c r="AF66" s="609"/>
      <c r="AG66" s="610"/>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839"/>
    </row>
    <row r="69" spans="1:50" ht="25.5" customHeight="1" x14ac:dyDescent="0.15">
      <c r="A69" s="1048"/>
      <c r="B69" s="1049"/>
      <c r="C69" s="1049"/>
      <c r="D69" s="1049"/>
      <c r="E69" s="1049"/>
      <c r="F69" s="1050"/>
      <c r="G69" s="817"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0"/>
      <c r="AC69" s="817"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7"/>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8"/>
      <c r="B71" s="1049"/>
      <c r="C71" s="1049"/>
      <c r="D71" s="1049"/>
      <c r="E71" s="1049"/>
      <c r="F71" s="1050"/>
      <c r="G71" s="606"/>
      <c r="H71" s="609"/>
      <c r="I71" s="609"/>
      <c r="J71" s="609"/>
      <c r="K71" s="610"/>
      <c r="L71" s="598"/>
      <c r="M71" s="599"/>
      <c r="N71" s="599"/>
      <c r="O71" s="599"/>
      <c r="P71" s="599"/>
      <c r="Q71" s="599"/>
      <c r="R71" s="599"/>
      <c r="S71" s="599"/>
      <c r="T71" s="599"/>
      <c r="U71" s="599"/>
      <c r="V71" s="599"/>
      <c r="W71" s="599"/>
      <c r="X71" s="600"/>
      <c r="Y71" s="601"/>
      <c r="Z71" s="602"/>
      <c r="AA71" s="602"/>
      <c r="AB71" s="614"/>
      <c r="AC71" s="606"/>
      <c r="AD71" s="609"/>
      <c r="AE71" s="609"/>
      <c r="AF71" s="609"/>
      <c r="AG71" s="610"/>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9"/>
      <c r="I72" s="609"/>
      <c r="J72" s="609"/>
      <c r="K72" s="610"/>
      <c r="L72" s="598"/>
      <c r="M72" s="599"/>
      <c r="N72" s="599"/>
      <c r="O72" s="599"/>
      <c r="P72" s="599"/>
      <c r="Q72" s="599"/>
      <c r="R72" s="599"/>
      <c r="S72" s="599"/>
      <c r="T72" s="599"/>
      <c r="U72" s="599"/>
      <c r="V72" s="599"/>
      <c r="W72" s="599"/>
      <c r="X72" s="600"/>
      <c r="Y72" s="601"/>
      <c r="Z72" s="602"/>
      <c r="AA72" s="602"/>
      <c r="AB72" s="614"/>
      <c r="AC72" s="606"/>
      <c r="AD72" s="609"/>
      <c r="AE72" s="609"/>
      <c r="AF72" s="609"/>
      <c r="AG72" s="610"/>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9"/>
      <c r="I73" s="609"/>
      <c r="J73" s="609"/>
      <c r="K73" s="610"/>
      <c r="L73" s="598"/>
      <c r="M73" s="599"/>
      <c r="N73" s="599"/>
      <c r="O73" s="599"/>
      <c r="P73" s="599"/>
      <c r="Q73" s="599"/>
      <c r="R73" s="599"/>
      <c r="S73" s="599"/>
      <c r="T73" s="599"/>
      <c r="U73" s="599"/>
      <c r="V73" s="599"/>
      <c r="W73" s="599"/>
      <c r="X73" s="600"/>
      <c r="Y73" s="601"/>
      <c r="Z73" s="602"/>
      <c r="AA73" s="602"/>
      <c r="AB73" s="614"/>
      <c r="AC73" s="606"/>
      <c r="AD73" s="609"/>
      <c r="AE73" s="609"/>
      <c r="AF73" s="609"/>
      <c r="AG73" s="610"/>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9"/>
      <c r="I74" s="609"/>
      <c r="J74" s="609"/>
      <c r="K74" s="610"/>
      <c r="L74" s="598"/>
      <c r="M74" s="599"/>
      <c r="N74" s="599"/>
      <c r="O74" s="599"/>
      <c r="P74" s="599"/>
      <c r="Q74" s="599"/>
      <c r="R74" s="599"/>
      <c r="S74" s="599"/>
      <c r="T74" s="599"/>
      <c r="U74" s="599"/>
      <c r="V74" s="599"/>
      <c r="W74" s="599"/>
      <c r="X74" s="600"/>
      <c r="Y74" s="601"/>
      <c r="Z74" s="602"/>
      <c r="AA74" s="602"/>
      <c r="AB74" s="614"/>
      <c r="AC74" s="606"/>
      <c r="AD74" s="609"/>
      <c r="AE74" s="609"/>
      <c r="AF74" s="609"/>
      <c r="AG74" s="610"/>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9"/>
      <c r="I75" s="609"/>
      <c r="J75" s="609"/>
      <c r="K75" s="610"/>
      <c r="L75" s="598"/>
      <c r="M75" s="599"/>
      <c r="N75" s="599"/>
      <c r="O75" s="599"/>
      <c r="P75" s="599"/>
      <c r="Q75" s="599"/>
      <c r="R75" s="599"/>
      <c r="S75" s="599"/>
      <c r="T75" s="599"/>
      <c r="U75" s="599"/>
      <c r="V75" s="599"/>
      <c r="W75" s="599"/>
      <c r="X75" s="600"/>
      <c r="Y75" s="601"/>
      <c r="Z75" s="602"/>
      <c r="AA75" s="602"/>
      <c r="AB75" s="614"/>
      <c r="AC75" s="606"/>
      <c r="AD75" s="609"/>
      <c r="AE75" s="609"/>
      <c r="AF75" s="609"/>
      <c r="AG75" s="610"/>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9"/>
      <c r="I76" s="609"/>
      <c r="J76" s="609"/>
      <c r="K76" s="610"/>
      <c r="L76" s="598"/>
      <c r="M76" s="599"/>
      <c r="N76" s="599"/>
      <c r="O76" s="599"/>
      <c r="P76" s="599"/>
      <c r="Q76" s="599"/>
      <c r="R76" s="599"/>
      <c r="S76" s="599"/>
      <c r="T76" s="599"/>
      <c r="U76" s="599"/>
      <c r="V76" s="599"/>
      <c r="W76" s="599"/>
      <c r="X76" s="600"/>
      <c r="Y76" s="601"/>
      <c r="Z76" s="602"/>
      <c r="AA76" s="602"/>
      <c r="AB76" s="614"/>
      <c r="AC76" s="606"/>
      <c r="AD76" s="609"/>
      <c r="AE76" s="609"/>
      <c r="AF76" s="609"/>
      <c r="AG76" s="610"/>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9"/>
      <c r="I77" s="609"/>
      <c r="J77" s="609"/>
      <c r="K77" s="610"/>
      <c r="L77" s="598"/>
      <c r="M77" s="599"/>
      <c r="N77" s="599"/>
      <c r="O77" s="599"/>
      <c r="P77" s="599"/>
      <c r="Q77" s="599"/>
      <c r="R77" s="599"/>
      <c r="S77" s="599"/>
      <c r="T77" s="599"/>
      <c r="U77" s="599"/>
      <c r="V77" s="599"/>
      <c r="W77" s="599"/>
      <c r="X77" s="600"/>
      <c r="Y77" s="601"/>
      <c r="Z77" s="602"/>
      <c r="AA77" s="602"/>
      <c r="AB77" s="614"/>
      <c r="AC77" s="606"/>
      <c r="AD77" s="609"/>
      <c r="AE77" s="609"/>
      <c r="AF77" s="609"/>
      <c r="AG77" s="610"/>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9"/>
      <c r="I78" s="609"/>
      <c r="J78" s="609"/>
      <c r="K78" s="610"/>
      <c r="L78" s="598"/>
      <c r="M78" s="599"/>
      <c r="N78" s="599"/>
      <c r="O78" s="599"/>
      <c r="P78" s="599"/>
      <c r="Q78" s="599"/>
      <c r="R78" s="599"/>
      <c r="S78" s="599"/>
      <c r="T78" s="599"/>
      <c r="U78" s="599"/>
      <c r="V78" s="599"/>
      <c r="W78" s="599"/>
      <c r="X78" s="600"/>
      <c r="Y78" s="601"/>
      <c r="Z78" s="602"/>
      <c r="AA78" s="602"/>
      <c r="AB78" s="614"/>
      <c r="AC78" s="606"/>
      <c r="AD78" s="609"/>
      <c r="AE78" s="609"/>
      <c r="AF78" s="609"/>
      <c r="AG78" s="610"/>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9"/>
      <c r="I79" s="609"/>
      <c r="J79" s="609"/>
      <c r="K79" s="610"/>
      <c r="L79" s="598"/>
      <c r="M79" s="599"/>
      <c r="N79" s="599"/>
      <c r="O79" s="599"/>
      <c r="P79" s="599"/>
      <c r="Q79" s="599"/>
      <c r="R79" s="599"/>
      <c r="S79" s="599"/>
      <c r="T79" s="599"/>
      <c r="U79" s="599"/>
      <c r="V79" s="599"/>
      <c r="W79" s="599"/>
      <c r="X79" s="600"/>
      <c r="Y79" s="601"/>
      <c r="Z79" s="602"/>
      <c r="AA79" s="602"/>
      <c r="AB79" s="614"/>
      <c r="AC79" s="606"/>
      <c r="AD79" s="609"/>
      <c r="AE79" s="609"/>
      <c r="AF79" s="609"/>
      <c r="AG79" s="610"/>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839"/>
    </row>
    <row r="82" spans="1:50" ht="24.75" customHeight="1" x14ac:dyDescent="0.15">
      <c r="A82" s="1048"/>
      <c r="B82" s="1049"/>
      <c r="C82" s="1049"/>
      <c r="D82" s="1049"/>
      <c r="E82" s="1049"/>
      <c r="F82" s="1050"/>
      <c r="G82" s="817"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0"/>
      <c r="AC82" s="817"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7"/>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8"/>
      <c r="B84" s="1049"/>
      <c r="C84" s="1049"/>
      <c r="D84" s="1049"/>
      <c r="E84" s="1049"/>
      <c r="F84" s="1050"/>
      <c r="G84" s="606"/>
      <c r="H84" s="609"/>
      <c r="I84" s="609"/>
      <c r="J84" s="609"/>
      <c r="K84" s="610"/>
      <c r="L84" s="598"/>
      <c r="M84" s="599"/>
      <c r="N84" s="599"/>
      <c r="O84" s="599"/>
      <c r="P84" s="599"/>
      <c r="Q84" s="599"/>
      <c r="R84" s="599"/>
      <c r="S84" s="599"/>
      <c r="T84" s="599"/>
      <c r="U84" s="599"/>
      <c r="V84" s="599"/>
      <c r="W84" s="599"/>
      <c r="X84" s="600"/>
      <c r="Y84" s="601"/>
      <c r="Z84" s="602"/>
      <c r="AA84" s="602"/>
      <c r="AB84" s="614"/>
      <c r="AC84" s="606"/>
      <c r="AD84" s="609"/>
      <c r="AE84" s="609"/>
      <c r="AF84" s="609"/>
      <c r="AG84" s="610"/>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9"/>
      <c r="I85" s="609"/>
      <c r="J85" s="609"/>
      <c r="K85" s="610"/>
      <c r="L85" s="598"/>
      <c r="M85" s="599"/>
      <c r="N85" s="599"/>
      <c r="O85" s="599"/>
      <c r="P85" s="599"/>
      <c r="Q85" s="599"/>
      <c r="R85" s="599"/>
      <c r="S85" s="599"/>
      <c r="T85" s="599"/>
      <c r="U85" s="599"/>
      <c r="V85" s="599"/>
      <c r="W85" s="599"/>
      <c r="X85" s="600"/>
      <c r="Y85" s="601"/>
      <c r="Z85" s="602"/>
      <c r="AA85" s="602"/>
      <c r="AB85" s="614"/>
      <c r="AC85" s="606"/>
      <c r="AD85" s="609"/>
      <c r="AE85" s="609"/>
      <c r="AF85" s="609"/>
      <c r="AG85" s="610"/>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9"/>
      <c r="I86" s="609"/>
      <c r="J86" s="609"/>
      <c r="K86" s="610"/>
      <c r="L86" s="598"/>
      <c r="M86" s="599"/>
      <c r="N86" s="599"/>
      <c r="O86" s="599"/>
      <c r="P86" s="599"/>
      <c r="Q86" s="599"/>
      <c r="R86" s="599"/>
      <c r="S86" s="599"/>
      <c r="T86" s="599"/>
      <c r="U86" s="599"/>
      <c r="V86" s="599"/>
      <c r="W86" s="599"/>
      <c r="X86" s="600"/>
      <c r="Y86" s="601"/>
      <c r="Z86" s="602"/>
      <c r="AA86" s="602"/>
      <c r="AB86" s="614"/>
      <c r="AC86" s="606"/>
      <c r="AD86" s="609"/>
      <c r="AE86" s="609"/>
      <c r="AF86" s="609"/>
      <c r="AG86" s="610"/>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9"/>
      <c r="I87" s="609"/>
      <c r="J87" s="609"/>
      <c r="K87" s="610"/>
      <c r="L87" s="598"/>
      <c r="M87" s="599"/>
      <c r="N87" s="599"/>
      <c r="O87" s="599"/>
      <c r="P87" s="599"/>
      <c r="Q87" s="599"/>
      <c r="R87" s="599"/>
      <c r="S87" s="599"/>
      <c r="T87" s="599"/>
      <c r="U87" s="599"/>
      <c r="V87" s="599"/>
      <c r="W87" s="599"/>
      <c r="X87" s="600"/>
      <c r="Y87" s="601"/>
      <c r="Z87" s="602"/>
      <c r="AA87" s="602"/>
      <c r="AB87" s="614"/>
      <c r="AC87" s="606"/>
      <c r="AD87" s="609"/>
      <c r="AE87" s="609"/>
      <c r="AF87" s="609"/>
      <c r="AG87" s="610"/>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9"/>
      <c r="I88" s="609"/>
      <c r="J88" s="609"/>
      <c r="K88" s="610"/>
      <c r="L88" s="598"/>
      <c r="M88" s="599"/>
      <c r="N88" s="599"/>
      <c r="O88" s="599"/>
      <c r="P88" s="599"/>
      <c r="Q88" s="599"/>
      <c r="R88" s="599"/>
      <c r="S88" s="599"/>
      <c r="T88" s="599"/>
      <c r="U88" s="599"/>
      <c r="V88" s="599"/>
      <c r="W88" s="599"/>
      <c r="X88" s="600"/>
      <c r="Y88" s="601"/>
      <c r="Z88" s="602"/>
      <c r="AA88" s="602"/>
      <c r="AB88" s="614"/>
      <c r="AC88" s="606"/>
      <c r="AD88" s="609"/>
      <c r="AE88" s="609"/>
      <c r="AF88" s="609"/>
      <c r="AG88" s="610"/>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9"/>
      <c r="I89" s="609"/>
      <c r="J89" s="609"/>
      <c r="K89" s="610"/>
      <c r="L89" s="598"/>
      <c r="M89" s="599"/>
      <c r="N89" s="599"/>
      <c r="O89" s="599"/>
      <c r="P89" s="599"/>
      <c r="Q89" s="599"/>
      <c r="R89" s="599"/>
      <c r="S89" s="599"/>
      <c r="T89" s="599"/>
      <c r="U89" s="599"/>
      <c r="V89" s="599"/>
      <c r="W89" s="599"/>
      <c r="X89" s="600"/>
      <c r="Y89" s="601"/>
      <c r="Z89" s="602"/>
      <c r="AA89" s="602"/>
      <c r="AB89" s="614"/>
      <c r="AC89" s="606"/>
      <c r="AD89" s="609"/>
      <c r="AE89" s="609"/>
      <c r="AF89" s="609"/>
      <c r="AG89" s="610"/>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9"/>
      <c r="I90" s="609"/>
      <c r="J90" s="609"/>
      <c r="K90" s="610"/>
      <c r="L90" s="598"/>
      <c r="M90" s="599"/>
      <c r="N90" s="599"/>
      <c r="O90" s="599"/>
      <c r="P90" s="599"/>
      <c r="Q90" s="599"/>
      <c r="R90" s="599"/>
      <c r="S90" s="599"/>
      <c r="T90" s="599"/>
      <c r="U90" s="599"/>
      <c r="V90" s="599"/>
      <c r="W90" s="599"/>
      <c r="X90" s="600"/>
      <c r="Y90" s="601"/>
      <c r="Z90" s="602"/>
      <c r="AA90" s="602"/>
      <c r="AB90" s="614"/>
      <c r="AC90" s="606"/>
      <c r="AD90" s="609"/>
      <c r="AE90" s="609"/>
      <c r="AF90" s="609"/>
      <c r="AG90" s="610"/>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9"/>
      <c r="I91" s="609"/>
      <c r="J91" s="609"/>
      <c r="K91" s="610"/>
      <c r="L91" s="598"/>
      <c r="M91" s="599"/>
      <c r="N91" s="599"/>
      <c r="O91" s="599"/>
      <c r="P91" s="599"/>
      <c r="Q91" s="599"/>
      <c r="R91" s="599"/>
      <c r="S91" s="599"/>
      <c r="T91" s="599"/>
      <c r="U91" s="599"/>
      <c r="V91" s="599"/>
      <c r="W91" s="599"/>
      <c r="X91" s="600"/>
      <c r="Y91" s="601"/>
      <c r="Z91" s="602"/>
      <c r="AA91" s="602"/>
      <c r="AB91" s="614"/>
      <c r="AC91" s="606"/>
      <c r="AD91" s="609"/>
      <c r="AE91" s="609"/>
      <c r="AF91" s="609"/>
      <c r="AG91" s="610"/>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9"/>
      <c r="I92" s="609"/>
      <c r="J92" s="609"/>
      <c r="K92" s="610"/>
      <c r="L92" s="598"/>
      <c r="M92" s="599"/>
      <c r="N92" s="599"/>
      <c r="O92" s="599"/>
      <c r="P92" s="599"/>
      <c r="Q92" s="599"/>
      <c r="R92" s="599"/>
      <c r="S92" s="599"/>
      <c r="T92" s="599"/>
      <c r="U92" s="599"/>
      <c r="V92" s="599"/>
      <c r="W92" s="599"/>
      <c r="X92" s="600"/>
      <c r="Y92" s="601"/>
      <c r="Z92" s="602"/>
      <c r="AA92" s="602"/>
      <c r="AB92" s="614"/>
      <c r="AC92" s="606"/>
      <c r="AD92" s="609"/>
      <c r="AE92" s="609"/>
      <c r="AF92" s="609"/>
      <c r="AG92" s="610"/>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839"/>
    </row>
    <row r="95" spans="1:50" ht="24.75" customHeight="1" x14ac:dyDescent="0.15">
      <c r="A95" s="1048"/>
      <c r="B95" s="1049"/>
      <c r="C95" s="1049"/>
      <c r="D95" s="1049"/>
      <c r="E95" s="1049"/>
      <c r="F95" s="1050"/>
      <c r="G95" s="817"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0"/>
      <c r="AC95" s="817"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7"/>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8"/>
      <c r="B97" s="1049"/>
      <c r="C97" s="1049"/>
      <c r="D97" s="1049"/>
      <c r="E97" s="1049"/>
      <c r="F97" s="1050"/>
      <c r="G97" s="606"/>
      <c r="H97" s="609"/>
      <c r="I97" s="609"/>
      <c r="J97" s="609"/>
      <c r="K97" s="610"/>
      <c r="L97" s="598"/>
      <c r="M97" s="599"/>
      <c r="N97" s="599"/>
      <c r="O97" s="599"/>
      <c r="P97" s="599"/>
      <c r="Q97" s="599"/>
      <c r="R97" s="599"/>
      <c r="S97" s="599"/>
      <c r="T97" s="599"/>
      <c r="U97" s="599"/>
      <c r="V97" s="599"/>
      <c r="W97" s="599"/>
      <c r="X97" s="600"/>
      <c r="Y97" s="601"/>
      <c r="Z97" s="602"/>
      <c r="AA97" s="602"/>
      <c r="AB97" s="614"/>
      <c r="AC97" s="606"/>
      <c r="AD97" s="609"/>
      <c r="AE97" s="609"/>
      <c r="AF97" s="609"/>
      <c r="AG97" s="610"/>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9"/>
      <c r="I98" s="609"/>
      <c r="J98" s="609"/>
      <c r="K98" s="610"/>
      <c r="L98" s="598"/>
      <c r="M98" s="599"/>
      <c r="N98" s="599"/>
      <c r="O98" s="599"/>
      <c r="P98" s="599"/>
      <c r="Q98" s="599"/>
      <c r="R98" s="599"/>
      <c r="S98" s="599"/>
      <c r="T98" s="599"/>
      <c r="U98" s="599"/>
      <c r="V98" s="599"/>
      <c r="W98" s="599"/>
      <c r="X98" s="600"/>
      <c r="Y98" s="601"/>
      <c r="Z98" s="602"/>
      <c r="AA98" s="602"/>
      <c r="AB98" s="614"/>
      <c r="AC98" s="606"/>
      <c r="AD98" s="609"/>
      <c r="AE98" s="609"/>
      <c r="AF98" s="609"/>
      <c r="AG98" s="610"/>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9"/>
      <c r="I99" s="609"/>
      <c r="J99" s="609"/>
      <c r="K99" s="610"/>
      <c r="L99" s="598"/>
      <c r="M99" s="599"/>
      <c r="N99" s="599"/>
      <c r="O99" s="599"/>
      <c r="P99" s="599"/>
      <c r="Q99" s="599"/>
      <c r="R99" s="599"/>
      <c r="S99" s="599"/>
      <c r="T99" s="599"/>
      <c r="U99" s="599"/>
      <c r="V99" s="599"/>
      <c r="W99" s="599"/>
      <c r="X99" s="600"/>
      <c r="Y99" s="601"/>
      <c r="Z99" s="602"/>
      <c r="AA99" s="602"/>
      <c r="AB99" s="614"/>
      <c r="AC99" s="606"/>
      <c r="AD99" s="609"/>
      <c r="AE99" s="609"/>
      <c r="AF99" s="609"/>
      <c r="AG99" s="610"/>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9"/>
      <c r="I100" s="609"/>
      <c r="J100" s="609"/>
      <c r="K100" s="610"/>
      <c r="L100" s="598"/>
      <c r="M100" s="599"/>
      <c r="N100" s="599"/>
      <c r="O100" s="599"/>
      <c r="P100" s="599"/>
      <c r="Q100" s="599"/>
      <c r="R100" s="599"/>
      <c r="S100" s="599"/>
      <c r="T100" s="599"/>
      <c r="U100" s="599"/>
      <c r="V100" s="599"/>
      <c r="W100" s="599"/>
      <c r="X100" s="600"/>
      <c r="Y100" s="601"/>
      <c r="Z100" s="602"/>
      <c r="AA100" s="602"/>
      <c r="AB100" s="614"/>
      <c r="AC100" s="606"/>
      <c r="AD100" s="609"/>
      <c r="AE100" s="609"/>
      <c r="AF100" s="609"/>
      <c r="AG100" s="610"/>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9"/>
      <c r="I101" s="609"/>
      <c r="J101" s="609"/>
      <c r="K101" s="610"/>
      <c r="L101" s="598"/>
      <c r="M101" s="599"/>
      <c r="N101" s="599"/>
      <c r="O101" s="599"/>
      <c r="P101" s="599"/>
      <c r="Q101" s="599"/>
      <c r="R101" s="599"/>
      <c r="S101" s="599"/>
      <c r="T101" s="599"/>
      <c r="U101" s="599"/>
      <c r="V101" s="599"/>
      <c r="W101" s="599"/>
      <c r="X101" s="600"/>
      <c r="Y101" s="601"/>
      <c r="Z101" s="602"/>
      <c r="AA101" s="602"/>
      <c r="AB101" s="614"/>
      <c r="AC101" s="606"/>
      <c r="AD101" s="609"/>
      <c r="AE101" s="609"/>
      <c r="AF101" s="609"/>
      <c r="AG101" s="610"/>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9"/>
      <c r="I102" s="609"/>
      <c r="J102" s="609"/>
      <c r="K102" s="610"/>
      <c r="L102" s="598"/>
      <c r="M102" s="599"/>
      <c r="N102" s="599"/>
      <c r="O102" s="599"/>
      <c r="P102" s="599"/>
      <c r="Q102" s="599"/>
      <c r="R102" s="599"/>
      <c r="S102" s="599"/>
      <c r="T102" s="599"/>
      <c r="U102" s="599"/>
      <c r="V102" s="599"/>
      <c r="W102" s="599"/>
      <c r="X102" s="600"/>
      <c r="Y102" s="601"/>
      <c r="Z102" s="602"/>
      <c r="AA102" s="602"/>
      <c r="AB102" s="614"/>
      <c r="AC102" s="606"/>
      <c r="AD102" s="609"/>
      <c r="AE102" s="609"/>
      <c r="AF102" s="609"/>
      <c r="AG102" s="610"/>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9"/>
      <c r="I103" s="609"/>
      <c r="J103" s="609"/>
      <c r="K103" s="610"/>
      <c r="L103" s="598"/>
      <c r="M103" s="599"/>
      <c r="N103" s="599"/>
      <c r="O103" s="599"/>
      <c r="P103" s="599"/>
      <c r="Q103" s="599"/>
      <c r="R103" s="599"/>
      <c r="S103" s="599"/>
      <c r="T103" s="599"/>
      <c r="U103" s="599"/>
      <c r="V103" s="599"/>
      <c r="W103" s="599"/>
      <c r="X103" s="600"/>
      <c r="Y103" s="601"/>
      <c r="Z103" s="602"/>
      <c r="AA103" s="602"/>
      <c r="AB103" s="614"/>
      <c r="AC103" s="606"/>
      <c r="AD103" s="609"/>
      <c r="AE103" s="609"/>
      <c r="AF103" s="609"/>
      <c r="AG103" s="610"/>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9"/>
      <c r="I104" s="609"/>
      <c r="J104" s="609"/>
      <c r="K104" s="610"/>
      <c r="L104" s="598"/>
      <c r="M104" s="599"/>
      <c r="N104" s="599"/>
      <c r="O104" s="599"/>
      <c r="P104" s="599"/>
      <c r="Q104" s="599"/>
      <c r="R104" s="599"/>
      <c r="S104" s="599"/>
      <c r="T104" s="599"/>
      <c r="U104" s="599"/>
      <c r="V104" s="599"/>
      <c r="W104" s="599"/>
      <c r="X104" s="600"/>
      <c r="Y104" s="601"/>
      <c r="Z104" s="602"/>
      <c r="AA104" s="602"/>
      <c r="AB104" s="614"/>
      <c r="AC104" s="606"/>
      <c r="AD104" s="609"/>
      <c r="AE104" s="609"/>
      <c r="AF104" s="609"/>
      <c r="AG104" s="610"/>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9"/>
      <c r="I105" s="609"/>
      <c r="J105" s="609"/>
      <c r="K105" s="610"/>
      <c r="L105" s="598"/>
      <c r="M105" s="599"/>
      <c r="N105" s="599"/>
      <c r="O105" s="599"/>
      <c r="P105" s="599"/>
      <c r="Q105" s="599"/>
      <c r="R105" s="599"/>
      <c r="S105" s="599"/>
      <c r="T105" s="599"/>
      <c r="U105" s="599"/>
      <c r="V105" s="599"/>
      <c r="W105" s="599"/>
      <c r="X105" s="600"/>
      <c r="Y105" s="601"/>
      <c r="Z105" s="602"/>
      <c r="AA105" s="602"/>
      <c r="AB105" s="614"/>
      <c r="AC105" s="606"/>
      <c r="AD105" s="609"/>
      <c r="AE105" s="609"/>
      <c r="AF105" s="609"/>
      <c r="AG105" s="610"/>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839"/>
    </row>
    <row r="109" spans="1:50" ht="24.75" customHeight="1" x14ac:dyDescent="0.15">
      <c r="A109" s="1048"/>
      <c r="B109" s="1049"/>
      <c r="C109" s="1049"/>
      <c r="D109" s="1049"/>
      <c r="E109" s="1049"/>
      <c r="F109" s="1050"/>
      <c r="G109" s="817"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0"/>
      <c r="AC109" s="817"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7"/>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8"/>
      <c r="B111" s="1049"/>
      <c r="C111" s="1049"/>
      <c r="D111" s="1049"/>
      <c r="E111" s="1049"/>
      <c r="F111" s="1050"/>
      <c r="G111" s="606"/>
      <c r="H111" s="609"/>
      <c r="I111" s="609"/>
      <c r="J111" s="609"/>
      <c r="K111" s="610"/>
      <c r="L111" s="598"/>
      <c r="M111" s="599"/>
      <c r="N111" s="599"/>
      <c r="O111" s="599"/>
      <c r="P111" s="599"/>
      <c r="Q111" s="599"/>
      <c r="R111" s="599"/>
      <c r="S111" s="599"/>
      <c r="T111" s="599"/>
      <c r="U111" s="599"/>
      <c r="V111" s="599"/>
      <c r="W111" s="599"/>
      <c r="X111" s="600"/>
      <c r="Y111" s="601"/>
      <c r="Z111" s="602"/>
      <c r="AA111" s="602"/>
      <c r="AB111" s="614"/>
      <c r="AC111" s="606"/>
      <c r="AD111" s="609"/>
      <c r="AE111" s="609"/>
      <c r="AF111" s="609"/>
      <c r="AG111" s="610"/>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9"/>
      <c r="I112" s="609"/>
      <c r="J112" s="609"/>
      <c r="K112" s="610"/>
      <c r="L112" s="598"/>
      <c r="M112" s="599"/>
      <c r="N112" s="599"/>
      <c r="O112" s="599"/>
      <c r="P112" s="599"/>
      <c r="Q112" s="599"/>
      <c r="R112" s="599"/>
      <c r="S112" s="599"/>
      <c r="T112" s="599"/>
      <c r="U112" s="599"/>
      <c r="V112" s="599"/>
      <c r="W112" s="599"/>
      <c r="X112" s="600"/>
      <c r="Y112" s="601"/>
      <c r="Z112" s="602"/>
      <c r="AA112" s="602"/>
      <c r="AB112" s="614"/>
      <c r="AC112" s="606"/>
      <c r="AD112" s="609"/>
      <c r="AE112" s="609"/>
      <c r="AF112" s="609"/>
      <c r="AG112" s="610"/>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9"/>
      <c r="I113" s="609"/>
      <c r="J113" s="609"/>
      <c r="K113" s="610"/>
      <c r="L113" s="598"/>
      <c r="M113" s="599"/>
      <c r="N113" s="599"/>
      <c r="O113" s="599"/>
      <c r="P113" s="599"/>
      <c r="Q113" s="599"/>
      <c r="R113" s="599"/>
      <c r="S113" s="599"/>
      <c r="T113" s="599"/>
      <c r="U113" s="599"/>
      <c r="V113" s="599"/>
      <c r="W113" s="599"/>
      <c r="X113" s="600"/>
      <c r="Y113" s="601"/>
      <c r="Z113" s="602"/>
      <c r="AA113" s="602"/>
      <c r="AB113" s="614"/>
      <c r="AC113" s="606"/>
      <c r="AD113" s="609"/>
      <c r="AE113" s="609"/>
      <c r="AF113" s="609"/>
      <c r="AG113" s="610"/>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9"/>
      <c r="I114" s="609"/>
      <c r="J114" s="609"/>
      <c r="K114" s="610"/>
      <c r="L114" s="598"/>
      <c r="M114" s="599"/>
      <c r="N114" s="599"/>
      <c r="O114" s="599"/>
      <c r="P114" s="599"/>
      <c r="Q114" s="599"/>
      <c r="R114" s="599"/>
      <c r="S114" s="599"/>
      <c r="T114" s="599"/>
      <c r="U114" s="599"/>
      <c r="V114" s="599"/>
      <c r="W114" s="599"/>
      <c r="X114" s="600"/>
      <c r="Y114" s="601"/>
      <c r="Z114" s="602"/>
      <c r="AA114" s="602"/>
      <c r="AB114" s="614"/>
      <c r="AC114" s="606"/>
      <c r="AD114" s="609"/>
      <c r="AE114" s="609"/>
      <c r="AF114" s="609"/>
      <c r="AG114" s="610"/>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9"/>
      <c r="I115" s="609"/>
      <c r="J115" s="609"/>
      <c r="K115" s="610"/>
      <c r="L115" s="598"/>
      <c r="M115" s="599"/>
      <c r="N115" s="599"/>
      <c r="O115" s="599"/>
      <c r="P115" s="599"/>
      <c r="Q115" s="599"/>
      <c r="R115" s="599"/>
      <c r="S115" s="599"/>
      <c r="T115" s="599"/>
      <c r="U115" s="599"/>
      <c r="V115" s="599"/>
      <c r="W115" s="599"/>
      <c r="X115" s="600"/>
      <c r="Y115" s="601"/>
      <c r="Z115" s="602"/>
      <c r="AA115" s="602"/>
      <c r="AB115" s="614"/>
      <c r="AC115" s="606"/>
      <c r="AD115" s="609"/>
      <c r="AE115" s="609"/>
      <c r="AF115" s="609"/>
      <c r="AG115" s="610"/>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9"/>
      <c r="I116" s="609"/>
      <c r="J116" s="609"/>
      <c r="K116" s="610"/>
      <c r="L116" s="598"/>
      <c r="M116" s="599"/>
      <c r="N116" s="599"/>
      <c r="O116" s="599"/>
      <c r="P116" s="599"/>
      <c r="Q116" s="599"/>
      <c r="R116" s="599"/>
      <c r="S116" s="599"/>
      <c r="T116" s="599"/>
      <c r="U116" s="599"/>
      <c r="V116" s="599"/>
      <c r="W116" s="599"/>
      <c r="X116" s="600"/>
      <c r="Y116" s="601"/>
      <c r="Z116" s="602"/>
      <c r="AA116" s="602"/>
      <c r="AB116" s="614"/>
      <c r="AC116" s="606"/>
      <c r="AD116" s="609"/>
      <c r="AE116" s="609"/>
      <c r="AF116" s="609"/>
      <c r="AG116" s="610"/>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9"/>
      <c r="I117" s="609"/>
      <c r="J117" s="609"/>
      <c r="K117" s="610"/>
      <c r="L117" s="598"/>
      <c r="M117" s="599"/>
      <c r="N117" s="599"/>
      <c r="O117" s="599"/>
      <c r="P117" s="599"/>
      <c r="Q117" s="599"/>
      <c r="R117" s="599"/>
      <c r="S117" s="599"/>
      <c r="T117" s="599"/>
      <c r="U117" s="599"/>
      <c r="V117" s="599"/>
      <c r="W117" s="599"/>
      <c r="X117" s="600"/>
      <c r="Y117" s="601"/>
      <c r="Z117" s="602"/>
      <c r="AA117" s="602"/>
      <c r="AB117" s="614"/>
      <c r="AC117" s="606"/>
      <c r="AD117" s="609"/>
      <c r="AE117" s="609"/>
      <c r="AF117" s="609"/>
      <c r="AG117" s="610"/>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9"/>
      <c r="I118" s="609"/>
      <c r="J118" s="609"/>
      <c r="K118" s="610"/>
      <c r="L118" s="598"/>
      <c r="M118" s="599"/>
      <c r="N118" s="599"/>
      <c r="O118" s="599"/>
      <c r="P118" s="599"/>
      <c r="Q118" s="599"/>
      <c r="R118" s="599"/>
      <c r="S118" s="599"/>
      <c r="T118" s="599"/>
      <c r="U118" s="599"/>
      <c r="V118" s="599"/>
      <c r="W118" s="599"/>
      <c r="X118" s="600"/>
      <c r="Y118" s="601"/>
      <c r="Z118" s="602"/>
      <c r="AA118" s="602"/>
      <c r="AB118" s="614"/>
      <c r="AC118" s="606"/>
      <c r="AD118" s="609"/>
      <c r="AE118" s="609"/>
      <c r="AF118" s="609"/>
      <c r="AG118" s="610"/>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9"/>
      <c r="I119" s="609"/>
      <c r="J119" s="609"/>
      <c r="K119" s="610"/>
      <c r="L119" s="598"/>
      <c r="M119" s="599"/>
      <c r="N119" s="599"/>
      <c r="O119" s="599"/>
      <c r="P119" s="599"/>
      <c r="Q119" s="599"/>
      <c r="R119" s="599"/>
      <c r="S119" s="599"/>
      <c r="T119" s="599"/>
      <c r="U119" s="599"/>
      <c r="V119" s="599"/>
      <c r="W119" s="599"/>
      <c r="X119" s="600"/>
      <c r="Y119" s="601"/>
      <c r="Z119" s="602"/>
      <c r="AA119" s="602"/>
      <c r="AB119" s="614"/>
      <c r="AC119" s="606"/>
      <c r="AD119" s="609"/>
      <c r="AE119" s="609"/>
      <c r="AF119" s="609"/>
      <c r="AG119" s="610"/>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839"/>
    </row>
    <row r="122" spans="1:50" ht="25.5" customHeight="1" x14ac:dyDescent="0.15">
      <c r="A122" s="1048"/>
      <c r="B122" s="1049"/>
      <c r="C122" s="1049"/>
      <c r="D122" s="1049"/>
      <c r="E122" s="1049"/>
      <c r="F122" s="1050"/>
      <c r="G122" s="817"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0"/>
      <c r="AC122" s="817"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7"/>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8"/>
      <c r="B124" s="1049"/>
      <c r="C124" s="1049"/>
      <c r="D124" s="1049"/>
      <c r="E124" s="1049"/>
      <c r="F124" s="1050"/>
      <c r="G124" s="606"/>
      <c r="H124" s="609"/>
      <c r="I124" s="609"/>
      <c r="J124" s="609"/>
      <c r="K124" s="610"/>
      <c r="L124" s="598"/>
      <c r="M124" s="599"/>
      <c r="N124" s="599"/>
      <c r="O124" s="599"/>
      <c r="P124" s="599"/>
      <c r="Q124" s="599"/>
      <c r="R124" s="599"/>
      <c r="S124" s="599"/>
      <c r="T124" s="599"/>
      <c r="U124" s="599"/>
      <c r="V124" s="599"/>
      <c r="W124" s="599"/>
      <c r="X124" s="600"/>
      <c r="Y124" s="601"/>
      <c r="Z124" s="602"/>
      <c r="AA124" s="602"/>
      <c r="AB124" s="614"/>
      <c r="AC124" s="606"/>
      <c r="AD124" s="609"/>
      <c r="AE124" s="609"/>
      <c r="AF124" s="609"/>
      <c r="AG124" s="610"/>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9"/>
      <c r="I125" s="609"/>
      <c r="J125" s="609"/>
      <c r="K125" s="610"/>
      <c r="L125" s="598"/>
      <c r="M125" s="599"/>
      <c r="N125" s="599"/>
      <c r="O125" s="599"/>
      <c r="P125" s="599"/>
      <c r="Q125" s="599"/>
      <c r="R125" s="599"/>
      <c r="S125" s="599"/>
      <c r="T125" s="599"/>
      <c r="U125" s="599"/>
      <c r="V125" s="599"/>
      <c r="W125" s="599"/>
      <c r="X125" s="600"/>
      <c r="Y125" s="601"/>
      <c r="Z125" s="602"/>
      <c r="AA125" s="602"/>
      <c r="AB125" s="614"/>
      <c r="AC125" s="606"/>
      <c r="AD125" s="609"/>
      <c r="AE125" s="609"/>
      <c r="AF125" s="609"/>
      <c r="AG125" s="610"/>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9"/>
      <c r="I126" s="609"/>
      <c r="J126" s="609"/>
      <c r="K126" s="610"/>
      <c r="L126" s="598"/>
      <c r="M126" s="599"/>
      <c r="N126" s="599"/>
      <c r="O126" s="599"/>
      <c r="P126" s="599"/>
      <c r="Q126" s="599"/>
      <c r="R126" s="599"/>
      <c r="S126" s="599"/>
      <c r="T126" s="599"/>
      <c r="U126" s="599"/>
      <c r="V126" s="599"/>
      <c r="W126" s="599"/>
      <c r="X126" s="600"/>
      <c r="Y126" s="601"/>
      <c r="Z126" s="602"/>
      <c r="AA126" s="602"/>
      <c r="AB126" s="614"/>
      <c r="AC126" s="606"/>
      <c r="AD126" s="609"/>
      <c r="AE126" s="609"/>
      <c r="AF126" s="609"/>
      <c r="AG126" s="610"/>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9"/>
      <c r="I127" s="609"/>
      <c r="J127" s="609"/>
      <c r="K127" s="610"/>
      <c r="L127" s="598"/>
      <c r="M127" s="599"/>
      <c r="N127" s="599"/>
      <c r="O127" s="599"/>
      <c r="P127" s="599"/>
      <c r="Q127" s="599"/>
      <c r="R127" s="599"/>
      <c r="S127" s="599"/>
      <c r="T127" s="599"/>
      <c r="U127" s="599"/>
      <c r="V127" s="599"/>
      <c r="W127" s="599"/>
      <c r="X127" s="600"/>
      <c r="Y127" s="601"/>
      <c r="Z127" s="602"/>
      <c r="AA127" s="602"/>
      <c r="AB127" s="614"/>
      <c r="AC127" s="606"/>
      <c r="AD127" s="609"/>
      <c r="AE127" s="609"/>
      <c r="AF127" s="609"/>
      <c r="AG127" s="610"/>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9"/>
      <c r="I128" s="609"/>
      <c r="J128" s="609"/>
      <c r="K128" s="610"/>
      <c r="L128" s="598"/>
      <c r="M128" s="599"/>
      <c r="N128" s="599"/>
      <c r="O128" s="599"/>
      <c r="P128" s="599"/>
      <c r="Q128" s="599"/>
      <c r="R128" s="599"/>
      <c r="S128" s="599"/>
      <c r="T128" s="599"/>
      <c r="U128" s="599"/>
      <c r="V128" s="599"/>
      <c r="W128" s="599"/>
      <c r="X128" s="600"/>
      <c r="Y128" s="601"/>
      <c r="Z128" s="602"/>
      <c r="AA128" s="602"/>
      <c r="AB128" s="614"/>
      <c r="AC128" s="606"/>
      <c r="AD128" s="609"/>
      <c r="AE128" s="609"/>
      <c r="AF128" s="609"/>
      <c r="AG128" s="610"/>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9"/>
      <c r="I129" s="609"/>
      <c r="J129" s="609"/>
      <c r="K129" s="610"/>
      <c r="L129" s="598"/>
      <c r="M129" s="599"/>
      <c r="N129" s="599"/>
      <c r="O129" s="599"/>
      <c r="P129" s="599"/>
      <c r="Q129" s="599"/>
      <c r="R129" s="599"/>
      <c r="S129" s="599"/>
      <c r="T129" s="599"/>
      <c r="U129" s="599"/>
      <c r="V129" s="599"/>
      <c r="W129" s="599"/>
      <c r="X129" s="600"/>
      <c r="Y129" s="601"/>
      <c r="Z129" s="602"/>
      <c r="AA129" s="602"/>
      <c r="AB129" s="614"/>
      <c r="AC129" s="606"/>
      <c r="AD129" s="609"/>
      <c r="AE129" s="609"/>
      <c r="AF129" s="609"/>
      <c r="AG129" s="610"/>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9"/>
      <c r="I130" s="609"/>
      <c r="J130" s="609"/>
      <c r="K130" s="610"/>
      <c r="L130" s="598"/>
      <c r="M130" s="599"/>
      <c r="N130" s="599"/>
      <c r="O130" s="599"/>
      <c r="P130" s="599"/>
      <c r="Q130" s="599"/>
      <c r="R130" s="599"/>
      <c r="S130" s="599"/>
      <c r="T130" s="599"/>
      <c r="U130" s="599"/>
      <c r="V130" s="599"/>
      <c r="W130" s="599"/>
      <c r="X130" s="600"/>
      <c r="Y130" s="601"/>
      <c r="Z130" s="602"/>
      <c r="AA130" s="602"/>
      <c r="AB130" s="614"/>
      <c r="AC130" s="606"/>
      <c r="AD130" s="609"/>
      <c r="AE130" s="609"/>
      <c r="AF130" s="609"/>
      <c r="AG130" s="610"/>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9"/>
      <c r="I131" s="609"/>
      <c r="J131" s="609"/>
      <c r="K131" s="610"/>
      <c r="L131" s="598"/>
      <c r="M131" s="599"/>
      <c r="N131" s="599"/>
      <c r="O131" s="599"/>
      <c r="P131" s="599"/>
      <c r="Q131" s="599"/>
      <c r="R131" s="599"/>
      <c r="S131" s="599"/>
      <c r="T131" s="599"/>
      <c r="U131" s="599"/>
      <c r="V131" s="599"/>
      <c r="W131" s="599"/>
      <c r="X131" s="600"/>
      <c r="Y131" s="601"/>
      <c r="Z131" s="602"/>
      <c r="AA131" s="602"/>
      <c r="AB131" s="614"/>
      <c r="AC131" s="606"/>
      <c r="AD131" s="609"/>
      <c r="AE131" s="609"/>
      <c r="AF131" s="609"/>
      <c r="AG131" s="610"/>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9"/>
      <c r="I132" s="609"/>
      <c r="J132" s="609"/>
      <c r="K132" s="610"/>
      <c r="L132" s="598"/>
      <c r="M132" s="599"/>
      <c r="N132" s="599"/>
      <c r="O132" s="599"/>
      <c r="P132" s="599"/>
      <c r="Q132" s="599"/>
      <c r="R132" s="599"/>
      <c r="S132" s="599"/>
      <c r="T132" s="599"/>
      <c r="U132" s="599"/>
      <c r="V132" s="599"/>
      <c r="W132" s="599"/>
      <c r="X132" s="600"/>
      <c r="Y132" s="601"/>
      <c r="Z132" s="602"/>
      <c r="AA132" s="602"/>
      <c r="AB132" s="614"/>
      <c r="AC132" s="606"/>
      <c r="AD132" s="609"/>
      <c r="AE132" s="609"/>
      <c r="AF132" s="609"/>
      <c r="AG132" s="610"/>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839"/>
    </row>
    <row r="135" spans="1:50" ht="24.75" customHeight="1" x14ac:dyDescent="0.15">
      <c r="A135" s="1048"/>
      <c r="B135" s="1049"/>
      <c r="C135" s="1049"/>
      <c r="D135" s="1049"/>
      <c r="E135" s="1049"/>
      <c r="F135" s="1050"/>
      <c r="G135" s="817"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0"/>
      <c r="AC135" s="817"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7"/>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8"/>
      <c r="B137" s="1049"/>
      <c r="C137" s="1049"/>
      <c r="D137" s="1049"/>
      <c r="E137" s="1049"/>
      <c r="F137" s="1050"/>
      <c r="G137" s="606"/>
      <c r="H137" s="609"/>
      <c r="I137" s="609"/>
      <c r="J137" s="609"/>
      <c r="K137" s="610"/>
      <c r="L137" s="598"/>
      <c r="M137" s="599"/>
      <c r="N137" s="599"/>
      <c r="O137" s="599"/>
      <c r="P137" s="599"/>
      <c r="Q137" s="599"/>
      <c r="R137" s="599"/>
      <c r="S137" s="599"/>
      <c r="T137" s="599"/>
      <c r="U137" s="599"/>
      <c r="V137" s="599"/>
      <c r="W137" s="599"/>
      <c r="X137" s="600"/>
      <c r="Y137" s="601"/>
      <c r="Z137" s="602"/>
      <c r="AA137" s="602"/>
      <c r="AB137" s="614"/>
      <c r="AC137" s="606"/>
      <c r="AD137" s="609"/>
      <c r="AE137" s="609"/>
      <c r="AF137" s="609"/>
      <c r="AG137" s="610"/>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9"/>
      <c r="I138" s="609"/>
      <c r="J138" s="609"/>
      <c r="K138" s="610"/>
      <c r="L138" s="598"/>
      <c r="M138" s="599"/>
      <c r="N138" s="599"/>
      <c r="O138" s="599"/>
      <c r="P138" s="599"/>
      <c r="Q138" s="599"/>
      <c r="R138" s="599"/>
      <c r="S138" s="599"/>
      <c r="T138" s="599"/>
      <c r="U138" s="599"/>
      <c r="V138" s="599"/>
      <c r="W138" s="599"/>
      <c r="X138" s="600"/>
      <c r="Y138" s="601"/>
      <c r="Z138" s="602"/>
      <c r="AA138" s="602"/>
      <c r="AB138" s="614"/>
      <c r="AC138" s="606"/>
      <c r="AD138" s="609"/>
      <c r="AE138" s="609"/>
      <c r="AF138" s="609"/>
      <c r="AG138" s="610"/>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9"/>
      <c r="I139" s="609"/>
      <c r="J139" s="609"/>
      <c r="K139" s="610"/>
      <c r="L139" s="598"/>
      <c r="M139" s="599"/>
      <c r="N139" s="599"/>
      <c r="O139" s="599"/>
      <c r="P139" s="599"/>
      <c r="Q139" s="599"/>
      <c r="R139" s="599"/>
      <c r="S139" s="599"/>
      <c r="T139" s="599"/>
      <c r="U139" s="599"/>
      <c r="V139" s="599"/>
      <c r="W139" s="599"/>
      <c r="X139" s="600"/>
      <c r="Y139" s="601"/>
      <c r="Z139" s="602"/>
      <c r="AA139" s="602"/>
      <c r="AB139" s="614"/>
      <c r="AC139" s="606"/>
      <c r="AD139" s="609"/>
      <c r="AE139" s="609"/>
      <c r="AF139" s="609"/>
      <c r="AG139" s="610"/>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9"/>
      <c r="I140" s="609"/>
      <c r="J140" s="609"/>
      <c r="K140" s="610"/>
      <c r="L140" s="598"/>
      <c r="M140" s="599"/>
      <c r="N140" s="599"/>
      <c r="O140" s="599"/>
      <c r="P140" s="599"/>
      <c r="Q140" s="599"/>
      <c r="R140" s="599"/>
      <c r="S140" s="599"/>
      <c r="T140" s="599"/>
      <c r="U140" s="599"/>
      <c r="V140" s="599"/>
      <c r="W140" s="599"/>
      <c r="X140" s="600"/>
      <c r="Y140" s="601"/>
      <c r="Z140" s="602"/>
      <c r="AA140" s="602"/>
      <c r="AB140" s="614"/>
      <c r="AC140" s="606"/>
      <c r="AD140" s="609"/>
      <c r="AE140" s="609"/>
      <c r="AF140" s="609"/>
      <c r="AG140" s="610"/>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9"/>
      <c r="I141" s="609"/>
      <c r="J141" s="609"/>
      <c r="K141" s="610"/>
      <c r="L141" s="598"/>
      <c r="M141" s="599"/>
      <c r="N141" s="599"/>
      <c r="O141" s="599"/>
      <c r="P141" s="599"/>
      <c r="Q141" s="599"/>
      <c r="R141" s="599"/>
      <c r="S141" s="599"/>
      <c r="T141" s="599"/>
      <c r="U141" s="599"/>
      <c r="V141" s="599"/>
      <c r="W141" s="599"/>
      <c r="X141" s="600"/>
      <c r="Y141" s="601"/>
      <c r="Z141" s="602"/>
      <c r="AA141" s="602"/>
      <c r="AB141" s="614"/>
      <c r="AC141" s="606"/>
      <c r="AD141" s="609"/>
      <c r="AE141" s="609"/>
      <c r="AF141" s="609"/>
      <c r="AG141" s="610"/>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9"/>
      <c r="I142" s="609"/>
      <c r="J142" s="609"/>
      <c r="K142" s="610"/>
      <c r="L142" s="598"/>
      <c r="M142" s="599"/>
      <c r="N142" s="599"/>
      <c r="O142" s="599"/>
      <c r="P142" s="599"/>
      <c r="Q142" s="599"/>
      <c r="R142" s="599"/>
      <c r="S142" s="599"/>
      <c r="T142" s="599"/>
      <c r="U142" s="599"/>
      <c r="V142" s="599"/>
      <c r="W142" s="599"/>
      <c r="X142" s="600"/>
      <c r="Y142" s="601"/>
      <c r="Z142" s="602"/>
      <c r="AA142" s="602"/>
      <c r="AB142" s="614"/>
      <c r="AC142" s="606"/>
      <c r="AD142" s="609"/>
      <c r="AE142" s="609"/>
      <c r="AF142" s="609"/>
      <c r="AG142" s="610"/>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9"/>
      <c r="I143" s="609"/>
      <c r="J143" s="609"/>
      <c r="K143" s="610"/>
      <c r="L143" s="598"/>
      <c r="M143" s="599"/>
      <c r="N143" s="599"/>
      <c r="O143" s="599"/>
      <c r="P143" s="599"/>
      <c r="Q143" s="599"/>
      <c r="R143" s="599"/>
      <c r="S143" s="599"/>
      <c r="T143" s="599"/>
      <c r="U143" s="599"/>
      <c r="V143" s="599"/>
      <c r="W143" s="599"/>
      <c r="X143" s="600"/>
      <c r="Y143" s="601"/>
      <c r="Z143" s="602"/>
      <c r="AA143" s="602"/>
      <c r="AB143" s="614"/>
      <c r="AC143" s="606"/>
      <c r="AD143" s="609"/>
      <c r="AE143" s="609"/>
      <c r="AF143" s="609"/>
      <c r="AG143" s="610"/>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9"/>
      <c r="I144" s="609"/>
      <c r="J144" s="609"/>
      <c r="K144" s="610"/>
      <c r="L144" s="598"/>
      <c r="M144" s="599"/>
      <c r="N144" s="599"/>
      <c r="O144" s="599"/>
      <c r="P144" s="599"/>
      <c r="Q144" s="599"/>
      <c r="R144" s="599"/>
      <c r="S144" s="599"/>
      <c r="T144" s="599"/>
      <c r="U144" s="599"/>
      <c r="V144" s="599"/>
      <c r="W144" s="599"/>
      <c r="X144" s="600"/>
      <c r="Y144" s="601"/>
      <c r="Z144" s="602"/>
      <c r="AA144" s="602"/>
      <c r="AB144" s="614"/>
      <c r="AC144" s="606"/>
      <c r="AD144" s="609"/>
      <c r="AE144" s="609"/>
      <c r="AF144" s="609"/>
      <c r="AG144" s="610"/>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9"/>
      <c r="I145" s="609"/>
      <c r="J145" s="609"/>
      <c r="K145" s="610"/>
      <c r="L145" s="598"/>
      <c r="M145" s="599"/>
      <c r="N145" s="599"/>
      <c r="O145" s="599"/>
      <c r="P145" s="599"/>
      <c r="Q145" s="599"/>
      <c r="R145" s="599"/>
      <c r="S145" s="599"/>
      <c r="T145" s="599"/>
      <c r="U145" s="599"/>
      <c r="V145" s="599"/>
      <c r="W145" s="599"/>
      <c r="X145" s="600"/>
      <c r="Y145" s="601"/>
      <c r="Z145" s="602"/>
      <c r="AA145" s="602"/>
      <c r="AB145" s="614"/>
      <c r="AC145" s="606"/>
      <c r="AD145" s="609"/>
      <c r="AE145" s="609"/>
      <c r="AF145" s="609"/>
      <c r="AG145" s="610"/>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839"/>
    </row>
    <row r="148" spans="1:50" ht="24.75" customHeight="1" x14ac:dyDescent="0.15">
      <c r="A148" s="1048"/>
      <c r="B148" s="1049"/>
      <c r="C148" s="1049"/>
      <c r="D148" s="1049"/>
      <c r="E148" s="1049"/>
      <c r="F148" s="1050"/>
      <c r="G148" s="817"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0"/>
      <c r="AC148" s="817"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7"/>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8"/>
      <c r="B150" s="1049"/>
      <c r="C150" s="1049"/>
      <c r="D150" s="1049"/>
      <c r="E150" s="1049"/>
      <c r="F150" s="1050"/>
      <c r="G150" s="606"/>
      <c r="H150" s="609"/>
      <c r="I150" s="609"/>
      <c r="J150" s="609"/>
      <c r="K150" s="610"/>
      <c r="L150" s="598"/>
      <c r="M150" s="599"/>
      <c r="N150" s="599"/>
      <c r="O150" s="599"/>
      <c r="P150" s="599"/>
      <c r="Q150" s="599"/>
      <c r="R150" s="599"/>
      <c r="S150" s="599"/>
      <c r="T150" s="599"/>
      <c r="U150" s="599"/>
      <c r="V150" s="599"/>
      <c r="W150" s="599"/>
      <c r="X150" s="600"/>
      <c r="Y150" s="601"/>
      <c r="Z150" s="602"/>
      <c r="AA150" s="602"/>
      <c r="AB150" s="614"/>
      <c r="AC150" s="606"/>
      <c r="AD150" s="609"/>
      <c r="AE150" s="609"/>
      <c r="AF150" s="609"/>
      <c r="AG150" s="610"/>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9"/>
      <c r="I151" s="609"/>
      <c r="J151" s="609"/>
      <c r="K151" s="610"/>
      <c r="L151" s="598"/>
      <c r="M151" s="599"/>
      <c r="N151" s="599"/>
      <c r="O151" s="599"/>
      <c r="P151" s="599"/>
      <c r="Q151" s="599"/>
      <c r="R151" s="599"/>
      <c r="S151" s="599"/>
      <c r="T151" s="599"/>
      <c r="U151" s="599"/>
      <c r="V151" s="599"/>
      <c r="W151" s="599"/>
      <c r="X151" s="600"/>
      <c r="Y151" s="601"/>
      <c r="Z151" s="602"/>
      <c r="AA151" s="602"/>
      <c r="AB151" s="614"/>
      <c r="AC151" s="606"/>
      <c r="AD151" s="609"/>
      <c r="AE151" s="609"/>
      <c r="AF151" s="609"/>
      <c r="AG151" s="610"/>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9"/>
      <c r="I152" s="609"/>
      <c r="J152" s="609"/>
      <c r="K152" s="610"/>
      <c r="L152" s="598"/>
      <c r="M152" s="599"/>
      <c r="N152" s="599"/>
      <c r="O152" s="599"/>
      <c r="P152" s="599"/>
      <c r="Q152" s="599"/>
      <c r="R152" s="599"/>
      <c r="S152" s="599"/>
      <c r="T152" s="599"/>
      <c r="U152" s="599"/>
      <c r="V152" s="599"/>
      <c r="W152" s="599"/>
      <c r="X152" s="600"/>
      <c r="Y152" s="601"/>
      <c r="Z152" s="602"/>
      <c r="AA152" s="602"/>
      <c r="AB152" s="614"/>
      <c r="AC152" s="606"/>
      <c r="AD152" s="609"/>
      <c r="AE152" s="609"/>
      <c r="AF152" s="609"/>
      <c r="AG152" s="610"/>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9"/>
      <c r="I153" s="609"/>
      <c r="J153" s="609"/>
      <c r="K153" s="610"/>
      <c r="L153" s="598"/>
      <c r="M153" s="599"/>
      <c r="N153" s="599"/>
      <c r="O153" s="599"/>
      <c r="P153" s="599"/>
      <c r="Q153" s="599"/>
      <c r="R153" s="599"/>
      <c r="S153" s="599"/>
      <c r="T153" s="599"/>
      <c r="U153" s="599"/>
      <c r="V153" s="599"/>
      <c r="W153" s="599"/>
      <c r="X153" s="600"/>
      <c r="Y153" s="601"/>
      <c r="Z153" s="602"/>
      <c r="AA153" s="602"/>
      <c r="AB153" s="614"/>
      <c r="AC153" s="606"/>
      <c r="AD153" s="609"/>
      <c r="AE153" s="609"/>
      <c r="AF153" s="609"/>
      <c r="AG153" s="610"/>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9"/>
      <c r="I154" s="609"/>
      <c r="J154" s="609"/>
      <c r="K154" s="610"/>
      <c r="L154" s="598"/>
      <c r="M154" s="599"/>
      <c r="N154" s="599"/>
      <c r="O154" s="599"/>
      <c r="P154" s="599"/>
      <c r="Q154" s="599"/>
      <c r="R154" s="599"/>
      <c r="S154" s="599"/>
      <c r="T154" s="599"/>
      <c r="U154" s="599"/>
      <c r="V154" s="599"/>
      <c r="W154" s="599"/>
      <c r="X154" s="600"/>
      <c r="Y154" s="601"/>
      <c r="Z154" s="602"/>
      <c r="AA154" s="602"/>
      <c r="AB154" s="614"/>
      <c r="AC154" s="606"/>
      <c r="AD154" s="609"/>
      <c r="AE154" s="609"/>
      <c r="AF154" s="609"/>
      <c r="AG154" s="610"/>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9"/>
      <c r="I155" s="609"/>
      <c r="J155" s="609"/>
      <c r="K155" s="610"/>
      <c r="L155" s="598"/>
      <c r="M155" s="599"/>
      <c r="N155" s="599"/>
      <c r="O155" s="599"/>
      <c r="P155" s="599"/>
      <c r="Q155" s="599"/>
      <c r="R155" s="599"/>
      <c r="S155" s="599"/>
      <c r="T155" s="599"/>
      <c r="U155" s="599"/>
      <c r="V155" s="599"/>
      <c r="W155" s="599"/>
      <c r="X155" s="600"/>
      <c r="Y155" s="601"/>
      <c r="Z155" s="602"/>
      <c r="AA155" s="602"/>
      <c r="AB155" s="614"/>
      <c r="AC155" s="606"/>
      <c r="AD155" s="609"/>
      <c r="AE155" s="609"/>
      <c r="AF155" s="609"/>
      <c r="AG155" s="610"/>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9"/>
      <c r="I156" s="609"/>
      <c r="J156" s="609"/>
      <c r="K156" s="610"/>
      <c r="L156" s="598"/>
      <c r="M156" s="599"/>
      <c r="N156" s="599"/>
      <c r="O156" s="599"/>
      <c r="P156" s="599"/>
      <c r="Q156" s="599"/>
      <c r="R156" s="599"/>
      <c r="S156" s="599"/>
      <c r="T156" s="599"/>
      <c r="U156" s="599"/>
      <c r="V156" s="599"/>
      <c r="W156" s="599"/>
      <c r="X156" s="600"/>
      <c r="Y156" s="601"/>
      <c r="Z156" s="602"/>
      <c r="AA156" s="602"/>
      <c r="AB156" s="614"/>
      <c r="AC156" s="606"/>
      <c r="AD156" s="609"/>
      <c r="AE156" s="609"/>
      <c r="AF156" s="609"/>
      <c r="AG156" s="610"/>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9"/>
      <c r="I157" s="609"/>
      <c r="J157" s="609"/>
      <c r="K157" s="610"/>
      <c r="L157" s="598"/>
      <c r="M157" s="599"/>
      <c r="N157" s="599"/>
      <c r="O157" s="599"/>
      <c r="P157" s="599"/>
      <c r="Q157" s="599"/>
      <c r="R157" s="599"/>
      <c r="S157" s="599"/>
      <c r="T157" s="599"/>
      <c r="U157" s="599"/>
      <c r="V157" s="599"/>
      <c r="W157" s="599"/>
      <c r="X157" s="600"/>
      <c r="Y157" s="601"/>
      <c r="Z157" s="602"/>
      <c r="AA157" s="602"/>
      <c r="AB157" s="614"/>
      <c r="AC157" s="606"/>
      <c r="AD157" s="609"/>
      <c r="AE157" s="609"/>
      <c r="AF157" s="609"/>
      <c r="AG157" s="610"/>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9"/>
      <c r="I158" s="609"/>
      <c r="J158" s="609"/>
      <c r="K158" s="610"/>
      <c r="L158" s="598"/>
      <c r="M158" s="599"/>
      <c r="N158" s="599"/>
      <c r="O158" s="599"/>
      <c r="P158" s="599"/>
      <c r="Q158" s="599"/>
      <c r="R158" s="599"/>
      <c r="S158" s="599"/>
      <c r="T158" s="599"/>
      <c r="U158" s="599"/>
      <c r="V158" s="599"/>
      <c r="W158" s="599"/>
      <c r="X158" s="600"/>
      <c r="Y158" s="601"/>
      <c r="Z158" s="602"/>
      <c r="AA158" s="602"/>
      <c r="AB158" s="614"/>
      <c r="AC158" s="606"/>
      <c r="AD158" s="609"/>
      <c r="AE158" s="609"/>
      <c r="AF158" s="609"/>
      <c r="AG158" s="610"/>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839"/>
    </row>
    <row r="162" spans="1:50" ht="24.75" customHeight="1" x14ac:dyDescent="0.15">
      <c r="A162" s="1048"/>
      <c r="B162" s="1049"/>
      <c r="C162" s="1049"/>
      <c r="D162" s="1049"/>
      <c r="E162" s="1049"/>
      <c r="F162" s="1050"/>
      <c r="G162" s="817"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0"/>
      <c r="AC162" s="817"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7"/>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8"/>
      <c r="B164" s="1049"/>
      <c r="C164" s="1049"/>
      <c r="D164" s="1049"/>
      <c r="E164" s="1049"/>
      <c r="F164" s="1050"/>
      <c r="G164" s="606"/>
      <c r="H164" s="609"/>
      <c r="I164" s="609"/>
      <c r="J164" s="609"/>
      <c r="K164" s="610"/>
      <c r="L164" s="598"/>
      <c r="M164" s="599"/>
      <c r="N164" s="599"/>
      <c r="O164" s="599"/>
      <c r="P164" s="599"/>
      <c r="Q164" s="599"/>
      <c r="R164" s="599"/>
      <c r="S164" s="599"/>
      <c r="T164" s="599"/>
      <c r="U164" s="599"/>
      <c r="V164" s="599"/>
      <c r="W164" s="599"/>
      <c r="X164" s="600"/>
      <c r="Y164" s="601"/>
      <c r="Z164" s="602"/>
      <c r="AA164" s="602"/>
      <c r="AB164" s="614"/>
      <c r="AC164" s="606"/>
      <c r="AD164" s="609"/>
      <c r="AE164" s="609"/>
      <c r="AF164" s="609"/>
      <c r="AG164" s="610"/>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9"/>
      <c r="I165" s="609"/>
      <c r="J165" s="609"/>
      <c r="K165" s="610"/>
      <c r="L165" s="598"/>
      <c r="M165" s="599"/>
      <c r="N165" s="599"/>
      <c r="O165" s="599"/>
      <c r="P165" s="599"/>
      <c r="Q165" s="599"/>
      <c r="R165" s="599"/>
      <c r="S165" s="599"/>
      <c r="T165" s="599"/>
      <c r="U165" s="599"/>
      <c r="V165" s="599"/>
      <c r="W165" s="599"/>
      <c r="X165" s="600"/>
      <c r="Y165" s="601"/>
      <c r="Z165" s="602"/>
      <c r="AA165" s="602"/>
      <c r="AB165" s="614"/>
      <c r="AC165" s="606"/>
      <c r="AD165" s="609"/>
      <c r="AE165" s="609"/>
      <c r="AF165" s="609"/>
      <c r="AG165" s="610"/>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9"/>
      <c r="I166" s="609"/>
      <c r="J166" s="609"/>
      <c r="K166" s="610"/>
      <c r="L166" s="598"/>
      <c r="M166" s="599"/>
      <c r="N166" s="599"/>
      <c r="O166" s="599"/>
      <c r="P166" s="599"/>
      <c r="Q166" s="599"/>
      <c r="R166" s="599"/>
      <c r="S166" s="599"/>
      <c r="T166" s="599"/>
      <c r="U166" s="599"/>
      <c r="V166" s="599"/>
      <c r="W166" s="599"/>
      <c r="X166" s="600"/>
      <c r="Y166" s="601"/>
      <c r="Z166" s="602"/>
      <c r="AA166" s="602"/>
      <c r="AB166" s="614"/>
      <c r="AC166" s="606"/>
      <c r="AD166" s="609"/>
      <c r="AE166" s="609"/>
      <c r="AF166" s="609"/>
      <c r="AG166" s="610"/>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9"/>
      <c r="I167" s="609"/>
      <c r="J167" s="609"/>
      <c r="K167" s="610"/>
      <c r="L167" s="598"/>
      <c r="M167" s="599"/>
      <c r="N167" s="599"/>
      <c r="O167" s="599"/>
      <c r="P167" s="599"/>
      <c r="Q167" s="599"/>
      <c r="R167" s="599"/>
      <c r="S167" s="599"/>
      <c r="T167" s="599"/>
      <c r="U167" s="599"/>
      <c r="V167" s="599"/>
      <c r="W167" s="599"/>
      <c r="X167" s="600"/>
      <c r="Y167" s="601"/>
      <c r="Z167" s="602"/>
      <c r="AA167" s="602"/>
      <c r="AB167" s="614"/>
      <c r="AC167" s="606"/>
      <c r="AD167" s="609"/>
      <c r="AE167" s="609"/>
      <c r="AF167" s="609"/>
      <c r="AG167" s="610"/>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9"/>
      <c r="I168" s="609"/>
      <c r="J168" s="609"/>
      <c r="K168" s="610"/>
      <c r="L168" s="598"/>
      <c r="M168" s="599"/>
      <c r="N168" s="599"/>
      <c r="O168" s="599"/>
      <c r="P168" s="599"/>
      <c r="Q168" s="599"/>
      <c r="R168" s="599"/>
      <c r="S168" s="599"/>
      <c r="T168" s="599"/>
      <c r="U168" s="599"/>
      <c r="V168" s="599"/>
      <c r="W168" s="599"/>
      <c r="X168" s="600"/>
      <c r="Y168" s="601"/>
      <c r="Z168" s="602"/>
      <c r="AA168" s="602"/>
      <c r="AB168" s="614"/>
      <c r="AC168" s="606"/>
      <c r="AD168" s="609"/>
      <c r="AE168" s="609"/>
      <c r="AF168" s="609"/>
      <c r="AG168" s="610"/>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9"/>
      <c r="I169" s="609"/>
      <c r="J169" s="609"/>
      <c r="K169" s="610"/>
      <c r="L169" s="598"/>
      <c r="M169" s="599"/>
      <c r="N169" s="599"/>
      <c r="O169" s="599"/>
      <c r="P169" s="599"/>
      <c r="Q169" s="599"/>
      <c r="R169" s="599"/>
      <c r="S169" s="599"/>
      <c r="T169" s="599"/>
      <c r="U169" s="599"/>
      <c r="V169" s="599"/>
      <c r="W169" s="599"/>
      <c r="X169" s="600"/>
      <c r="Y169" s="601"/>
      <c r="Z169" s="602"/>
      <c r="AA169" s="602"/>
      <c r="AB169" s="614"/>
      <c r="AC169" s="606"/>
      <c r="AD169" s="609"/>
      <c r="AE169" s="609"/>
      <c r="AF169" s="609"/>
      <c r="AG169" s="610"/>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9"/>
      <c r="I170" s="609"/>
      <c r="J170" s="609"/>
      <c r="K170" s="610"/>
      <c r="L170" s="598"/>
      <c r="M170" s="599"/>
      <c r="N170" s="599"/>
      <c r="O170" s="599"/>
      <c r="P170" s="599"/>
      <c r="Q170" s="599"/>
      <c r="R170" s="599"/>
      <c r="S170" s="599"/>
      <c r="T170" s="599"/>
      <c r="U170" s="599"/>
      <c r="V170" s="599"/>
      <c r="W170" s="599"/>
      <c r="X170" s="600"/>
      <c r="Y170" s="601"/>
      <c r="Z170" s="602"/>
      <c r="AA170" s="602"/>
      <c r="AB170" s="614"/>
      <c r="AC170" s="606"/>
      <c r="AD170" s="609"/>
      <c r="AE170" s="609"/>
      <c r="AF170" s="609"/>
      <c r="AG170" s="610"/>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9"/>
      <c r="I171" s="609"/>
      <c r="J171" s="609"/>
      <c r="K171" s="610"/>
      <c r="L171" s="598"/>
      <c r="M171" s="599"/>
      <c r="N171" s="599"/>
      <c r="O171" s="599"/>
      <c r="P171" s="599"/>
      <c r="Q171" s="599"/>
      <c r="R171" s="599"/>
      <c r="S171" s="599"/>
      <c r="T171" s="599"/>
      <c r="U171" s="599"/>
      <c r="V171" s="599"/>
      <c r="W171" s="599"/>
      <c r="X171" s="600"/>
      <c r="Y171" s="601"/>
      <c r="Z171" s="602"/>
      <c r="AA171" s="602"/>
      <c r="AB171" s="614"/>
      <c r="AC171" s="606"/>
      <c r="AD171" s="609"/>
      <c r="AE171" s="609"/>
      <c r="AF171" s="609"/>
      <c r="AG171" s="610"/>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9"/>
      <c r="I172" s="609"/>
      <c r="J172" s="609"/>
      <c r="K172" s="610"/>
      <c r="L172" s="598"/>
      <c r="M172" s="599"/>
      <c r="N172" s="599"/>
      <c r="O172" s="599"/>
      <c r="P172" s="599"/>
      <c r="Q172" s="599"/>
      <c r="R172" s="599"/>
      <c r="S172" s="599"/>
      <c r="T172" s="599"/>
      <c r="U172" s="599"/>
      <c r="V172" s="599"/>
      <c r="W172" s="599"/>
      <c r="X172" s="600"/>
      <c r="Y172" s="601"/>
      <c r="Z172" s="602"/>
      <c r="AA172" s="602"/>
      <c r="AB172" s="614"/>
      <c r="AC172" s="606"/>
      <c r="AD172" s="609"/>
      <c r="AE172" s="609"/>
      <c r="AF172" s="609"/>
      <c r="AG172" s="610"/>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839"/>
    </row>
    <row r="175" spans="1:50" ht="25.5" customHeight="1" x14ac:dyDescent="0.15">
      <c r="A175" s="1048"/>
      <c r="B175" s="1049"/>
      <c r="C175" s="1049"/>
      <c r="D175" s="1049"/>
      <c r="E175" s="1049"/>
      <c r="F175" s="1050"/>
      <c r="G175" s="817"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0"/>
      <c r="AC175" s="817"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7"/>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8"/>
      <c r="B177" s="1049"/>
      <c r="C177" s="1049"/>
      <c r="D177" s="1049"/>
      <c r="E177" s="1049"/>
      <c r="F177" s="1050"/>
      <c r="G177" s="606"/>
      <c r="H177" s="609"/>
      <c r="I177" s="609"/>
      <c r="J177" s="609"/>
      <c r="K177" s="610"/>
      <c r="L177" s="598"/>
      <c r="M177" s="599"/>
      <c r="N177" s="599"/>
      <c r="O177" s="599"/>
      <c r="P177" s="599"/>
      <c r="Q177" s="599"/>
      <c r="R177" s="599"/>
      <c r="S177" s="599"/>
      <c r="T177" s="599"/>
      <c r="U177" s="599"/>
      <c r="V177" s="599"/>
      <c r="W177" s="599"/>
      <c r="X177" s="600"/>
      <c r="Y177" s="601"/>
      <c r="Z177" s="602"/>
      <c r="AA177" s="602"/>
      <c r="AB177" s="614"/>
      <c r="AC177" s="606"/>
      <c r="AD177" s="609"/>
      <c r="AE177" s="609"/>
      <c r="AF177" s="609"/>
      <c r="AG177" s="610"/>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9"/>
      <c r="I178" s="609"/>
      <c r="J178" s="609"/>
      <c r="K178" s="610"/>
      <c r="L178" s="598"/>
      <c r="M178" s="599"/>
      <c r="N178" s="599"/>
      <c r="O178" s="599"/>
      <c r="P178" s="599"/>
      <c r="Q178" s="599"/>
      <c r="R178" s="599"/>
      <c r="S178" s="599"/>
      <c r="T178" s="599"/>
      <c r="U178" s="599"/>
      <c r="V178" s="599"/>
      <c r="W178" s="599"/>
      <c r="X178" s="600"/>
      <c r="Y178" s="601"/>
      <c r="Z178" s="602"/>
      <c r="AA178" s="602"/>
      <c r="AB178" s="614"/>
      <c r="AC178" s="606"/>
      <c r="AD178" s="609"/>
      <c r="AE178" s="609"/>
      <c r="AF178" s="609"/>
      <c r="AG178" s="610"/>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9"/>
      <c r="I179" s="609"/>
      <c r="J179" s="609"/>
      <c r="K179" s="610"/>
      <c r="L179" s="598"/>
      <c r="M179" s="599"/>
      <c r="N179" s="599"/>
      <c r="O179" s="599"/>
      <c r="P179" s="599"/>
      <c r="Q179" s="599"/>
      <c r="R179" s="599"/>
      <c r="S179" s="599"/>
      <c r="T179" s="599"/>
      <c r="U179" s="599"/>
      <c r="V179" s="599"/>
      <c r="W179" s="599"/>
      <c r="X179" s="600"/>
      <c r="Y179" s="601"/>
      <c r="Z179" s="602"/>
      <c r="AA179" s="602"/>
      <c r="AB179" s="614"/>
      <c r="AC179" s="606"/>
      <c r="AD179" s="609"/>
      <c r="AE179" s="609"/>
      <c r="AF179" s="609"/>
      <c r="AG179" s="610"/>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9"/>
      <c r="I180" s="609"/>
      <c r="J180" s="609"/>
      <c r="K180" s="610"/>
      <c r="L180" s="598"/>
      <c r="M180" s="599"/>
      <c r="N180" s="599"/>
      <c r="O180" s="599"/>
      <c r="P180" s="599"/>
      <c r="Q180" s="599"/>
      <c r="R180" s="599"/>
      <c r="S180" s="599"/>
      <c r="T180" s="599"/>
      <c r="U180" s="599"/>
      <c r="V180" s="599"/>
      <c r="W180" s="599"/>
      <c r="X180" s="600"/>
      <c r="Y180" s="601"/>
      <c r="Z180" s="602"/>
      <c r="AA180" s="602"/>
      <c r="AB180" s="614"/>
      <c r="AC180" s="606"/>
      <c r="AD180" s="609"/>
      <c r="AE180" s="609"/>
      <c r="AF180" s="609"/>
      <c r="AG180" s="610"/>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9"/>
      <c r="I181" s="609"/>
      <c r="J181" s="609"/>
      <c r="K181" s="610"/>
      <c r="L181" s="598"/>
      <c r="M181" s="599"/>
      <c r="N181" s="599"/>
      <c r="O181" s="599"/>
      <c r="P181" s="599"/>
      <c r="Q181" s="599"/>
      <c r="R181" s="599"/>
      <c r="S181" s="599"/>
      <c r="T181" s="599"/>
      <c r="U181" s="599"/>
      <c r="V181" s="599"/>
      <c r="W181" s="599"/>
      <c r="X181" s="600"/>
      <c r="Y181" s="601"/>
      <c r="Z181" s="602"/>
      <c r="AA181" s="602"/>
      <c r="AB181" s="614"/>
      <c r="AC181" s="606"/>
      <c r="AD181" s="609"/>
      <c r="AE181" s="609"/>
      <c r="AF181" s="609"/>
      <c r="AG181" s="610"/>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9"/>
      <c r="I182" s="609"/>
      <c r="J182" s="609"/>
      <c r="K182" s="610"/>
      <c r="L182" s="598"/>
      <c r="M182" s="599"/>
      <c r="N182" s="599"/>
      <c r="O182" s="599"/>
      <c r="P182" s="599"/>
      <c r="Q182" s="599"/>
      <c r="R182" s="599"/>
      <c r="S182" s="599"/>
      <c r="T182" s="599"/>
      <c r="U182" s="599"/>
      <c r="V182" s="599"/>
      <c r="W182" s="599"/>
      <c r="X182" s="600"/>
      <c r="Y182" s="601"/>
      <c r="Z182" s="602"/>
      <c r="AA182" s="602"/>
      <c r="AB182" s="614"/>
      <c r="AC182" s="606"/>
      <c r="AD182" s="609"/>
      <c r="AE182" s="609"/>
      <c r="AF182" s="609"/>
      <c r="AG182" s="610"/>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9"/>
      <c r="I183" s="609"/>
      <c r="J183" s="609"/>
      <c r="K183" s="610"/>
      <c r="L183" s="598"/>
      <c r="M183" s="599"/>
      <c r="N183" s="599"/>
      <c r="O183" s="599"/>
      <c r="P183" s="599"/>
      <c r="Q183" s="599"/>
      <c r="R183" s="599"/>
      <c r="S183" s="599"/>
      <c r="T183" s="599"/>
      <c r="U183" s="599"/>
      <c r="V183" s="599"/>
      <c r="W183" s="599"/>
      <c r="X183" s="600"/>
      <c r="Y183" s="601"/>
      <c r="Z183" s="602"/>
      <c r="AA183" s="602"/>
      <c r="AB183" s="614"/>
      <c r="AC183" s="606"/>
      <c r="AD183" s="609"/>
      <c r="AE183" s="609"/>
      <c r="AF183" s="609"/>
      <c r="AG183" s="610"/>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9"/>
      <c r="I184" s="609"/>
      <c r="J184" s="609"/>
      <c r="K184" s="610"/>
      <c r="L184" s="598"/>
      <c r="M184" s="599"/>
      <c r="N184" s="599"/>
      <c r="O184" s="599"/>
      <c r="P184" s="599"/>
      <c r="Q184" s="599"/>
      <c r="R184" s="599"/>
      <c r="S184" s="599"/>
      <c r="T184" s="599"/>
      <c r="U184" s="599"/>
      <c r="V184" s="599"/>
      <c r="W184" s="599"/>
      <c r="X184" s="600"/>
      <c r="Y184" s="601"/>
      <c r="Z184" s="602"/>
      <c r="AA184" s="602"/>
      <c r="AB184" s="614"/>
      <c r="AC184" s="606"/>
      <c r="AD184" s="609"/>
      <c r="AE184" s="609"/>
      <c r="AF184" s="609"/>
      <c r="AG184" s="610"/>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9"/>
      <c r="I185" s="609"/>
      <c r="J185" s="609"/>
      <c r="K185" s="610"/>
      <c r="L185" s="598"/>
      <c r="M185" s="599"/>
      <c r="N185" s="599"/>
      <c r="O185" s="599"/>
      <c r="P185" s="599"/>
      <c r="Q185" s="599"/>
      <c r="R185" s="599"/>
      <c r="S185" s="599"/>
      <c r="T185" s="599"/>
      <c r="U185" s="599"/>
      <c r="V185" s="599"/>
      <c r="W185" s="599"/>
      <c r="X185" s="600"/>
      <c r="Y185" s="601"/>
      <c r="Z185" s="602"/>
      <c r="AA185" s="602"/>
      <c r="AB185" s="614"/>
      <c r="AC185" s="606"/>
      <c r="AD185" s="609"/>
      <c r="AE185" s="609"/>
      <c r="AF185" s="609"/>
      <c r="AG185" s="610"/>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839"/>
    </row>
    <row r="188" spans="1:50" ht="24.75" customHeight="1" x14ac:dyDescent="0.15">
      <c r="A188" s="1048"/>
      <c r="B188" s="1049"/>
      <c r="C188" s="1049"/>
      <c r="D188" s="1049"/>
      <c r="E188" s="1049"/>
      <c r="F188" s="1050"/>
      <c r="G188" s="817"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0"/>
      <c r="AC188" s="817"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7"/>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8"/>
      <c r="B190" s="1049"/>
      <c r="C190" s="1049"/>
      <c r="D190" s="1049"/>
      <c r="E190" s="1049"/>
      <c r="F190" s="1050"/>
      <c r="G190" s="606"/>
      <c r="H190" s="609"/>
      <c r="I190" s="609"/>
      <c r="J190" s="609"/>
      <c r="K190" s="610"/>
      <c r="L190" s="598"/>
      <c r="M190" s="599"/>
      <c r="N190" s="599"/>
      <c r="O190" s="599"/>
      <c r="P190" s="599"/>
      <c r="Q190" s="599"/>
      <c r="R190" s="599"/>
      <c r="S190" s="599"/>
      <c r="T190" s="599"/>
      <c r="U190" s="599"/>
      <c r="V190" s="599"/>
      <c r="W190" s="599"/>
      <c r="X190" s="600"/>
      <c r="Y190" s="601"/>
      <c r="Z190" s="602"/>
      <c r="AA190" s="602"/>
      <c r="AB190" s="614"/>
      <c r="AC190" s="606"/>
      <c r="AD190" s="609"/>
      <c r="AE190" s="609"/>
      <c r="AF190" s="609"/>
      <c r="AG190" s="610"/>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9"/>
      <c r="I191" s="609"/>
      <c r="J191" s="609"/>
      <c r="K191" s="610"/>
      <c r="L191" s="598"/>
      <c r="M191" s="599"/>
      <c r="N191" s="599"/>
      <c r="O191" s="599"/>
      <c r="P191" s="599"/>
      <c r="Q191" s="599"/>
      <c r="R191" s="599"/>
      <c r="S191" s="599"/>
      <c r="T191" s="599"/>
      <c r="U191" s="599"/>
      <c r="V191" s="599"/>
      <c r="W191" s="599"/>
      <c r="X191" s="600"/>
      <c r="Y191" s="601"/>
      <c r="Z191" s="602"/>
      <c r="AA191" s="602"/>
      <c r="AB191" s="614"/>
      <c r="AC191" s="606"/>
      <c r="AD191" s="609"/>
      <c r="AE191" s="609"/>
      <c r="AF191" s="609"/>
      <c r="AG191" s="610"/>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9"/>
      <c r="I192" s="609"/>
      <c r="J192" s="609"/>
      <c r="K192" s="610"/>
      <c r="L192" s="598"/>
      <c r="M192" s="599"/>
      <c r="N192" s="599"/>
      <c r="O192" s="599"/>
      <c r="P192" s="599"/>
      <c r="Q192" s="599"/>
      <c r="R192" s="599"/>
      <c r="S192" s="599"/>
      <c r="T192" s="599"/>
      <c r="U192" s="599"/>
      <c r="V192" s="599"/>
      <c r="W192" s="599"/>
      <c r="X192" s="600"/>
      <c r="Y192" s="601"/>
      <c r="Z192" s="602"/>
      <c r="AA192" s="602"/>
      <c r="AB192" s="614"/>
      <c r="AC192" s="606"/>
      <c r="AD192" s="609"/>
      <c r="AE192" s="609"/>
      <c r="AF192" s="609"/>
      <c r="AG192" s="610"/>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9"/>
      <c r="I193" s="609"/>
      <c r="J193" s="609"/>
      <c r="K193" s="610"/>
      <c r="L193" s="598"/>
      <c r="M193" s="599"/>
      <c r="N193" s="599"/>
      <c r="O193" s="599"/>
      <c r="P193" s="599"/>
      <c r="Q193" s="599"/>
      <c r="R193" s="599"/>
      <c r="S193" s="599"/>
      <c r="T193" s="599"/>
      <c r="U193" s="599"/>
      <c r="V193" s="599"/>
      <c r="W193" s="599"/>
      <c r="X193" s="600"/>
      <c r="Y193" s="601"/>
      <c r="Z193" s="602"/>
      <c r="AA193" s="602"/>
      <c r="AB193" s="614"/>
      <c r="AC193" s="606"/>
      <c r="AD193" s="609"/>
      <c r="AE193" s="609"/>
      <c r="AF193" s="609"/>
      <c r="AG193" s="610"/>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9"/>
      <c r="I194" s="609"/>
      <c r="J194" s="609"/>
      <c r="K194" s="610"/>
      <c r="L194" s="598"/>
      <c r="M194" s="599"/>
      <c r="N194" s="599"/>
      <c r="O194" s="599"/>
      <c r="P194" s="599"/>
      <c r="Q194" s="599"/>
      <c r="R194" s="599"/>
      <c r="S194" s="599"/>
      <c r="T194" s="599"/>
      <c r="U194" s="599"/>
      <c r="V194" s="599"/>
      <c r="W194" s="599"/>
      <c r="X194" s="600"/>
      <c r="Y194" s="601"/>
      <c r="Z194" s="602"/>
      <c r="AA194" s="602"/>
      <c r="AB194" s="614"/>
      <c r="AC194" s="606"/>
      <c r="AD194" s="609"/>
      <c r="AE194" s="609"/>
      <c r="AF194" s="609"/>
      <c r="AG194" s="610"/>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9"/>
      <c r="I195" s="609"/>
      <c r="J195" s="609"/>
      <c r="K195" s="610"/>
      <c r="L195" s="598"/>
      <c r="M195" s="599"/>
      <c r="N195" s="599"/>
      <c r="O195" s="599"/>
      <c r="P195" s="599"/>
      <c r="Q195" s="599"/>
      <c r="R195" s="599"/>
      <c r="S195" s="599"/>
      <c r="T195" s="599"/>
      <c r="U195" s="599"/>
      <c r="V195" s="599"/>
      <c r="W195" s="599"/>
      <c r="X195" s="600"/>
      <c r="Y195" s="601"/>
      <c r="Z195" s="602"/>
      <c r="AA195" s="602"/>
      <c r="AB195" s="614"/>
      <c r="AC195" s="606"/>
      <c r="AD195" s="609"/>
      <c r="AE195" s="609"/>
      <c r="AF195" s="609"/>
      <c r="AG195" s="610"/>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9"/>
      <c r="I196" s="609"/>
      <c r="J196" s="609"/>
      <c r="K196" s="610"/>
      <c r="L196" s="598"/>
      <c r="M196" s="599"/>
      <c r="N196" s="599"/>
      <c r="O196" s="599"/>
      <c r="P196" s="599"/>
      <c r="Q196" s="599"/>
      <c r="R196" s="599"/>
      <c r="S196" s="599"/>
      <c r="T196" s="599"/>
      <c r="U196" s="599"/>
      <c r="V196" s="599"/>
      <c r="W196" s="599"/>
      <c r="X196" s="600"/>
      <c r="Y196" s="601"/>
      <c r="Z196" s="602"/>
      <c r="AA196" s="602"/>
      <c r="AB196" s="614"/>
      <c r="AC196" s="606"/>
      <c r="AD196" s="609"/>
      <c r="AE196" s="609"/>
      <c r="AF196" s="609"/>
      <c r="AG196" s="610"/>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9"/>
      <c r="I197" s="609"/>
      <c r="J197" s="609"/>
      <c r="K197" s="610"/>
      <c r="L197" s="598"/>
      <c r="M197" s="599"/>
      <c r="N197" s="599"/>
      <c r="O197" s="599"/>
      <c r="P197" s="599"/>
      <c r="Q197" s="599"/>
      <c r="R197" s="599"/>
      <c r="S197" s="599"/>
      <c r="T197" s="599"/>
      <c r="U197" s="599"/>
      <c r="V197" s="599"/>
      <c r="W197" s="599"/>
      <c r="X197" s="600"/>
      <c r="Y197" s="601"/>
      <c r="Z197" s="602"/>
      <c r="AA197" s="602"/>
      <c r="AB197" s="614"/>
      <c r="AC197" s="606"/>
      <c r="AD197" s="609"/>
      <c r="AE197" s="609"/>
      <c r="AF197" s="609"/>
      <c r="AG197" s="610"/>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9"/>
      <c r="I198" s="609"/>
      <c r="J198" s="609"/>
      <c r="K198" s="610"/>
      <c r="L198" s="598"/>
      <c r="M198" s="599"/>
      <c r="N198" s="599"/>
      <c r="O198" s="599"/>
      <c r="P198" s="599"/>
      <c r="Q198" s="599"/>
      <c r="R198" s="599"/>
      <c r="S198" s="599"/>
      <c r="T198" s="599"/>
      <c r="U198" s="599"/>
      <c r="V198" s="599"/>
      <c r="W198" s="599"/>
      <c r="X198" s="600"/>
      <c r="Y198" s="601"/>
      <c r="Z198" s="602"/>
      <c r="AA198" s="602"/>
      <c r="AB198" s="614"/>
      <c r="AC198" s="606"/>
      <c r="AD198" s="609"/>
      <c r="AE198" s="609"/>
      <c r="AF198" s="609"/>
      <c r="AG198" s="610"/>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839"/>
    </row>
    <row r="201" spans="1:50" ht="24.75" customHeight="1" x14ac:dyDescent="0.15">
      <c r="A201" s="1048"/>
      <c r="B201" s="1049"/>
      <c r="C201" s="1049"/>
      <c r="D201" s="1049"/>
      <c r="E201" s="1049"/>
      <c r="F201" s="1050"/>
      <c r="G201" s="817"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0"/>
      <c r="AC201" s="817"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7"/>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8"/>
      <c r="B203" s="1049"/>
      <c r="C203" s="1049"/>
      <c r="D203" s="1049"/>
      <c r="E203" s="1049"/>
      <c r="F203" s="1050"/>
      <c r="G203" s="606"/>
      <c r="H203" s="609"/>
      <c r="I203" s="609"/>
      <c r="J203" s="609"/>
      <c r="K203" s="610"/>
      <c r="L203" s="598"/>
      <c r="M203" s="599"/>
      <c r="N203" s="599"/>
      <c r="O203" s="599"/>
      <c r="P203" s="599"/>
      <c r="Q203" s="599"/>
      <c r="R203" s="599"/>
      <c r="S203" s="599"/>
      <c r="T203" s="599"/>
      <c r="U203" s="599"/>
      <c r="V203" s="599"/>
      <c r="W203" s="599"/>
      <c r="X203" s="600"/>
      <c r="Y203" s="601"/>
      <c r="Z203" s="602"/>
      <c r="AA203" s="602"/>
      <c r="AB203" s="614"/>
      <c r="AC203" s="606"/>
      <c r="AD203" s="609"/>
      <c r="AE203" s="609"/>
      <c r="AF203" s="609"/>
      <c r="AG203" s="610"/>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9"/>
      <c r="I204" s="609"/>
      <c r="J204" s="609"/>
      <c r="K204" s="610"/>
      <c r="L204" s="598"/>
      <c r="M204" s="599"/>
      <c r="N204" s="599"/>
      <c r="O204" s="599"/>
      <c r="P204" s="599"/>
      <c r="Q204" s="599"/>
      <c r="R204" s="599"/>
      <c r="S204" s="599"/>
      <c r="T204" s="599"/>
      <c r="U204" s="599"/>
      <c r="V204" s="599"/>
      <c r="W204" s="599"/>
      <c r="X204" s="600"/>
      <c r="Y204" s="601"/>
      <c r="Z204" s="602"/>
      <c r="AA204" s="602"/>
      <c r="AB204" s="614"/>
      <c r="AC204" s="606"/>
      <c r="AD204" s="609"/>
      <c r="AE204" s="609"/>
      <c r="AF204" s="609"/>
      <c r="AG204" s="610"/>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9"/>
      <c r="I205" s="609"/>
      <c r="J205" s="609"/>
      <c r="K205" s="610"/>
      <c r="L205" s="598"/>
      <c r="M205" s="599"/>
      <c r="N205" s="599"/>
      <c r="O205" s="599"/>
      <c r="P205" s="599"/>
      <c r="Q205" s="599"/>
      <c r="R205" s="599"/>
      <c r="S205" s="599"/>
      <c r="T205" s="599"/>
      <c r="U205" s="599"/>
      <c r="V205" s="599"/>
      <c r="W205" s="599"/>
      <c r="X205" s="600"/>
      <c r="Y205" s="601"/>
      <c r="Z205" s="602"/>
      <c r="AA205" s="602"/>
      <c r="AB205" s="614"/>
      <c r="AC205" s="606"/>
      <c r="AD205" s="609"/>
      <c r="AE205" s="609"/>
      <c r="AF205" s="609"/>
      <c r="AG205" s="610"/>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9"/>
      <c r="I206" s="609"/>
      <c r="J206" s="609"/>
      <c r="K206" s="610"/>
      <c r="L206" s="598"/>
      <c r="M206" s="599"/>
      <c r="N206" s="599"/>
      <c r="O206" s="599"/>
      <c r="P206" s="599"/>
      <c r="Q206" s="599"/>
      <c r="R206" s="599"/>
      <c r="S206" s="599"/>
      <c r="T206" s="599"/>
      <c r="U206" s="599"/>
      <c r="V206" s="599"/>
      <c r="W206" s="599"/>
      <c r="X206" s="600"/>
      <c r="Y206" s="601"/>
      <c r="Z206" s="602"/>
      <c r="AA206" s="602"/>
      <c r="AB206" s="614"/>
      <c r="AC206" s="606"/>
      <c r="AD206" s="609"/>
      <c r="AE206" s="609"/>
      <c r="AF206" s="609"/>
      <c r="AG206" s="610"/>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9"/>
      <c r="I207" s="609"/>
      <c r="J207" s="609"/>
      <c r="K207" s="610"/>
      <c r="L207" s="598"/>
      <c r="M207" s="599"/>
      <c r="N207" s="599"/>
      <c r="O207" s="599"/>
      <c r="P207" s="599"/>
      <c r="Q207" s="599"/>
      <c r="R207" s="599"/>
      <c r="S207" s="599"/>
      <c r="T207" s="599"/>
      <c r="U207" s="599"/>
      <c r="V207" s="599"/>
      <c r="W207" s="599"/>
      <c r="X207" s="600"/>
      <c r="Y207" s="601"/>
      <c r="Z207" s="602"/>
      <c r="AA207" s="602"/>
      <c r="AB207" s="614"/>
      <c r="AC207" s="606"/>
      <c r="AD207" s="609"/>
      <c r="AE207" s="609"/>
      <c r="AF207" s="609"/>
      <c r="AG207" s="610"/>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9"/>
      <c r="I208" s="609"/>
      <c r="J208" s="609"/>
      <c r="K208" s="610"/>
      <c r="L208" s="598"/>
      <c r="M208" s="599"/>
      <c r="N208" s="599"/>
      <c r="O208" s="599"/>
      <c r="P208" s="599"/>
      <c r="Q208" s="599"/>
      <c r="R208" s="599"/>
      <c r="S208" s="599"/>
      <c r="T208" s="599"/>
      <c r="U208" s="599"/>
      <c r="V208" s="599"/>
      <c r="W208" s="599"/>
      <c r="X208" s="600"/>
      <c r="Y208" s="601"/>
      <c r="Z208" s="602"/>
      <c r="AA208" s="602"/>
      <c r="AB208" s="614"/>
      <c r="AC208" s="606"/>
      <c r="AD208" s="609"/>
      <c r="AE208" s="609"/>
      <c r="AF208" s="609"/>
      <c r="AG208" s="610"/>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9"/>
      <c r="I209" s="609"/>
      <c r="J209" s="609"/>
      <c r="K209" s="610"/>
      <c r="L209" s="598"/>
      <c r="M209" s="599"/>
      <c r="N209" s="599"/>
      <c r="O209" s="599"/>
      <c r="P209" s="599"/>
      <c r="Q209" s="599"/>
      <c r="R209" s="599"/>
      <c r="S209" s="599"/>
      <c r="T209" s="599"/>
      <c r="U209" s="599"/>
      <c r="V209" s="599"/>
      <c r="W209" s="599"/>
      <c r="X209" s="600"/>
      <c r="Y209" s="601"/>
      <c r="Z209" s="602"/>
      <c r="AA209" s="602"/>
      <c r="AB209" s="614"/>
      <c r="AC209" s="606"/>
      <c r="AD209" s="609"/>
      <c r="AE209" s="609"/>
      <c r="AF209" s="609"/>
      <c r="AG209" s="610"/>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9"/>
      <c r="I210" s="609"/>
      <c r="J210" s="609"/>
      <c r="K210" s="610"/>
      <c r="L210" s="598"/>
      <c r="M210" s="599"/>
      <c r="N210" s="599"/>
      <c r="O210" s="599"/>
      <c r="P210" s="599"/>
      <c r="Q210" s="599"/>
      <c r="R210" s="599"/>
      <c r="S210" s="599"/>
      <c r="T210" s="599"/>
      <c r="U210" s="599"/>
      <c r="V210" s="599"/>
      <c r="W210" s="599"/>
      <c r="X210" s="600"/>
      <c r="Y210" s="601"/>
      <c r="Z210" s="602"/>
      <c r="AA210" s="602"/>
      <c r="AB210" s="614"/>
      <c r="AC210" s="606"/>
      <c r="AD210" s="609"/>
      <c r="AE210" s="609"/>
      <c r="AF210" s="609"/>
      <c r="AG210" s="610"/>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9"/>
      <c r="I211" s="609"/>
      <c r="J211" s="609"/>
      <c r="K211" s="610"/>
      <c r="L211" s="598"/>
      <c r="M211" s="599"/>
      <c r="N211" s="599"/>
      <c r="O211" s="599"/>
      <c r="P211" s="599"/>
      <c r="Q211" s="599"/>
      <c r="R211" s="599"/>
      <c r="S211" s="599"/>
      <c r="T211" s="599"/>
      <c r="U211" s="599"/>
      <c r="V211" s="599"/>
      <c r="W211" s="599"/>
      <c r="X211" s="600"/>
      <c r="Y211" s="601"/>
      <c r="Z211" s="602"/>
      <c r="AA211" s="602"/>
      <c r="AB211" s="614"/>
      <c r="AC211" s="606"/>
      <c r="AD211" s="609"/>
      <c r="AE211" s="609"/>
      <c r="AF211" s="609"/>
      <c r="AG211" s="610"/>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839"/>
    </row>
    <row r="215" spans="1:50" ht="24.75" customHeight="1" x14ac:dyDescent="0.15">
      <c r="A215" s="1048"/>
      <c r="B215" s="1049"/>
      <c r="C215" s="1049"/>
      <c r="D215" s="1049"/>
      <c r="E215" s="1049"/>
      <c r="F215" s="1050"/>
      <c r="G215" s="817"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0"/>
      <c r="AC215" s="817"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7"/>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8"/>
      <c r="B217" s="1049"/>
      <c r="C217" s="1049"/>
      <c r="D217" s="1049"/>
      <c r="E217" s="1049"/>
      <c r="F217" s="1050"/>
      <c r="G217" s="606"/>
      <c r="H217" s="609"/>
      <c r="I217" s="609"/>
      <c r="J217" s="609"/>
      <c r="K217" s="610"/>
      <c r="L217" s="598"/>
      <c r="M217" s="599"/>
      <c r="N217" s="599"/>
      <c r="O217" s="599"/>
      <c r="P217" s="599"/>
      <c r="Q217" s="599"/>
      <c r="R217" s="599"/>
      <c r="S217" s="599"/>
      <c r="T217" s="599"/>
      <c r="U217" s="599"/>
      <c r="V217" s="599"/>
      <c r="W217" s="599"/>
      <c r="X217" s="600"/>
      <c r="Y217" s="601"/>
      <c r="Z217" s="602"/>
      <c r="AA217" s="602"/>
      <c r="AB217" s="614"/>
      <c r="AC217" s="606"/>
      <c r="AD217" s="609"/>
      <c r="AE217" s="609"/>
      <c r="AF217" s="609"/>
      <c r="AG217" s="610"/>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9"/>
      <c r="I218" s="609"/>
      <c r="J218" s="609"/>
      <c r="K218" s="610"/>
      <c r="L218" s="598"/>
      <c r="M218" s="599"/>
      <c r="N218" s="599"/>
      <c r="O218" s="599"/>
      <c r="P218" s="599"/>
      <c r="Q218" s="599"/>
      <c r="R218" s="599"/>
      <c r="S218" s="599"/>
      <c r="T218" s="599"/>
      <c r="U218" s="599"/>
      <c r="V218" s="599"/>
      <c r="W218" s="599"/>
      <c r="X218" s="600"/>
      <c r="Y218" s="601"/>
      <c r="Z218" s="602"/>
      <c r="AA218" s="602"/>
      <c r="AB218" s="614"/>
      <c r="AC218" s="606"/>
      <c r="AD218" s="609"/>
      <c r="AE218" s="609"/>
      <c r="AF218" s="609"/>
      <c r="AG218" s="610"/>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9"/>
      <c r="I219" s="609"/>
      <c r="J219" s="609"/>
      <c r="K219" s="610"/>
      <c r="L219" s="598"/>
      <c r="M219" s="599"/>
      <c r="N219" s="599"/>
      <c r="O219" s="599"/>
      <c r="P219" s="599"/>
      <c r="Q219" s="599"/>
      <c r="R219" s="599"/>
      <c r="S219" s="599"/>
      <c r="T219" s="599"/>
      <c r="U219" s="599"/>
      <c r="V219" s="599"/>
      <c r="W219" s="599"/>
      <c r="X219" s="600"/>
      <c r="Y219" s="601"/>
      <c r="Z219" s="602"/>
      <c r="AA219" s="602"/>
      <c r="AB219" s="614"/>
      <c r="AC219" s="606"/>
      <c r="AD219" s="609"/>
      <c r="AE219" s="609"/>
      <c r="AF219" s="609"/>
      <c r="AG219" s="610"/>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9"/>
      <c r="I220" s="609"/>
      <c r="J220" s="609"/>
      <c r="K220" s="610"/>
      <c r="L220" s="598"/>
      <c r="M220" s="599"/>
      <c r="N220" s="599"/>
      <c r="O220" s="599"/>
      <c r="P220" s="599"/>
      <c r="Q220" s="599"/>
      <c r="R220" s="599"/>
      <c r="S220" s="599"/>
      <c r="T220" s="599"/>
      <c r="U220" s="599"/>
      <c r="V220" s="599"/>
      <c r="W220" s="599"/>
      <c r="X220" s="600"/>
      <c r="Y220" s="601"/>
      <c r="Z220" s="602"/>
      <c r="AA220" s="602"/>
      <c r="AB220" s="614"/>
      <c r="AC220" s="606"/>
      <c r="AD220" s="609"/>
      <c r="AE220" s="609"/>
      <c r="AF220" s="609"/>
      <c r="AG220" s="610"/>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9"/>
      <c r="I221" s="609"/>
      <c r="J221" s="609"/>
      <c r="K221" s="610"/>
      <c r="L221" s="598"/>
      <c r="M221" s="599"/>
      <c r="N221" s="599"/>
      <c r="O221" s="599"/>
      <c r="P221" s="599"/>
      <c r="Q221" s="599"/>
      <c r="R221" s="599"/>
      <c r="S221" s="599"/>
      <c r="T221" s="599"/>
      <c r="U221" s="599"/>
      <c r="V221" s="599"/>
      <c r="W221" s="599"/>
      <c r="X221" s="600"/>
      <c r="Y221" s="601"/>
      <c r="Z221" s="602"/>
      <c r="AA221" s="602"/>
      <c r="AB221" s="614"/>
      <c r="AC221" s="606"/>
      <c r="AD221" s="609"/>
      <c r="AE221" s="609"/>
      <c r="AF221" s="609"/>
      <c r="AG221" s="610"/>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9"/>
      <c r="I222" s="609"/>
      <c r="J222" s="609"/>
      <c r="K222" s="610"/>
      <c r="L222" s="598"/>
      <c r="M222" s="599"/>
      <c r="N222" s="599"/>
      <c r="O222" s="599"/>
      <c r="P222" s="599"/>
      <c r="Q222" s="599"/>
      <c r="R222" s="599"/>
      <c r="S222" s="599"/>
      <c r="T222" s="599"/>
      <c r="U222" s="599"/>
      <c r="V222" s="599"/>
      <c r="W222" s="599"/>
      <c r="X222" s="600"/>
      <c r="Y222" s="601"/>
      <c r="Z222" s="602"/>
      <c r="AA222" s="602"/>
      <c r="AB222" s="614"/>
      <c r="AC222" s="606"/>
      <c r="AD222" s="609"/>
      <c r="AE222" s="609"/>
      <c r="AF222" s="609"/>
      <c r="AG222" s="610"/>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9"/>
      <c r="I223" s="609"/>
      <c r="J223" s="609"/>
      <c r="K223" s="610"/>
      <c r="L223" s="598"/>
      <c r="M223" s="599"/>
      <c r="N223" s="599"/>
      <c r="O223" s="599"/>
      <c r="P223" s="599"/>
      <c r="Q223" s="599"/>
      <c r="R223" s="599"/>
      <c r="S223" s="599"/>
      <c r="T223" s="599"/>
      <c r="U223" s="599"/>
      <c r="V223" s="599"/>
      <c r="W223" s="599"/>
      <c r="X223" s="600"/>
      <c r="Y223" s="601"/>
      <c r="Z223" s="602"/>
      <c r="AA223" s="602"/>
      <c r="AB223" s="614"/>
      <c r="AC223" s="606"/>
      <c r="AD223" s="609"/>
      <c r="AE223" s="609"/>
      <c r="AF223" s="609"/>
      <c r="AG223" s="610"/>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9"/>
      <c r="I224" s="609"/>
      <c r="J224" s="609"/>
      <c r="K224" s="610"/>
      <c r="L224" s="598"/>
      <c r="M224" s="599"/>
      <c r="N224" s="599"/>
      <c r="O224" s="599"/>
      <c r="P224" s="599"/>
      <c r="Q224" s="599"/>
      <c r="R224" s="599"/>
      <c r="S224" s="599"/>
      <c r="T224" s="599"/>
      <c r="U224" s="599"/>
      <c r="V224" s="599"/>
      <c r="W224" s="599"/>
      <c r="X224" s="600"/>
      <c r="Y224" s="601"/>
      <c r="Z224" s="602"/>
      <c r="AA224" s="602"/>
      <c r="AB224" s="614"/>
      <c r="AC224" s="606"/>
      <c r="AD224" s="609"/>
      <c r="AE224" s="609"/>
      <c r="AF224" s="609"/>
      <c r="AG224" s="610"/>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9"/>
      <c r="I225" s="609"/>
      <c r="J225" s="609"/>
      <c r="K225" s="610"/>
      <c r="L225" s="598"/>
      <c r="M225" s="599"/>
      <c r="N225" s="599"/>
      <c r="O225" s="599"/>
      <c r="P225" s="599"/>
      <c r="Q225" s="599"/>
      <c r="R225" s="599"/>
      <c r="S225" s="599"/>
      <c r="T225" s="599"/>
      <c r="U225" s="599"/>
      <c r="V225" s="599"/>
      <c r="W225" s="599"/>
      <c r="X225" s="600"/>
      <c r="Y225" s="601"/>
      <c r="Z225" s="602"/>
      <c r="AA225" s="602"/>
      <c r="AB225" s="614"/>
      <c r="AC225" s="606"/>
      <c r="AD225" s="609"/>
      <c r="AE225" s="609"/>
      <c r="AF225" s="609"/>
      <c r="AG225" s="610"/>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839"/>
    </row>
    <row r="228" spans="1:50" ht="25.5" customHeight="1" x14ac:dyDescent="0.15">
      <c r="A228" s="1048"/>
      <c r="B228" s="1049"/>
      <c r="C228" s="1049"/>
      <c r="D228" s="1049"/>
      <c r="E228" s="1049"/>
      <c r="F228" s="1050"/>
      <c r="G228" s="817"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0"/>
      <c r="AC228" s="817"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7"/>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8"/>
      <c r="B230" s="1049"/>
      <c r="C230" s="1049"/>
      <c r="D230" s="1049"/>
      <c r="E230" s="1049"/>
      <c r="F230" s="1050"/>
      <c r="G230" s="606"/>
      <c r="H230" s="609"/>
      <c r="I230" s="609"/>
      <c r="J230" s="609"/>
      <c r="K230" s="610"/>
      <c r="L230" s="598"/>
      <c r="M230" s="599"/>
      <c r="N230" s="599"/>
      <c r="O230" s="599"/>
      <c r="P230" s="599"/>
      <c r="Q230" s="599"/>
      <c r="R230" s="599"/>
      <c r="S230" s="599"/>
      <c r="T230" s="599"/>
      <c r="U230" s="599"/>
      <c r="V230" s="599"/>
      <c r="W230" s="599"/>
      <c r="X230" s="600"/>
      <c r="Y230" s="601"/>
      <c r="Z230" s="602"/>
      <c r="AA230" s="602"/>
      <c r="AB230" s="614"/>
      <c r="AC230" s="606"/>
      <c r="AD230" s="609"/>
      <c r="AE230" s="609"/>
      <c r="AF230" s="609"/>
      <c r="AG230" s="610"/>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9"/>
      <c r="I231" s="609"/>
      <c r="J231" s="609"/>
      <c r="K231" s="610"/>
      <c r="L231" s="598"/>
      <c r="M231" s="599"/>
      <c r="N231" s="599"/>
      <c r="O231" s="599"/>
      <c r="P231" s="599"/>
      <c r="Q231" s="599"/>
      <c r="R231" s="599"/>
      <c r="S231" s="599"/>
      <c r="T231" s="599"/>
      <c r="U231" s="599"/>
      <c r="V231" s="599"/>
      <c r="W231" s="599"/>
      <c r="X231" s="600"/>
      <c r="Y231" s="601"/>
      <c r="Z231" s="602"/>
      <c r="AA231" s="602"/>
      <c r="AB231" s="614"/>
      <c r="AC231" s="606"/>
      <c r="AD231" s="609"/>
      <c r="AE231" s="609"/>
      <c r="AF231" s="609"/>
      <c r="AG231" s="610"/>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9"/>
      <c r="I232" s="609"/>
      <c r="J232" s="609"/>
      <c r="K232" s="610"/>
      <c r="L232" s="598"/>
      <c r="M232" s="599"/>
      <c r="N232" s="599"/>
      <c r="O232" s="599"/>
      <c r="P232" s="599"/>
      <c r="Q232" s="599"/>
      <c r="R232" s="599"/>
      <c r="S232" s="599"/>
      <c r="T232" s="599"/>
      <c r="U232" s="599"/>
      <c r="V232" s="599"/>
      <c r="W232" s="599"/>
      <c r="X232" s="600"/>
      <c r="Y232" s="601"/>
      <c r="Z232" s="602"/>
      <c r="AA232" s="602"/>
      <c r="AB232" s="614"/>
      <c r="AC232" s="606"/>
      <c r="AD232" s="609"/>
      <c r="AE232" s="609"/>
      <c r="AF232" s="609"/>
      <c r="AG232" s="610"/>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9"/>
      <c r="I233" s="609"/>
      <c r="J233" s="609"/>
      <c r="K233" s="610"/>
      <c r="L233" s="598"/>
      <c r="M233" s="599"/>
      <c r="N233" s="599"/>
      <c r="O233" s="599"/>
      <c r="P233" s="599"/>
      <c r="Q233" s="599"/>
      <c r="R233" s="599"/>
      <c r="S233" s="599"/>
      <c r="T233" s="599"/>
      <c r="U233" s="599"/>
      <c r="V233" s="599"/>
      <c r="W233" s="599"/>
      <c r="X233" s="600"/>
      <c r="Y233" s="601"/>
      <c r="Z233" s="602"/>
      <c r="AA233" s="602"/>
      <c r="AB233" s="614"/>
      <c r="AC233" s="606"/>
      <c r="AD233" s="609"/>
      <c r="AE233" s="609"/>
      <c r="AF233" s="609"/>
      <c r="AG233" s="610"/>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9"/>
      <c r="I234" s="609"/>
      <c r="J234" s="609"/>
      <c r="K234" s="610"/>
      <c r="L234" s="598"/>
      <c r="M234" s="599"/>
      <c r="N234" s="599"/>
      <c r="O234" s="599"/>
      <c r="P234" s="599"/>
      <c r="Q234" s="599"/>
      <c r="R234" s="599"/>
      <c r="S234" s="599"/>
      <c r="T234" s="599"/>
      <c r="U234" s="599"/>
      <c r="V234" s="599"/>
      <c r="W234" s="599"/>
      <c r="X234" s="600"/>
      <c r="Y234" s="601"/>
      <c r="Z234" s="602"/>
      <c r="AA234" s="602"/>
      <c r="AB234" s="614"/>
      <c r="AC234" s="606"/>
      <c r="AD234" s="609"/>
      <c r="AE234" s="609"/>
      <c r="AF234" s="609"/>
      <c r="AG234" s="610"/>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9"/>
      <c r="I235" s="609"/>
      <c r="J235" s="609"/>
      <c r="K235" s="610"/>
      <c r="L235" s="598"/>
      <c r="M235" s="599"/>
      <c r="N235" s="599"/>
      <c r="O235" s="599"/>
      <c r="P235" s="599"/>
      <c r="Q235" s="599"/>
      <c r="R235" s="599"/>
      <c r="S235" s="599"/>
      <c r="T235" s="599"/>
      <c r="U235" s="599"/>
      <c r="V235" s="599"/>
      <c r="W235" s="599"/>
      <c r="X235" s="600"/>
      <c r="Y235" s="601"/>
      <c r="Z235" s="602"/>
      <c r="AA235" s="602"/>
      <c r="AB235" s="614"/>
      <c r="AC235" s="606"/>
      <c r="AD235" s="609"/>
      <c r="AE235" s="609"/>
      <c r="AF235" s="609"/>
      <c r="AG235" s="610"/>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9"/>
      <c r="I236" s="609"/>
      <c r="J236" s="609"/>
      <c r="K236" s="610"/>
      <c r="L236" s="598"/>
      <c r="M236" s="599"/>
      <c r="N236" s="599"/>
      <c r="O236" s="599"/>
      <c r="P236" s="599"/>
      <c r="Q236" s="599"/>
      <c r="R236" s="599"/>
      <c r="S236" s="599"/>
      <c r="T236" s="599"/>
      <c r="U236" s="599"/>
      <c r="V236" s="599"/>
      <c r="W236" s="599"/>
      <c r="X236" s="600"/>
      <c r="Y236" s="601"/>
      <c r="Z236" s="602"/>
      <c r="AA236" s="602"/>
      <c r="AB236" s="614"/>
      <c r="AC236" s="606"/>
      <c r="AD236" s="609"/>
      <c r="AE236" s="609"/>
      <c r="AF236" s="609"/>
      <c r="AG236" s="610"/>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9"/>
      <c r="I237" s="609"/>
      <c r="J237" s="609"/>
      <c r="K237" s="610"/>
      <c r="L237" s="598"/>
      <c r="M237" s="599"/>
      <c r="N237" s="599"/>
      <c r="O237" s="599"/>
      <c r="P237" s="599"/>
      <c r="Q237" s="599"/>
      <c r="R237" s="599"/>
      <c r="S237" s="599"/>
      <c r="T237" s="599"/>
      <c r="U237" s="599"/>
      <c r="V237" s="599"/>
      <c r="W237" s="599"/>
      <c r="X237" s="600"/>
      <c r="Y237" s="601"/>
      <c r="Z237" s="602"/>
      <c r="AA237" s="602"/>
      <c r="AB237" s="614"/>
      <c r="AC237" s="606"/>
      <c r="AD237" s="609"/>
      <c r="AE237" s="609"/>
      <c r="AF237" s="609"/>
      <c r="AG237" s="610"/>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9"/>
      <c r="I238" s="609"/>
      <c r="J238" s="609"/>
      <c r="K238" s="610"/>
      <c r="L238" s="598"/>
      <c r="M238" s="599"/>
      <c r="N238" s="599"/>
      <c r="O238" s="599"/>
      <c r="P238" s="599"/>
      <c r="Q238" s="599"/>
      <c r="R238" s="599"/>
      <c r="S238" s="599"/>
      <c r="T238" s="599"/>
      <c r="U238" s="599"/>
      <c r="V238" s="599"/>
      <c r="W238" s="599"/>
      <c r="X238" s="600"/>
      <c r="Y238" s="601"/>
      <c r="Z238" s="602"/>
      <c r="AA238" s="602"/>
      <c r="AB238" s="614"/>
      <c r="AC238" s="606"/>
      <c r="AD238" s="609"/>
      <c r="AE238" s="609"/>
      <c r="AF238" s="609"/>
      <c r="AG238" s="610"/>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839"/>
    </row>
    <row r="241" spans="1:50" ht="24.75" customHeight="1" x14ac:dyDescent="0.15">
      <c r="A241" s="1048"/>
      <c r="B241" s="1049"/>
      <c r="C241" s="1049"/>
      <c r="D241" s="1049"/>
      <c r="E241" s="1049"/>
      <c r="F241" s="1050"/>
      <c r="G241" s="817"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0"/>
      <c r="AC241" s="817"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7"/>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8"/>
      <c r="B243" s="1049"/>
      <c r="C243" s="1049"/>
      <c r="D243" s="1049"/>
      <c r="E243" s="1049"/>
      <c r="F243" s="1050"/>
      <c r="G243" s="606"/>
      <c r="H243" s="609"/>
      <c r="I243" s="609"/>
      <c r="J243" s="609"/>
      <c r="K243" s="610"/>
      <c r="L243" s="598"/>
      <c r="M243" s="599"/>
      <c r="N243" s="599"/>
      <c r="O243" s="599"/>
      <c r="P243" s="599"/>
      <c r="Q243" s="599"/>
      <c r="R243" s="599"/>
      <c r="S243" s="599"/>
      <c r="T243" s="599"/>
      <c r="U243" s="599"/>
      <c r="V243" s="599"/>
      <c r="W243" s="599"/>
      <c r="X243" s="600"/>
      <c r="Y243" s="601"/>
      <c r="Z243" s="602"/>
      <c r="AA243" s="602"/>
      <c r="AB243" s="614"/>
      <c r="AC243" s="606"/>
      <c r="AD243" s="609"/>
      <c r="AE243" s="609"/>
      <c r="AF243" s="609"/>
      <c r="AG243" s="610"/>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9"/>
      <c r="I244" s="609"/>
      <c r="J244" s="609"/>
      <c r="K244" s="610"/>
      <c r="L244" s="598"/>
      <c r="M244" s="599"/>
      <c r="N244" s="599"/>
      <c r="O244" s="599"/>
      <c r="P244" s="599"/>
      <c r="Q244" s="599"/>
      <c r="R244" s="599"/>
      <c r="S244" s="599"/>
      <c r="T244" s="599"/>
      <c r="U244" s="599"/>
      <c r="V244" s="599"/>
      <c r="W244" s="599"/>
      <c r="X244" s="600"/>
      <c r="Y244" s="601"/>
      <c r="Z244" s="602"/>
      <c r="AA244" s="602"/>
      <c r="AB244" s="614"/>
      <c r="AC244" s="606"/>
      <c r="AD244" s="609"/>
      <c r="AE244" s="609"/>
      <c r="AF244" s="609"/>
      <c r="AG244" s="610"/>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9"/>
      <c r="I245" s="609"/>
      <c r="J245" s="609"/>
      <c r="K245" s="610"/>
      <c r="L245" s="598"/>
      <c r="M245" s="599"/>
      <c r="N245" s="599"/>
      <c r="O245" s="599"/>
      <c r="P245" s="599"/>
      <c r="Q245" s="599"/>
      <c r="R245" s="599"/>
      <c r="S245" s="599"/>
      <c r="T245" s="599"/>
      <c r="U245" s="599"/>
      <c r="V245" s="599"/>
      <c r="W245" s="599"/>
      <c r="X245" s="600"/>
      <c r="Y245" s="601"/>
      <c r="Z245" s="602"/>
      <c r="AA245" s="602"/>
      <c r="AB245" s="614"/>
      <c r="AC245" s="606"/>
      <c r="AD245" s="609"/>
      <c r="AE245" s="609"/>
      <c r="AF245" s="609"/>
      <c r="AG245" s="610"/>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9"/>
      <c r="I246" s="609"/>
      <c r="J246" s="609"/>
      <c r="K246" s="610"/>
      <c r="L246" s="598"/>
      <c r="M246" s="599"/>
      <c r="N246" s="599"/>
      <c r="O246" s="599"/>
      <c r="P246" s="599"/>
      <c r="Q246" s="599"/>
      <c r="R246" s="599"/>
      <c r="S246" s="599"/>
      <c r="T246" s="599"/>
      <c r="U246" s="599"/>
      <c r="V246" s="599"/>
      <c r="W246" s="599"/>
      <c r="X246" s="600"/>
      <c r="Y246" s="601"/>
      <c r="Z246" s="602"/>
      <c r="AA246" s="602"/>
      <c r="AB246" s="614"/>
      <c r="AC246" s="606"/>
      <c r="AD246" s="609"/>
      <c r="AE246" s="609"/>
      <c r="AF246" s="609"/>
      <c r="AG246" s="610"/>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9"/>
      <c r="I247" s="609"/>
      <c r="J247" s="609"/>
      <c r="K247" s="610"/>
      <c r="L247" s="598"/>
      <c r="M247" s="599"/>
      <c r="N247" s="599"/>
      <c r="O247" s="599"/>
      <c r="P247" s="599"/>
      <c r="Q247" s="599"/>
      <c r="R247" s="599"/>
      <c r="S247" s="599"/>
      <c r="T247" s="599"/>
      <c r="U247" s="599"/>
      <c r="V247" s="599"/>
      <c r="W247" s="599"/>
      <c r="X247" s="600"/>
      <c r="Y247" s="601"/>
      <c r="Z247" s="602"/>
      <c r="AA247" s="602"/>
      <c r="AB247" s="614"/>
      <c r="AC247" s="606"/>
      <c r="AD247" s="609"/>
      <c r="AE247" s="609"/>
      <c r="AF247" s="609"/>
      <c r="AG247" s="610"/>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9"/>
      <c r="I248" s="609"/>
      <c r="J248" s="609"/>
      <c r="K248" s="610"/>
      <c r="L248" s="598"/>
      <c r="M248" s="599"/>
      <c r="N248" s="599"/>
      <c r="O248" s="599"/>
      <c r="P248" s="599"/>
      <c r="Q248" s="599"/>
      <c r="R248" s="599"/>
      <c r="S248" s="599"/>
      <c r="T248" s="599"/>
      <c r="U248" s="599"/>
      <c r="V248" s="599"/>
      <c r="W248" s="599"/>
      <c r="X248" s="600"/>
      <c r="Y248" s="601"/>
      <c r="Z248" s="602"/>
      <c r="AA248" s="602"/>
      <c r="AB248" s="614"/>
      <c r="AC248" s="606"/>
      <c r="AD248" s="609"/>
      <c r="AE248" s="609"/>
      <c r="AF248" s="609"/>
      <c r="AG248" s="610"/>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9"/>
      <c r="I249" s="609"/>
      <c r="J249" s="609"/>
      <c r="K249" s="610"/>
      <c r="L249" s="598"/>
      <c r="M249" s="599"/>
      <c r="N249" s="599"/>
      <c r="O249" s="599"/>
      <c r="P249" s="599"/>
      <c r="Q249" s="599"/>
      <c r="R249" s="599"/>
      <c r="S249" s="599"/>
      <c r="T249" s="599"/>
      <c r="U249" s="599"/>
      <c r="V249" s="599"/>
      <c r="W249" s="599"/>
      <c r="X249" s="600"/>
      <c r="Y249" s="601"/>
      <c r="Z249" s="602"/>
      <c r="AA249" s="602"/>
      <c r="AB249" s="614"/>
      <c r="AC249" s="606"/>
      <c r="AD249" s="609"/>
      <c r="AE249" s="609"/>
      <c r="AF249" s="609"/>
      <c r="AG249" s="610"/>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9"/>
      <c r="I250" s="609"/>
      <c r="J250" s="609"/>
      <c r="K250" s="610"/>
      <c r="L250" s="598"/>
      <c r="M250" s="599"/>
      <c r="N250" s="599"/>
      <c r="O250" s="599"/>
      <c r="P250" s="599"/>
      <c r="Q250" s="599"/>
      <c r="R250" s="599"/>
      <c r="S250" s="599"/>
      <c r="T250" s="599"/>
      <c r="U250" s="599"/>
      <c r="V250" s="599"/>
      <c r="W250" s="599"/>
      <c r="X250" s="600"/>
      <c r="Y250" s="601"/>
      <c r="Z250" s="602"/>
      <c r="AA250" s="602"/>
      <c r="AB250" s="614"/>
      <c r="AC250" s="606"/>
      <c r="AD250" s="609"/>
      <c r="AE250" s="609"/>
      <c r="AF250" s="609"/>
      <c r="AG250" s="610"/>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9"/>
      <c r="I251" s="609"/>
      <c r="J251" s="609"/>
      <c r="K251" s="610"/>
      <c r="L251" s="598"/>
      <c r="M251" s="599"/>
      <c r="N251" s="599"/>
      <c r="O251" s="599"/>
      <c r="P251" s="599"/>
      <c r="Q251" s="599"/>
      <c r="R251" s="599"/>
      <c r="S251" s="599"/>
      <c r="T251" s="599"/>
      <c r="U251" s="599"/>
      <c r="V251" s="599"/>
      <c r="W251" s="599"/>
      <c r="X251" s="600"/>
      <c r="Y251" s="601"/>
      <c r="Z251" s="602"/>
      <c r="AA251" s="602"/>
      <c r="AB251" s="614"/>
      <c r="AC251" s="606"/>
      <c r="AD251" s="609"/>
      <c r="AE251" s="609"/>
      <c r="AF251" s="609"/>
      <c r="AG251" s="610"/>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839"/>
    </row>
    <row r="254" spans="1:50" ht="24.75" customHeight="1" x14ac:dyDescent="0.15">
      <c r="A254" s="1048"/>
      <c r="B254" s="1049"/>
      <c r="C254" s="1049"/>
      <c r="D254" s="1049"/>
      <c r="E254" s="1049"/>
      <c r="F254" s="1050"/>
      <c r="G254" s="817"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0"/>
      <c r="AC254" s="817"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7"/>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8"/>
      <c r="B256" s="1049"/>
      <c r="C256" s="1049"/>
      <c r="D256" s="1049"/>
      <c r="E256" s="1049"/>
      <c r="F256" s="1050"/>
      <c r="G256" s="606"/>
      <c r="H256" s="609"/>
      <c r="I256" s="609"/>
      <c r="J256" s="609"/>
      <c r="K256" s="610"/>
      <c r="L256" s="598"/>
      <c r="M256" s="599"/>
      <c r="N256" s="599"/>
      <c r="O256" s="599"/>
      <c r="P256" s="599"/>
      <c r="Q256" s="599"/>
      <c r="R256" s="599"/>
      <c r="S256" s="599"/>
      <c r="T256" s="599"/>
      <c r="U256" s="599"/>
      <c r="V256" s="599"/>
      <c r="W256" s="599"/>
      <c r="X256" s="600"/>
      <c r="Y256" s="601"/>
      <c r="Z256" s="602"/>
      <c r="AA256" s="602"/>
      <c r="AB256" s="614"/>
      <c r="AC256" s="606"/>
      <c r="AD256" s="609"/>
      <c r="AE256" s="609"/>
      <c r="AF256" s="609"/>
      <c r="AG256" s="610"/>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9"/>
      <c r="I257" s="609"/>
      <c r="J257" s="609"/>
      <c r="K257" s="610"/>
      <c r="L257" s="598"/>
      <c r="M257" s="599"/>
      <c r="N257" s="599"/>
      <c r="O257" s="599"/>
      <c r="P257" s="599"/>
      <c r="Q257" s="599"/>
      <c r="R257" s="599"/>
      <c r="S257" s="599"/>
      <c r="T257" s="599"/>
      <c r="U257" s="599"/>
      <c r="V257" s="599"/>
      <c r="W257" s="599"/>
      <c r="X257" s="600"/>
      <c r="Y257" s="601"/>
      <c r="Z257" s="602"/>
      <c r="AA257" s="602"/>
      <c r="AB257" s="614"/>
      <c r="AC257" s="606"/>
      <c r="AD257" s="609"/>
      <c r="AE257" s="609"/>
      <c r="AF257" s="609"/>
      <c r="AG257" s="610"/>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9"/>
      <c r="I258" s="609"/>
      <c r="J258" s="609"/>
      <c r="K258" s="610"/>
      <c r="L258" s="598"/>
      <c r="M258" s="599"/>
      <c r="N258" s="599"/>
      <c r="O258" s="599"/>
      <c r="P258" s="599"/>
      <c r="Q258" s="599"/>
      <c r="R258" s="599"/>
      <c r="S258" s="599"/>
      <c r="T258" s="599"/>
      <c r="U258" s="599"/>
      <c r="V258" s="599"/>
      <c r="W258" s="599"/>
      <c r="X258" s="600"/>
      <c r="Y258" s="601"/>
      <c r="Z258" s="602"/>
      <c r="AA258" s="602"/>
      <c r="AB258" s="614"/>
      <c r="AC258" s="606"/>
      <c r="AD258" s="609"/>
      <c r="AE258" s="609"/>
      <c r="AF258" s="609"/>
      <c r="AG258" s="610"/>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9"/>
      <c r="I259" s="609"/>
      <c r="J259" s="609"/>
      <c r="K259" s="610"/>
      <c r="L259" s="598"/>
      <c r="M259" s="599"/>
      <c r="N259" s="599"/>
      <c r="O259" s="599"/>
      <c r="P259" s="599"/>
      <c r="Q259" s="599"/>
      <c r="R259" s="599"/>
      <c r="S259" s="599"/>
      <c r="T259" s="599"/>
      <c r="U259" s="599"/>
      <c r="V259" s="599"/>
      <c r="W259" s="599"/>
      <c r="X259" s="600"/>
      <c r="Y259" s="601"/>
      <c r="Z259" s="602"/>
      <c r="AA259" s="602"/>
      <c r="AB259" s="614"/>
      <c r="AC259" s="606"/>
      <c r="AD259" s="609"/>
      <c r="AE259" s="609"/>
      <c r="AF259" s="609"/>
      <c r="AG259" s="610"/>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9"/>
      <c r="I260" s="609"/>
      <c r="J260" s="609"/>
      <c r="K260" s="610"/>
      <c r="L260" s="598"/>
      <c r="M260" s="599"/>
      <c r="N260" s="599"/>
      <c r="O260" s="599"/>
      <c r="P260" s="599"/>
      <c r="Q260" s="599"/>
      <c r="R260" s="599"/>
      <c r="S260" s="599"/>
      <c r="T260" s="599"/>
      <c r="U260" s="599"/>
      <c r="V260" s="599"/>
      <c r="W260" s="599"/>
      <c r="X260" s="600"/>
      <c r="Y260" s="601"/>
      <c r="Z260" s="602"/>
      <c r="AA260" s="602"/>
      <c r="AB260" s="614"/>
      <c r="AC260" s="606"/>
      <c r="AD260" s="609"/>
      <c r="AE260" s="609"/>
      <c r="AF260" s="609"/>
      <c r="AG260" s="610"/>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9"/>
      <c r="I261" s="609"/>
      <c r="J261" s="609"/>
      <c r="K261" s="610"/>
      <c r="L261" s="598"/>
      <c r="M261" s="599"/>
      <c r="N261" s="599"/>
      <c r="O261" s="599"/>
      <c r="P261" s="599"/>
      <c r="Q261" s="599"/>
      <c r="R261" s="599"/>
      <c r="S261" s="599"/>
      <c r="T261" s="599"/>
      <c r="U261" s="599"/>
      <c r="V261" s="599"/>
      <c r="W261" s="599"/>
      <c r="X261" s="600"/>
      <c r="Y261" s="601"/>
      <c r="Z261" s="602"/>
      <c r="AA261" s="602"/>
      <c r="AB261" s="614"/>
      <c r="AC261" s="606"/>
      <c r="AD261" s="609"/>
      <c r="AE261" s="609"/>
      <c r="AF261" s="609"/>
      <c r="AG261" s="610"/>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9"/>
      <c r="I262" s="609"/>
      <c r="J262" s="609"/>
      <c r="K262" s="610"/>
      <c r="L262" s="598"/>
      <c r="M262" s="599"/>
      <c r="N262" s="599"/>
      <c r="O262" s="599"/>
      <c r="P262" s="599"/>
      <c r="Q262" s="599"/>
      <c r="R262" s="599"/>
      <c r="S262" s="599"/>
      <c r="T262" s="599"/>
      <c r="U262" s="599"/>
      <c r="V262" s="599"/>
      <c r="W262" s="599"/>
      <c r="X262" s="600"/>
      <c r="Y262" s="601"/>
      <c r="Z262" s="602"/>
      <c r="AA262" s="602"/>
      <c r="AB262" s="614"/>
      <c r="AC262" s="606"/>
      <c r="AD262" s="609"/>
      <c r="AE262" s="609"/>
      <c r="AF262" s="609"/>
      <c r="AG262" s="610"/>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9"/>
      <c r="I263" s="609"/>
      <c r="J263" s="609"/>
      <c r="K263" s="610"/>
      <c r="L263" s="598"/>
      <c r="M263" s="599"/>
      <c r="N263" s="599"/>
      <c r="O263" s="599"/>
      <c r="P263" s="599"/>
      <c r="Q263" s="599"/>
      <c r="R263" s="599"/>
      <c r="S263" s="599"/>
      <c r="T263" s="599"/>
      <c r="U263" s="599"/>
      <c r="V263" s="599"/>
      <c r="W263" s="599"/>
      <c r="X263" s="600"/>
      <c r="Y263" s="601"/>
      <c r="Z263" s="602"/>
      <c r="AA263" s="602"/>
      <c r="AB263" s="614"/>
      <c r="AC263" s="606"/>
      <c r="AD263" s="609"/>
      <c r="AE263" s="609"/>
      <c r="AF263" s="609"/>
      <c r="AG263" s="610"/>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9"/>
      <c r="I264" s="609"/>
      <c r="J264" s="609"/>
      <c r="K264" s="610"/>
      <c r="L264" s="598"/>
      <c r="M264" s="599"/>
      <c r="N264" s="599"/>
      <c r="O264" s="599"/>
      <c r="P264" s="599"/>
      <c r="Q264" s="599"/>
      <c r="R264" s="599"/>
      <c r="S264" s="599"/>
      <c r="T264" s="599"/>
      <c r="U264" s="599"/>
      <c r="V264" s="599"/>
      <c r="W264" s="599"/>
      <c r="X264" s="600"/>
      <c r="Y264" s="601"/>
      <c r="Z264" s="602"/>
      <c r="AA264" s="602"/>
      <c r="AB264" s="614"/>
      <c r="AC264" s="606"/>
      <c r="AD264" s="609"/>
      <c r="AE264" s="609"/>
      <c r="AF264" s="609"/>
      <c r="AG264" s="610"/>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2019-06-03T09:48:15Z</cp:lastPrinted>
  <dcterms:created xsi:type="dcterms:W3CDTF">2012-03-13T00:50:25Z</dcterms:created>
  <dcterms:modified xsi:type="dcterms:W3CDTF">2019-06-17T02:22:41Z</dcterms:modified>
</cp:coreProperties>
</file>