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7.国政研★\"/>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<sst xmlns="http://schemas.openxmlformats.org/spreadsheetml/2006/main" count="2159" uniqueCount="528">
  <si>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</si>
  <si>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</si>
  <si>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</si>
  <si>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</si>
  <si>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</si>
  <si>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</si>
  <si>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</si>
  <si>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</si>
  <si>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</si>
  <si>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</si>
  <si>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</si>
  <si>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</si>
  <si>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</si>
  <si>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</si>
  <si>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</si>
  <si>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</si>
  <si>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</si>
  <si>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</si>
  <si>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</si>
  <si>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</si>
  <si>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</si>
  <si>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</si>
  <si>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</si>
  <si>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</si>
  <si>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</si>
  <si>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</si>
  <si>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</si>
  <si>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</si>
  <si>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</si>
  <si>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</si>
  <si>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</si>
  <si>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</si>
  <si>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</si>
  <si>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</si>
  <si>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</si>
  <si>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</si>
  <si>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</si>
  <si>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</si>
  <si>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</si>
  <si>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</si>
  <si>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</si>
  <si>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</si>
  <si>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</si>
  <si>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</si>
  <si>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</si>
  <si>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</si>
  <si>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</si>
  <si>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</si>
  <si>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</si>
  <si>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</si>
  <si>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</si>
  <si>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</si>
  <si>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</si>
  <si>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</si>
  <si>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</si>
  <si>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</si>
  <si>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</si>
  <si>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</si>
  <si>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</si>
  <si>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</si>
  <si>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</si>
  <si>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</si>
  <si>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</si>
  <si>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</si>
  <si>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</si>
  <si>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</si>
  <si>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</si>
  <si>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</si>
  <si>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</si>
  <si>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</si>
  <si>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</si>
  <si>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</si>
  <si>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</si>
  <si>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</si>
  <si>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</si>
  <si>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</si>
  <si>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</si>
  <si>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</si>
  <si>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</si>
  <si>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</si>
  <si>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</si>
  <si>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</si>
  <si>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</si>
  <si>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</si>
  <si>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</si>
  <si>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</si>
  <si>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</si>
  <si>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</si>
  <si>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</si>
  <si>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</si>
  <si>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</si>
  <si>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</si>
  <si>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</si>
  <si>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</si>
  <si>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</si>
  <si>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</si>
  <si>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</si>
  <si>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</si>
  <si>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</si>
  <si>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</si>
  <si>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</si>
  <si>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</si>
  <si>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</si>
  <si>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</si>
  <si>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</si>
  <si>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</si>
  <si>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</si>
  <si>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</si>
  <si>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</si>
  <si>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</si>
  <si>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</si>
  <si>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</si>
  <si>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</si>
  <si>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</si>
  <si>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</si>
  <si>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</si>
  <si>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</si>
  <si>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</si>
  <si>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</si>
  <si>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</si>
  <si>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</si>
  <si>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</si>
  <si>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</si>
  <si>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</si>
  <si>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</si>
  <si>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</si>
  <si>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</si>
  <si>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</si>
  <si>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</si>
  <si>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</si>
  <si>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</si>
  <si>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</si>
  <si>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</si>
  <si>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</si>
  <si>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</si>
  <si>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</si>
  <si>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</si>
  <si>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</si>
  <si>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</si>
  <si>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</si>
  <si>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</si>
  <si>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</si>
  <si>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</si>
  <si>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</si>
  <si>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</si>
  <si>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</si>
  <si>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</si>
  <si>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</si>
  <si>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</si>
  <si>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</si>
  <si>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</si>
  <si>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</si>
  <si>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</si>
  <si>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</si>
  <si>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</si>
  <si>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</si>
  <si>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</si>
  <si>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</si>
  <si>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</si>
  <si>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</si>
  <si>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</si>
  <si>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</si>
  <si>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</si>
  <si>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</si>
  <si>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</si>
  <si>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</si>
  <si>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</si>
  <si>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</si>
  <si>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</si>
  <si>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</si>
  <si>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</si>
  <si>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</si>
  <si>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</si>
  <si>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</si>
  <si>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</si>
  <si>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</si>
  <si>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</si>
  <si>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</si>
  <si>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</si>
  <si>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</si>
  <si>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</si>
  <si>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</si>
  <si>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</si>
  <si>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</si>
  <si>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</si>
  <si>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</si>
  <si>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</si>
  <si>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</si>
  <si>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</si>
  <si>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</si>
  <si>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</si>
  <si>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</si>
  <si>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</si>
  <si>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</si>
  <si>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</si>
  <si>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</si>
  <si>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</si>
  <si>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</si>
  <si>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</si>
  <si>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</si>
  <si>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</si>
  <si>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</si>
  <si>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</si>
  <si>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</si>
  <si>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</si>
  <si>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</si>
  <si>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</si>
  <si>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</si>
  <si>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</si>
  <si>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</si>
  <si>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</si>
  <si>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</si>
  <si>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</si>
  <si>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</si>
  <si>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</si>
  <si>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</si>
  <si>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</si>
  <si>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</si>
  <si>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</si>
  <si>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</si>
  <si>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</si>
  <si>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</si>
  <si>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</si>
  <si>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</si>
  <si>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</si>
  <si>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</si>
  <si>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</si>
  <si>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</si>
  <si>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</si>
  <si>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</si>
  <si>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</si>
  <si>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</si>
  <si>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</si>
  <si>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</si>
  <si>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</si>
  <si>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</si>
  <si>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</si>
  <si>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</si>
  <si>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</si>
  <si>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</si>
  <si>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</si>
  <si>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</si>
  <si>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</si>
  <si>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</si>
  <si>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</si>
  <si>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</si>
  <si>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</si>
  <si>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</si>
  <si>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</si>
  <si>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</si>
  <si>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</si>
  <si>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</si>
  <si>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</si>
  <si>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</si>
  <si>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</si>
  <si>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</si>
  <si>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</si>
  <si>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</si>
  <si>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</si>
  <si>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</si>
  <si>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</si>
  <si>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</si>
  <si>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</si>
  <si>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</si>
  <si>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</si>
  <si>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</si>
  <si>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</si>
  <si>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</si>
  <si>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</si>
  <si>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</si>
  <si>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</si>
  <si>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</si>
  <si>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</si>
  <si>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</si>
  <si>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</si>
  <si>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</si>
  <si>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</si>
  <si>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</si>
  <si>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</si>
  <si>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</si>
  <si>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</si>
  <si>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</si>
  <si>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</si>
  <si>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</si>
  <si>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</si>
  <si>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</si>
  <si>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</si>
  <si>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</si>
  <si>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</si>
  <si>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</si>
  <si>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</si>
  <si>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</si>
  <si>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</si>
  <si>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</si>
  <si>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</si>
  <si>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</si>
  <si>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</si>
  <si>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</si>
  <si>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</si>
  <si>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</si>
  <si>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</si>
  <si>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</si>
  <si>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</si>
  <si>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</si>
  <si>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</si>
  <si>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</si>
  <si>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</si>
  <si>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</si>
  <si>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</si>
  <si>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</si>
  <si>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</si>
  <si>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</si>
  <si>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</si>
  <si>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</si>
  <si>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</si>
  <si>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</si>
  <si>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</si>
  <si>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</si>
  <si>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</si>
  <si>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</si>
  <si>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</si>
  <si>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</si>
  <si>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</si>
  <si>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</si>
  <si>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</si>
  <si>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</si>
  <si>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</si>
  <si>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</si>
  <si>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</si>
  <si>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</si>
  <si>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</si>
  <si>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</si>
  <si>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</si>
  <si>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</si>
  <si>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</si>
  <si>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</si>
  <si>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</si>
  <si>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</si>
  <si>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</si>
  <si>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</si>
  <si>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</si>
  <si>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</si>
  <si>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</si>
  <si>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</si>
  <si>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</si>
  <si>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</si>
  <si>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</si>
  <si>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</si>
  <si>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</si>
  <si>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</si>
  <si>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</si>
  <si>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</si>
  <si>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</si>
  <si>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</si>
  <si>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</si>
  <si>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</si>
  <si>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</si>
  <si>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</si>
  <si>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</si>
  <si>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</si>
  <si>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</si>
  <si>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</si>
  <si>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</si>
  <si>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</si>
  <si>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</si>
  <si>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</si>
  <si>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</si>
  <si>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</si>
  <si>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</si>
  <si>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</si>
  <si>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</si>
  <si>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</si>
  <si>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</si>
  <si>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</si>
  <si>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</si>
  <si>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</si>
  <si>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</si>
  <si>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</si>
  <si>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</si>
  <si>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</si>
  <si>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</si>
  <si>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</si>
  <si>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</si>
  <si>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</si>
  <si>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</si>
  <si>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</si>
  <si>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</si>
  <si>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</si>
  <si>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</si>
  <si>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</si>
  <si>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</si>
  <si>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</si>
  <si>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</si>
  <si>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</si>
  <si>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</si>
  <si>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</si>
  <si>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</si>
  <si>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</si>
  <si>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</si>
  <si>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</si>
  <si>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</si>
  <si>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</si>
  <si>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</si>
  <si>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</si>
  <si>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</si>
  <si>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</si>
  <si>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</si>
  <si>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</si>
  <si>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</si>
  <si>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</si>
  <si>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</si>
  <si>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</si>
  <si>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</si>
  <si>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</si>
  <si>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</si>
  <si>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</si>
  <si>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</si>
  <si>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</si>
  <si>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</si>
  <si>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</si>
  <si>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</si>
  <si>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</si>
  <si>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</si>
  <si>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</si>
  <si>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</si>
  <si>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</si>
  <si>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</si>
  <si>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</si>
  <si>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</si>
  <si>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</si>
  <si>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</si>
  <si>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</si>
  <si>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</si>
  <si>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</si>
  <si>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</si>
  <si>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</si>
  <si>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</si>
  <si>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</si>
  <si>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</si>
  <si>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</si>
  <si>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</si>
  <si>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</si>
  <si>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</si>
  <si>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</si>
  <si>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</si>
  <si>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</si>
  <si>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</si>
  <si>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</si>
  <si>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</si>
  <si>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</si>
  <si>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</si>
  <si>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</si>
  <si>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</si>
  <si>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</si>
  <si>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</si>
  <si>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</si>
  <si>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</si>
  <si>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</si>
  <si>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</si>
  <si>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</si>
  <si>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</si>
  <si>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</si>
  <si>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</si>
  <si>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</si>
  <si>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</si>
  <si>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</si>
  <si>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</si>
  <si>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</si>
  <si>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</si>
  <si>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</si>
  <si>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</si>
  <si>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</si>
  <si>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</si>
  <si>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</si>
  <si>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</si>
  <si>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</si>
  <si>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</si>
  <si>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</si>
  <si>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</si>
  <si>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</si>
  <si>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国土交通政策研究所</t>
    <rPh sb="0" eb="2">
      <t>コクド</t>
    </rPh>
    <rPh sb="2" eb="4">
      <t>コウツウ</t>
    </rPh>
    <rPh sb="4" eb="6">
      <t>セイサク</t>
    </rPh>
    <rPh sb="6" eb="9">
      <t>ケンキュウジョ</t>
    </rPh>
    <phoneticPr fontId="5"/>
  </si>
  <si>
    <t>-</t>
  </si>
  <si>
    <t>-</t>
    <phoneticPr fontId="5"/>
  </si>
  <si>
    <t>○</t>
  </si>
  <si>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49">
      <t>シリョウ</t>
    </rPh>
    <rPh sb="49" eb="50">
      <t>トウ</t>
    </rPh>
    <rPh sb="53" eb="55">
      <t>リヨウ</t>
    </rPh>
    <rPh sb="58" eb="60">
      <t>コクミン</t>
    </rPh>
    <rPh sb="61" eb="62">
      <t>ユタ</t>
    </rPh>
    <rPh sb="64" eb="65">
      <t>ク</t>
    </rPh>
    <rPh sb="68" eb="70">
      <t>ジツゲン</t>
    </rPh>
    <phoneticPr fontId="5"/>
  </si>
  <si>
    <t>今後の本省部局や、地方自治体が政策形成を行う基礎資料等として利用された回数</t>
    <rPh sb="0" eb="2">
      <t>コンゴ</t>
    </rPh>
    <rPh sb="3" eb="5">
      <t>ホンショウ</t>
    </rPh>
    <rPh sb="5" eb="7">
      <t>ブキョク</t>
    </rPh>
    <rPh sb="9" eb="11">
      <t>チホウ</t>
    </rPh>
    <rPh sb="11" eb="14">
      <t>ジチタイ</t>
    </rPh>
    <rPh sb="15" eb="17">
      <t>セイサク</t>
    </rPh>
    <rPh sb="17" eb="19">
      <t>ケイセイ</t>
    </rPh>
    <rPh sb="20" eb="21">
      <t>オコナ</t>
    </rPh>
    <rPh sb="22" eb="24">
      <t>キソ</t>
    </rPh>
    <rPh sb="24" eb="26">
      <t>シリョウ</t>
    </rPh>
    <rPh sb="26" eb="27">
      <t>トウ</t>
    </rPh>
    <rPh sb="30" eb="32">
      <t>リヨウ</t>
    </rPh>
    <rPh sb="35" eb="37">
      <t>カイスウ</t>
    </rPh>
    <phoneticPr fontId="5"/>
  </si>
  <si>
    <t>回</t>
    <rPh sb="0" eb="1">
      <t>カイ</t>
    </rPh>
    <phoneticPr fontId="5"/>
  </si>
  <si>
    <t>国土交通省国土交通政策研究所調べ（令和元年５月）</t>
    <rPh sb="0" eb="2">
      <t>コクド</t>
    </rPh>
    <rPh sb="2" eb="5">
      <t>コウツウショウ</t>
    </rPh>
    <rPh sb="5" eb="7">
      <t>コクド</t>
    </rPh>
    <rPh sb="7" eb="9">
      <t>コウツウ</t>
    </rPh>
    <rPh sb="9" eb="11">
      <t>セイサク</t>
    </rPh>
    <rPh sb="11" eb="14">
      <t>ケンキュウジョ</t>
    </rPh>
    <rPh sb="14" eb="15">
      <t>シラ</t>
    </rPh>
    <rPh sb="17" eb="19">
      <t>レイワ</t>
    </rPh>
    <rPh sb="19" eb="20">
      <t>モト</t>
    </rPh>
    <rPh sb="20" eb="21">
      <t>ネン</t>
    </rPh>
    <rPh sb="22" eb="23">
      <t>ガツ</t>
    </rPh>
    <phoneticPr fontId="5"/>
  </si>
  <si>
    <t>研究成果を研究報告書としてとりまとめ、公表すると伴に、毎年５月に開催している研究発表会において研究成果を発表</t>
    <rPh sb="0" eb="2">
      <t>ケンキュウ</t>
    </rPh>
    <rPh sb="2" eb="4">
      <t>セイカ</t>
    </rPh>
    <rPh sb="5" eb="7">
      <t>ケンキュウ</t>
    </rPh>
    <rPh sb="7" eb="10">
      <t>ホウコクショ</t>
    </rPh>
    <rPh sb="19" eb="21">
      <t>コウヒョウ</t>
    </rPh>
    <rPh sb="24" eb="25">
      <t>トモ</t>
    </rPh>
    <rPh sb="27" eb="29">
      <t>マイトシ</t>
    </rPh>
    <rPh sb="30" eb="31">
      <t>ガツ</t>
    </rPh>
    <rPh sb="32" eb="34">
      <t>カイサイ</t>
    </rPh>
    <rPh sb="38" eb="40">
      <t>ケンキュウ</t>
    </rPh>
    <rPh sb="40" eb="42">
      <t>ハッピョウ</t>
    </rPh>
    <rPh sb="42" eb="43">
      <t>カイ</t>
    </rPh>
    <rPh sb="47" eb="49">
      <t>ケンキュウ</t>
    </rPh>
    <rPh sb="49" eb="51">
      <t>セイカ</t>
    </rPh>
    <rPh sb="52" eb="54">
      <t>ハッピョウ</t>
    </rPh>
    <phoneticPr fontId="5"/>
  </si>
  <si>
    <t>件</t>
    <rPh sb="0" eb="1">
      <t>ケン</t>
    </rPh>
    <phoneticPr fontId="5"/>
  </si>
  <si>
    <t>執行額／公表・発表件数　　　　　　　　　　　　　　</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</si>
  <si>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</si>
  <si>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2">
      <t>ヒャクマン</t>
    </rPh>
    <rPh sb="2" eb="3">
      <t>エン</t>
    </rPh>
    <rPh sb="4" eb="5">
      <t>ケン</t>
    </rPh>
    <phoneticPr fontId="5"/>
  </si>
  <si>
    <t>９　市場環境の整備、産業の生産性向上、消費者利益の保護</t>
    <phoneticPr fontId="5"/>
  </si>
  <si>
    <t>３０　社会資本整備・管理等を効果的に推進する</t>
    <phoneticPr fontId="5"/>
  </si>
  <si>
    <t>同上</t>
    <rPh sb="0" eb="2">
      <t>ドウジョウ</t>
    </rPh>
    <phoneticPr fontId="5"/>
  </si>
  <si>
    <t>無</t>
  </si>
  <si>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</si>
  <si>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</si>
  <si>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</si>
  <si>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5"/>
  </si>
  <si>
    <t>調査研究</t>
    <rPh sb="0" eb="2">
      <t>チョウサ</t>
    </rPh>
    <rPh sb="2" eb="4">
      <t>ケンキュウ</t>
    </rPh>
    <phoneticPr fontId="5"/>
  </si>
  <si>
    <t>人件費</t>
    <rPh sb="0" eb="3">
      <t>ジンケンヒ</t>
    </rPh>
    <phoneticPr fontId="5"/>
  </si>
  <si>
    <t>現地調査、課題整理、データ分析</t>
    <rPh sb="0" eb="2">
      <t>ゲンチ</t>
    </rPh>
    <rPh sb="2" eb="4">
      <t>チョウサ</t>
    </rPh>
    <rPh sb="5" eb="7">
      <t>カダイ</t>
    </rPh>
    <rPh sb="7" eb="9">
      <t>セイリ</t>
    </rPh>
    <rPh sb="13" eb="15">
      <t>ブンセキ</t>
    </rPh>
    <phoneticPr fontId="5"/>
  </si>
  <si>
    <t>契約の相手方を特定する際に、企画提案方式を取り入れることで競争性を確保している。</t>
    <phoneticPr fontId="5"/>
  </si>
  <si>
    <t>-</t>
    <phoneticPr fontId="5"/>
  </si>
  <si>
    <t>職員旅費</t>
    <rPh sb="0" eb="2">
      <t>ショクイン</t>
    </rPh>
    <rPh sb="2" eb="4">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</si>
  <si>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</si>
  <si>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phoneticPr fontId="5"/>
  </si>
  <si>
    <t>点検結果を踏まえ、適正な公募期間・コスト削減に努めていくことに留意しつつ、引き続き、効率性や有効性を確保して事業を実施する。</t>
    <rPh sb="0" eb="2">
      <t>テンケン</t>
    </rPh>
    <rPh sb="2" eb="4">
      <t>ケッカ</t>
    </rPh>
    <rPh sb="5" eb="6">
      <t>フ</t>
    </rPh>
    <rPh sb="9" eb="11">
      <t>テキセイ</t>
    </rPh>
    <rPh sb="12" eb="14">
      <t>コウボ</t>
    </rPh>
    <rPh sb="14" eb="16">
      <t>キカン</t>
    </rPh>
    <rPh sb="20" eb="22">
      <t>サクゲン</t>
    </rPh>
    <rPh sb="23" eb="24">
      <t>ツト</t>
    </rPh>
    <rPh sb="31" eb="33">
      <t>リュウイ</t>
    </rPh>
    <rPh sb="37" eb="38">
      <t>ヒ</t>
    </rPh>
    <rPh sb="39" eb="40">
      <t>ツヅ</t>
    </rPh>
    <rPh sb="42" eb="45">
      <t>コウリツセイ</t>
    </rPh>
    <rPh sb="46" eb="49">
      <t>ユウコウセイ</t>
    </rPh>
    <rPh sb="50" eb="52">
      <t>カクホ</t>
    </rPh>
    <rPh sb="54" eb="56">
      <t>ジギョウ</t>
    </rPh>
    <rPh sb="57" eb="59">
      <t>ジッシ</t>
    </rPh>
    <phoneticPr fontId="5"/>
  </si>
  <si>
    <t>事業の目的に照らして適切に活動しており、その結果、初年度である平成30年度において一定の成果を得ることができた。</t>
    <rPh sb="0" eb="2">
      <t>ジギョウ</t>
    </rPh>
    <rPh sb="3" eb="5">
      <t>モクテキ</t>
    </rPh>
    <rPh sb="6" eb="7">
      <t>テ</t>
    </rPh>
    <rPh sb="10" eb="12">
      <t>テキセツ</t>
    </rPh>
    <rPh sb="13" eb="15">
      <t>カツドウ</t>
    </rPh>
    <rPh sb="22" eb="24">
      <t>ケッカ</t>
    </rPh>
    <rPh sb="25" eb="28">
      <t>ショネンド</t>
    </rPh>
    <rPh sb="26" eb="28">
      <t>ネンド</t>
    </rPh>
    <rPh sb="31" eb="33">
      <t>ヘイセイ</t>
    </rPh>
    <rPh sb="35" eb="37">
      <t>ネンド</t>
    </rPh>
    <rPh sb="41" eb="43">
      <t>イッテイ</t>
    </rPh>
    <rPh sb="44" eb="46">
      <t>セイカ</t>
    </rPh>
    <rPh sb="47" eb="48">
      <t>エ</t>
    </rPh>
    <phoneticPr fontId="5"/>
  </si>
  <si>
    <t>B.</t>
    <phoneticPr fontId="5"/>
  </si>
  <si>
    <t>モビリティクラウドを活用したシームレスな移動サービスの動向・効果等に関する調査研究</t>
    <phoneticPr fontId="5"/>
  </si>
  <si>
    <t>研究調整官　山形 創一</t>
    <phoneticPr fontId="5"/>
  </si>
  <si>
    <t>「未来投資戦略2017 -Society 5.0の実現に向けた改革-」
　（平成29年6月9日閣議決定）</t>
    <phoneticPr fontId="5"/>
  </si>
  <si>
    <t>本調査研究は、欧州を中心に拡大するモビリティクラウドを活用したシームレスな移動を実現するための取組等について、諸外国の動向等を把握するとともに、社会構造への影響や課題、効果等を調査・分析する。</t>
    <phoneticPr fontId="5"/>
  </si>
  <si>
    <t>モビリティクラウドを活用した移動サービスに係る世界的な議論や諸外国における取組の動向等を把握するとともに、先進的に取り組んでいる国におけるサービスの枠組み、導入経緯、運用実態等を調査し、社会構造への影響、効果等を分析するほか、我が国にモビリティクラウドを活用したシームレスな移動サービスを導入する場合の課題・留意点等を整理、経済効果等も分析したうえで、今後の展望をとりまとめる。</t>
    <phoneticPr fontId="5"/>
  </si>
  <si>
    <t>諸謝金</t>
    <rPh sb="0" eb="1">
      <t>ショ</t>
    </rPh>
    <rPh sb="1" eb="3">
      <t>シャキン</t>
    </rPh>
    <phoneticPr fontId="3"/>
  </si>
  <si>
    <t>委員等旅費</t>
    <rPh sb="0" eb="2">
      <t>イイン</t>
    </rPh>
    <rPh sb="2" eb="3">
      <t>トウ</t>
    </rPh>
    <rPh sb="3" eb="5">
      <t>リョヒ</t>
    </rPh>
    <phoneticPr fontId="3"/>
  </si>
  <si>
    <t>12百万円／2件</t>
    <rPh sb="2" eb="3">
      <t>ヒャク</t>
    </rPh>
    <rPh sb="3" eb="5">
      <t>マンエン</t>
    </rPh>
    <rPh sb="7" eb="8">
      <t>ケン</t>
    </rPh>
    <phoneticPr fontId="5"/>
  </si>
  <si>
    <t>12百万円／2件</t>
    <phoneticPr fontId="5"/>
  </si>
  <si>
    <t>欧州を中心に拡大するモビリティクラウドを活用したシームレスな移動を実現するための取組等について、諸外国の動向等を把握するとともに、社会構造への影響や課題、効果等を調査・分析することを通じ、今後の我が国の交通分野における取組の検討に資する。</t>
    <phoneticPr fontId="5"/>
  </si>
  <si>
    <t>交通分野の国際的なトレンドを的確に捉えることは我が国に必要不可欠な事業であり、国民や社会のニーズを的確に反映している。</t>
    <rPh sb="0" eb="2">
      <t>コウツウ</t>
    </rPh>
    <rPh sb="2" eb="4">
      <t>ブンヤ</t>
    </rPh>
    <rPh sb="23" eb="24">
      <t>ワ</t>
    </rPh>
    <rPh sb="25" eb="26">
      <t>クニ</t>
    </rPh>
    <phoneticPr fontId="5"/>
  </si>
  <si>
    <t>今後の我が国の交通分野における取組の検討に資するため、社会構造への影響や課題、効果等の検討は国が行う必要がある。</t>
    <rPh sb="0" eb="2">
      <t>コンゴ</t>
    </rPh>
    <rPh sb="3" eb="4">
      <t>ワ</t>
    </rPh>
    <rPh sb="5" eb="6">
      <t>クニ</t>
    </rPh>
    <rPh sb="7" eb="9">
      <t>コウツウ</t>
    </rPh>
    <rPh sb="9" eb="11">
      <t>ブンヤ</t>
    </rPh>
    <rPh sb="15" eb="17">
      <t>トリクミ</t>
    </rPh>
    <rPh sb="18" eb="20">
      <t>ケントウ</t>
    </rPh>
    <rPh sb="21" eb="22">
      <t>シ</t>
    </rPh>
    <rPh sb="27" eb="29">
      <t>シャカイ</t>
    </rPh>
    <rPh sb="29" eb="31">
      <t>コウゾウ</t>
    </rPh>
    <rPh sb="33" eb="35">
      <t>エイキョウ</t>
    </rPh>
    <rPh sb="36" eb="38">
      <t>カダイ</t>
    </rPh>
    <rPh sb="39" eb="41">
      <t>コウカ</t>
    </rPh>
    <rPh sb="41" eb="42">
      <t>トウ</t>
    </rPh>
    <rPh sb="43" eb="45">
      <t>ケントウ</t>
    </rPh>
    <rPh sb="46" eb="47">
      <t>クニ</t>
    </rPh>
    <rPh sb="48" eb="49">
      <t>オコナ</t>
    </rPh>
    <rPh sb="50" eb="52">
      <t>ヒツヨウ</t>
    </rPh>
    <phoneticPr fontId="5"/>
  </si>
  <si>
    <t>我が国が世界の潮流に遅れを取らないためには、諸外国の動向等を踏まえた今後の展望を検討することが喫緊の課題であり、優先度が高い事業である。</t>
    <rPh sb="0" eb="1">
      <t>ワ</t>
    </rPh>
    <rPh sb="2" eb="3">
      <t>クニ</t>
    </rPh>
    <rPh sb="4" eb="6">
      <t>セカイ</t>
    </rPh>
    <rPh sb="7" eb="9">
      <t>チョウリュウ</t>
    </rPh>
    <rPh sb="10" eb="11">
      <t>オク</t>
    </rPh>
    <rPh sb="13" eb="14">
      <t>ト</t>
    </rPh>
    <rPh sb="22" eb="25">
      <t>ショガイコク</t>
    </rPh>
    <rPh sb="26" eb="28">
      <t>ドウコウ</t>
    </rPh>
    <rPh sb="28" eb="29">
      <t>トウ</t>
    </rPh>
    <rPh sb="30" eb="31">
      <t>フ</t>
    </rPh>
    <rPh sb="34" eb="36">
      <t>コンゴ</t>
    </rPh>
    <rPh sb="37" eb="39">
      <t>テンボウ</t>
    </rPh>
    <rPh sb="40" eb="42">
      <t>ケントウ</t>
    </rPh>
    <rPh sb="47" eb="49">
      <t>キッキン</t>
    </rPh>
    <rPh sb="50" eb="52">
      <t>カダイ</t>
    </rPh>
    <rPh sb="56" eb="59">
      <t>ユウセンド</t>
    </rPh>
    <rPh sb="60" eb="61">
      <t>タカ</t>
    </rPh>
    <rPh sb="62" eb="64">
      <t>ジギョウ</t>
    </rPh>
    <phoneticPr fontId="5"/>
  </si>
  <si>
    <t>0034</t>
    <phoneticPr fontId="5"/>
  </si>
  <si>
    <t>A.株式会社エヌ・ティ・ティ・データ経営研究所</t>
    <rPh sb="2" eb="6">
      <t>カブシキガイシャ</t>
    </rPh>
    <rPh sb="18" eb="20">
      <t>ケイエイ</t>
    </rPh>
    <rPh sb="20" eb="23">
      <t>ケンキュウジョ</t>
    </rPh>
    <phoneticPr fontId="5"/>
  </si>
  <si>
    <t>株式会社エヌ・ティ・ティ・データ経営研究所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</si>
</sst>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8681</xdr:colOff>
      <xdr:row>743</xdr:row>
      <xdr:rowOff>108854</xdr:rowOff>
    </xdr:from>
    <xdr:to>
      <xdr:col>43</xdr:col>
      <xdr:colOff>47766</xdr:colOff>
      <xdr:row>754</xdr:row>
      <xdr:rowOff>175277</xdr:rowOff>
    </xdr:to>
    <xdr:grpSp>
      <xdr:nvGrpSpPr>
        <xdr:cNvPr id="3" name="グループ化 2"/>
        <xdr:cNvGrpSpPr/>
      </xdr:nvGrpSpPr>
      <xdr:grpSpPr>
        <a:xfrm>
          <a:off x="3056681" y="44419154"/>
          <a:ext cx="5728685" cy="3978023"/>
          <a:chOff x="4163244" y="41109900"/>
          <a:chExt cx="5755455" cy="3954758"/>
        </a:xfrm>
      </xdr:grpSpPr>
      <xdr:sp macro="" textlink="">
        <xdr:nvSpPr>
          <xdr:cNvPr id="4" name="大かっこ 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大かっこ 4"/>
          <xdr:cNvSpPr/>
        </xdr:nvSpPr>
        <xdr:spPr bwMode="auto">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12</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 name="テキスト ボックス 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8" name="直線矢印コネクタ 7"/>
          <xdr:cNvCxnSpPr/>
        </xdr:nvCxnSpPr>
        <xdr:spPr bwMode="auto">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Text Box 1"/>
          <xdr:cNvSpPr txBox="1">
            <a:spLocks noChangeArrowheads="1"/>
          </xdr:cNvSpPr>
        </xdr:nvSpPr>
        <xdr:spPr bwMode="auto">
          <a:xfrm>
            <a:off x="4182429" y="4338900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10</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470166" y="4450935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2" name="大かっこ 1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1</a:t>
            </a:r>
            <a:r>
              <a:rPr kumimoji="0" lang="en-US" altLang="ja-JP" sz="1100" b="0" i="0" baseline="0">
                <a:solidFill>
                  <a:schemeClr val="tx1"/>
                </a:solidFill>
                <a:effectLst/>
                <a:latin typeface="+mj-ea"/>
                <a:ea typeface="+mj-ea"/>
                <a:cs typeface="+mn-cs"/>
              </a:rPr>
              <a:t>.8</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0.9</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0.9</a:t>
            </a:r>
            <a:r>
              <a:rPr lang="ja-JP" altLang="en-US" sz="1100" b="0" i="0" baseline="0">
                <a:solidFill>
                  <a:schemeClr val="tx1"/>
                </a:solidFill>
                <a:effectLst/>
                <a:latin typeface="+mj-ea"/>
                <a:ea typeface="+mj-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323</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05" t="s">
        <v>25</v>
      </c>
      <c r="B4" s="706"/>
      <c r="C4" s="706"/>
      <c r="D4" s="706"/>
      <c r="E4" s="706"/>
      <c r="F4" s="706"/>
      <c r="G4" s="681" t="s">
        <v>512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480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544" t="s">
        <v>376</v>
      </c>
      <c r="H5" s="545"/>
      <c r="I5" s="545"/>
      <c r="J5" s="545"/>
      <c r="K5" s="545"/>
      <c r="L5" s="545"/>
      <c r="M5" s="546" t="s">
        <v>65</v>
      </c>
      <c r="N5" s="547"/>
      <c r="O5" s="547"/>
      <c r="P5" s="547"/>
      <c r="Q5" s="547"/>
      <c r="R5" s="548"/>
      <c r="S5" s="549" t="s">
        <v>80</v>
      </c>
      <c r="T5" s="545"/>
      <c r="U5" s="545"/>
      <c r="V5" s="545"/>
      <c r="W5" s="545"/>
      <c r="X5" s="550"/>
      <c r="Y5" s="697" t="s">
        <v>3</v>
      </c>
      <c r="Z5" s="698"/>
      <c r="AA5" s="698"/>
      <c r="AB5" s="698"/>
      <c r="AC5" s="698"/>
      <c r="AD5" s="699"/>
      <c r="AE5" s="700" t="s">
        <v>482</v>
      </c>
      <c r="AF5" s="700"/>
      <c r="AG5" s="700"/>
      <c r="AH5" s="700"/>
      <c r="AI5" s="700"/>
      <c r="AJ5" s="700"/>
      <c r="AK5" s="700"/>
      <c r="AL5" s="700"/>
      <c r="AM5" s="700"/>
      <c r="AN5" s="700"/>
      <c r="AO5" s="700"/>
      <c r="AP5" s="701"/>
      <c r="AQ5" s="702" t="s">
        <v>513</v>
      </c>
      <c r="AR5" s="703"/>
      <c r="AS5" s="703"/>
      <c r="AT5" s="703"/>
      <c r="AU5" s="703"/>
      <c r="AV5" s="703"/>
      <c r="AW5" s="703"/>
      <c r="AX5" s="704"/>
    </row>
    <row r="6" spans="1:50" ht="39" customHeight="1" x14ac:dyDescent="0.15">
      <c r="A6" s="707" t="s">
        <v>4</v>
      </c>
      <c r="B6" s="708"/>
      <c r="C6" s="708"/>
      <c r="D6" s="708"/>
      <c r="E6" s="708"/>
      <c r="F6" s="708"/>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482</v>
      </c>
      <c r="H7" s="813"/>
      <c r="I7" s="813"/>
      <c r="J7" s="813"/>
      <c r="K7" s="813"/>
      <c r="L7" s="813"/>
      <c r="M7" s="813"/>
      <c r="N7" s="813"/>
      <c r="O7" s="813"/>
      <c r="P7" s="813"/>
      <c r="Q7" s="813"/>
      <c r="R7" s="813"/>
      <c r="S7" s="813"/>
      <c r="T7" s="813"/>
      <c r="U7" s="813"/>
      <c r="V7" s="813"/>
      <c r="W7" s="813"/>
      <c r="X7" s="814"/>
      <c r="Y7" s="381" t="s">
        <v>433</v>
      </c>
      <c r="Z7" s="282"/>
      <c r="AA7" s="282"/>
      <c r="AB7" s="282"/>
      <c r="AC7" s="282"/>
      <c r="AD7" s="382"/>
      <c r="AE7" s="369" t="s">
        <v>514</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09" t="s">
        <v>330</v>
      </c>
      <c r="B8" s="810"/>
      <c r="C8" s="810"/>
      <c r="D8" s="810"/>
      <c r="E8" s="810"/>
      <c r="F8" s="811"/>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0"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1"/>
    </row>
    <row r="9" spans="1:50" ht="58.5" customHeight="1" x14ac:dyDescent="0.15">
      <c r="A9" s="131" t="s">
        <v>23</v>
      </c>
      <c r="B9" s="132"/>
      <c r="C9" s="132"/>
      <c r="D9" s="132"/>
      <c r="E9" s="132"/>
      <c r="F9" s="132"/>
      <c r="G9" s="558" t="s">
        <v>515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2" t="s">
        <v>29</v>
      </c>
      <c r="B10" s="723"/>
      <c r="C10" s="723"/>
      <c r="D10" s="723"/>
      <c r="E10" s="723"/>
      <c r="F10" s="723"/>
      <c r="G10" s="558" t="s">
        <v>516</v>
      </c>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60"/>
    </row>
    <row r="11" spans="1:50" ht="42" customHeight="1" x14ac:dyDescent="0.15">
      <c r="A11" s="722" t="s">
        <v>5</v>
      </c>
      <c r="B11" s="723"/>
      <c r="C11" s="723"/>
      <c r="D11" s="723"/>
      <c r="E11" s="723"/>
      <c r="F11" s="73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125" t="s">
        <v>24</v>
      </c>
      <c r="B12" s="126"/>
      <c r="C12" s="126"/>
      <c r="D12" s="126"/>
      <c r="E12" s="126"/>
      <c r="F12" s="127"/>
      <c r="G12" s="658"/>
      <c r="H12" s="659"/>
      <c r="I12" s="659"/>
      <c r="J12" s="659"/>
      <c r="K12" s="659"/>
      <c r="L12" s="659"/>
      <c r="M12" s="659"/>
      <c r="N12" s="659"/>
      <c r="O12" s="659"/>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4"/>
    </row>
    <row r="13" spans="1:50" ht="21" customHeight="1" x14ac:dyDescent="0.15">
      <c r="A13" s="128"/>
      <c r="B13" s="129"/>
      <c r="C13" s="129"/>
      <c r="D13" s="129"/>
      <c r="E13" s="129"/>
      <c r="F13" s="130"/>
      <c r="G13" s="725" t="s">
        <v>6</v>
      </c>
      <c r="H13" s="726"/>
      <c r="I13" s="621" t="s">
        <v>7</v>
      </c>
      <c r="J13" s="622"/>
      <c r="K13" s="622"/>
      <c r="L13" s="622"/>
      <c r="M13" s="622"/>
      <c r="N13" s="622"/>
      <c r="O13" s="623"/>
      <c r="P13" s="94" t="s">
        <v>482</v>
      </c>
      <c r="Q13" s="95"/>
      <c r="R13" s="95"/>
      <c r="S13" s="95"/>
      <c r="T13" s="95"/>
      <c r="U13" s="95"/>
      <c r="V13" s="96"/>
      <c r="W13" s="94" t="s">
        <v>505</v>
      </c>
      <c r="X13" s="95"/>
      <c r="Y13" s="95"/>
      <c r="Z13" s="95"/>
      <c r="AA13" s="95"/>
      <c r="AB13" s="95"/>
      <c r="AC13" s="96"/>
      <c r="AD13" s="94">
        <v>12</v>
      </c>
      <c r="AE13" s="95"/>
      <c r="AF13" s="95"/>
      <c r="AG13" s="95"/>
      <c r="AH13" s="95"/>
      <c r="AI13" s="95"/>
      <c r="AJ13" s="96"/>
      <c r="AK13" s="94">
        <v>12</v>
      </c>
      <c r="AL13" s="95"/>
      <c r="AM13" s="95"/>
      <c r="AN13" s="95"/>
      <c r="AO13" s="95"/>
      <c r="AP13" s="95"/>
      <c r="AQ13" s="96"/>
      <c r="AR13" s="91" t="s">
        <v>482</v>
      </c>
      <c r="AS13" s="92"/>
      <c r="AT13" s="92"/>
      <c r="AU13" s="92"/>
      <c r="AV13" s="92"/>
      <c r="AW13" s="92"/>
      <c r="AX13" s="380"/>
    </row>
    <row r="14" spans="1:50" ht="21" customHeight="1" x14ac:dyDescent="0.15">
      <c r="A14" s="128"/>
      <c r="B14" s="129"/>
      <c r="C14" s="129"/>
      <c r="D14" s="129"/>
      <c r="E14" s="129"/>
      <c r="F14" s="130"/>
      <c r="G14" s="727"/>
      <c r="H14" s="728"/>
      <c r="I14" s="561" t="s">
        <v>8</v>
      </c>
      <c r="J14" s="615"/>
      <c r="K14" s="615"/>
      <c r="L14" s="615"/>
      <c r="M14" s="615"/>
      <c r="N14" s="615"/>
      <c r="O14" s="616"/>
      <c r="P14" s="94" t="s">
        <v>482</v>
      </c>
      <c r="Q14" s="95"/>
      <c r="R14" s="95"/>
      <c r="S14" s="95"/>
      <c r="T14" s="95"/>
      <c r="U14" s="95"/>
      <c r="V14" s="96"/>
      <c r="W14" s="94" t="s">
        <v>482</v>
      </c>
      <c r="X14" s="95"/>
      <c r="Y14" s="95"/>
      <c r="Z14" s="95"/>
      <c r="AA14" s="95"/>
      <c r="AB14" s="95"/>
      <c r="AC14" s="96"/>
      <c r="AD14" s="94" t="s">
        <v>482</v>
      </c>
      <c r="AE14" s="95"/>
      <c r="AF14" s="95"/>
      <c r="AG14" s="95"/>
      <c r="AH14" s="95"/>
      <c r="AI14" s="95"/>
      <c r="AJ14" s="96"/>
      <c r="AK14" s="94" t="s">
        <v>482</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27"/>
      <c r="H15" s="728"/>
      <c r="I15" s="561" t="s">
        <v>50</v>
      </c>
      <c r="J15" s="562"/>
      <c r="K15" s="562"/>
      <c r="L15" s="562"/>
      <c r="M15" s="562"/>
      <c r="N15" s="562"/>
      <c r="O15" s="563"/>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t="s">
        <v>482</v>
      </c>
      <c r="AS15" s="95"/>
      <c r="AT15" s="95"/>
      <c r="AU15" s="95"/>
      <c r="AV15" s="95"/>
      <c r="AW15" s="95"/>
      <c r="AX15" s="614"/>
    </row>
    <row r="16" spans="1:50" ht="21" customHeight="1" x14ac:dyDescent="0.15">
      <c r="A16" s="128"/>
      <c r="B16" s="129"/>
      <c r="C16" s="129"/>
      <c r="D16" s="129"/>
      <c r="E16" s="129"/>
      <c r="F16" s="130"/>
      <c r="G16" s="727"/>
      <c r="H16" s="728"/>
      <c r="I16" s="561" t="s">
        <v>51</v>
      </c>
      <c r="J16" s="562"/>
      <c r="K16" s="562"/>
      <c r="L16" s="562"/>
      <c r="M16" s="562"/>
      <c r="N16" s="562"/>
      <c r="O16" s="563"/>
      <c r="P16" s="94" t="s">
        <v>482</v>
      </c>
      <c r="Q16" s="95"/>
      <c r="R16" s="95"/>
      <c r="S16" s="95"/>
      <c r="T16" s="95"/>
      <c r="U16" s="95"/>
      <c r="V16" s="96"/>
      <c r="W16" s="94" t="s">
        <v>482</v>
      </c>
      <c r="X16" s="95"/>
      <c r="Y16" s="95"/>
      <c r="Z16" s="95"/>
      <c r="AA16" s="95"/>
      <c r="AB16" s="95"/>
      <c r="AC16" s="96"/>
      <c r="AD16" s="94" t="s">
        <v>482</v>
      </c>
      <c r="AE16" s="95"/>
      <c r="AF16" s="95"/>
      <c r="AG16" s="95"/>
      <c r="AH16" s="95"/>
      <c r="AI16" s="95"/>
      <c r="AJ16" s="96"/>
      <c r="AK16" s="94" t="s">
        <v>482</v>
      </c>
      <c r="AL16" s="95"/>
      <c r="AM16" s="95"/>
      <c r="AN16" s="95"/>
      <c r="AO16" s="95"/>
      <c r="AP16" s="95"/>
      <c r="AQ16" s="96"/>
      <c r="AR16" s="655"/>
      <c r="AS16" s="656"/>
      <c r="AT16" s="656"/>
      <c r="AU16" s="656"/>
      <c r="AV16" s="656"/>
      <c r="AW16" s="656"/>
      <c r="AX16" s="657"/>
    </row>
    <row r="17" spans="1:50" ht="24.75" customHeight="1" x14ac:dyDescent="0.15">
      <c r="A17" s="128"/>
      <c r="B17" s="129"/>
      <c r="C17" s="129"/>
      <c r="D17" s="129"/>
      <c r="E17" s="129"/>
      <c r="F17" s="130"/>
      <c r="G17" s="727"/>
      <c r="H17" s="728"/>
      <c r="I17" s="561" t="s">
        <v>49</v>
      </c>
      <c r="J17" s="615"/>
      <c r="K17" s="615"/>
      <c r="L17" s="615"/>
      <c r="M17" s="615"/>
      <c r="N17" s="615"/>
      <c r="O17" s="616"/>
      <c r="P17" s="94" t="s">
        <v>482</v>
      </c>
      <c r="Q17" s="95"/>
      <c r="R17" s="95"/>
      <c r="S17" s="95"/>
      <c r="T17" s="95"/>
      <c r="U17" s="95"/>
      <c r="V17" s="96"/>
      <c r="W17" s="94" t="s">
        <v>482</v>
      </c>
      <c r="X17" s="95"/>
      <c r="Y17" s="95"/>
      <c r="Z17" s="95"/>
      <c r="AA17" s="95"/>
      <c r="AB17" s="95"/>
      <c r="AC17" s="96"/>
      <c r="AD17" s="94" t="s">
        <v>482</v>
      </c>
      <c r="AE17" s="95"/>
      <c r="AF17" s="95"/>
      <c r="AG17" s="95"/>
      <c r="AH17" s="95"/>
      <c r="AI17" s="95"/>
      <c r="AJ17" s="96"/>
      <c r="AK17" s="94" t="s">
        <v>482</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29"/>
      <c r="H18" s="730"/>
      <c r="I18" s="717" t="s">
        <v>20</v>
      </c>
      <c r="J18" s="718"/>
      <c r="K18" s="718"/>
      <c r="L18" s="718"/>
      <c r="M18" s="718"/>
      <c r="N18" s="718"/>
      <c r="O18" s="719"/>
      <c r="P18" s="100">
        <f>SUM(P13:V17)</f>
        <v>0</v>
      </c>
      <c r="Q18" s="101"/>
      <c r="R18" s="101"/>
      <c r="S18" s="101"/>
      <c r="T18" s="101"/>
      <c r="U18" s="101"/>
      <c r="V18" s="102"/>
      <c r="W18" s="100">
        <f>SUM(W13:AC17)</f>
        <v>0</v>
      </c>
      <c r="X18" s="101"/>
      <c r="Y18" s="101"/>
      <c r="Z18" s="101"/>
      <c r="AA18" s="101"/>
      <c r="AB18" s="101"/>
      <c r="AC18" s="102"/>
      <c r="AD18" s="100">
        <f>SUM(AD13:AJ17)</f>
        <v>12</v>
      </c>
      <c r="AE18" s="101"/>
      <c r="AF18" s="101"/>
      <c r="AG18" s="101"/>
      <c r="AH18" s="101"/>
      <c r="AI18" s="101"/>
      <c r="AJ18" s="102"/>
      <c r="AK18" s="100">
        <f>SUM(AK13:AQ17)</f>
        <v>12</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c r="X19" s="95"/>
      <c r="Y19" s="95"/>
      <c r="Z19" s="95"/>
      <c r="AA19" s="95"/>
      <c r="AB19" s="95"/>
      <c r="AC19" s="96"/>
      <c r="AD19" s="94">
        <v>12</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09" t="s">
        <v>398</v>
      </c>
      <c r="H21" s="910"/>
      <c r="I21" s="910"/>
      <c r="J21" s="910"/>
      <c r="K21" s="910"/>
      <c r="L21" s="910"/>
      <c r="M21" s="910"/>
      <c r="N21" s="910"/>
      <c r="O21" s="910"/>
      <c r="P21" s="525" t="str">
        <f>IF(P19=0, "-", SUM(P19)/SUM(P13,P14))</f>
        <v>-</v>
      </c>
      <c r="Q21" s="525"/>
      <c r="R21" s="525"/>
      <c r="S21" s="525"/>
      <c r="T21" s="525"/>
      <c r="U21" s="525"/>
      <c r="V21" s="525"/>
      <c r="W21" s="525" t="str">
        <f t="shared" ref="W21" si="2">IF(W19=0, "-", SUM(W19)/SUM(W13,W14))</f>
        <v>-</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517</v>
      </c>
      <c r="H23" s="173"/>
      <c r="I23" s="173"/>
      <c r="J23" s="173"/>
      <c r="K23" s="173"/>
      <c r="L23" s="173"/>
      <c r="M23" s="173"/>
      <c r="N23" s="173"/>
      <c r="O23" s="174"/>
      <c r="P23" s="94">
        <v>0.1</v>
      </c>
      <c r="Q23" s="95"/>
      <c r="R23" s="95"/>
      <c r="S23" s="95"/>
      <c r="T23" s="95"/>
      <c r="U23" s="95"/>
      <c r="V23" s="96"/>
      <c r="W23" s="91" t="s">
        <v>482</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506</v>
      </c>
      <c r="H24" s="176"/>
      <c r="I24" s="176"/>
      <c r="J24" s="176"/>
      <c r="K24" s="176"/>
      <c r="L24" s="176"/>
      <c r="M24" s="176"/>
      <c r="N24" s="176"/>
      <c r="O24" s="177"/>
      <c r="P24" s="94">
        <v>0.7</v>
      </c>
      <c r="Q24" s="95"/>
      <c r="R24" s="95"/>
      <c r="S24" s="95"/>
      <c r="T24" s="95"/>
      <c r="U24" s="95"/>
      <c r="V24" s="96"/>
      <c r="W24" s="94" t="s">
        <v>482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518</v>
      </c>
      <c r="H25" s="176"/>
      <c r="I25" s="176"/>
      <c r="J25" s="176"/>
      <c r="K25" s="176"/>
      <c r="L25" s="176"/>
      <c r="M25" s="176"/>
      <c r="N25" s="176"/>
      <c r="O25" s="177"/>
      <c r="P25" s="94">
        <v>0.6</v>
      </c>
      <c r="Q25" s="95"/>
      <c r="R25" s="95"/>
      <c r="S25" s="95"/>
      <c r="T25" s="95"/>
      <c r="U25" s="95"/>
      <c r="V25" s="96"/>
      <c r="W25" s="94" t="s">
        <v>482</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507</v>
      </c>
      <c r="H26" s="176"/>
      <c r="I26" s="176"/>
      <c r="J26" s="176"/>
      <c r="K26" s="176"/>
      <c r="L26" s="176"/>
      <c r="M26" s="176"/>
      <c r="N26" s="176"/>
      <c r="O26" s="177"/>
      <c r="P26" s="94">
        <v>10.1</v>
      </c>
      <c r="Q26" s="95"/>
      <c r="R26" s="95"/>
      <c r="S26" s="95"/>
      <c r="T26" s="95"/>
      <c r="U26" s="95"/>
      <c r="V26" s="96"/>
      <c r="W26" s="94" t="s">
        <v>482</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482</v>
      </c>
      <c r="H27" s="176"/>
      <c r="I27" s="176"/>
      <c r="J27" s="176"/>
      <c r="K27" s="176"/>
      <c r="L27" s="176"/>
      <c r="M27" s="176"/>
      <c r="N27" s="176"/>
      <c r="O27" s="177"/>
      <c r="P27" s="94" t="s">
        <v>482</v>
      </c>
      <c r="Q27" s="95"/>
      <c r="R27" s="95"/>
      <c r="S27" s="95"/>
      <c r="T27" s="95"/>
      <c r="U27" s="95"/>
      <c r="V27" s="96"/>
      <c r="W27" s="94" t="s">
        <v>482</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0.5</v>
      </c>
      <c r="Q28" s="101"/>
      <c r="R28" s="101"/>
      <c r="S28" s="101"/>
      <c r="T28" s="101"/>
      <c r="U28" s="101"/>
      <c r="V28" s="102"/>
      <c r="W28" s="100" t="e">
        <f>W29-SUM(W23:W27)</f>
        <v>#VALUE!</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12</v>
      </c>
      <c r="Q29" s="95"/>
      <c r="R29" s="95"/>
      <c r="S29" s="95"/>
      <c r="T29" s="95"/>
      <c r="U29" s="95"/>
      <c r="V29" s="96"/>
      <c r="W29" s="213" t="str">
        <f>AR13</f>
        <v>-</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482</v>
      </c>
      <c r="AR31" s="122"/>
      <c r="AS31" s="123" t="s">
        <v>307</v>
      </c>
      <c r="AT31" s="158"/>
      <c r="AU31" s="257">
        <v>32</v>
      </c>
      <c r="AV31" s="257"/>
      <c r="AW31" s="365" t="s">
        <v>296</v>
      </c>
      <c r="AX31" s="366"/>
    </row>
    <row r="32" spans="1:50" ht="23.25" customHeight="1" x14ac:dyDescent="0.15">
      <c r="A32" s="501"/>
      <c r="B32" s="499"/>
      <c r="C32" s="499"/>
      <c r="D32" s="499"/>
      <c r="E32" s="499"/>
      <c r="F32" s="500"/>
      <c r="G32" s="526" t="s">
        <v>484</v>
      </c>
      <c r="H32" s="527"/>
      <c r="I32" s="527"/>
      <c r="J32" s="527"/>
      <c r="K32" s="527"/>
      <c r="L32" s="527"/>
      <c r="M32" s="527"/>
      <c r="N32" s="527"/>
      <c r="O32" s="528"/>
      <c r="P32" s="147" t="s">
        <v>485</v>
      </c>
      <c r="Q32" s="147"/>
      <c r="R32" s="147"/>
      <c r="S32" s="147"/>
      <c r="T32" s="147"/>
      <c r="U32" s="147"/>
      <c r="V32" s="147"/>
      <c r="W32" s="147"/>
      <c r="X32" s="217"/>
      <c r="Y32" s="324" t="s">
        <v>12</v>
      </c>
      <c r="Z32" s="535"/>
      <c r="AA32" s="536"/>
      <c r="AB32" s="537" t="s">
        <v>486</v>
      </c>
      <c r="AC32" s="537"/>
      <c r="AD32" s="537"/>
      <c r="AE32" s="350" t="s">
        <v>482</v>
      </c>
      <c r="AF32" s="351"/>
      <c r="AG32" s="351"/>
      <c r="AH32" s="351"/>
      <c r="AI32" s="350" t="s">
        <v>505</v>
      </c>
      <c r="AJ32" s="351"/>
      <c r="AK32" s="351"/>
      <c r="AL32" s="351"/>
      <c r="AM32" s="350">
        <v>0</v>
      </c>
      <c r="AN32" s="351"/>
      <c r="AO32" s="351"/>
      <c r="AP32" s="351"/>
      <c r="AQ32" s="97" t="s">
        <v>482</v>
      </c>
      <c r="AR32" s="98"/>
      <c r="AS32" s="98"/>
      <c r="AT32" s="99"/>
      <c r="AU32" s="351"/>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486</v>
      </c>
      <c r="AC33" s="508"/>
      <c r="AD33" s="508"/>
      <c r="AE33" s="350" t="s">
        <v>482</v>
      </c>
      <c r="AF33" s="351"/>
      <c r="AG33" s="351"/>
      <c r="AH33" s="351"/>
      <c r="AI33" s="350" t="s">
        <v>505</v>
      </c>
      <c r="AJ33" s="351"/>
      <c r="AK33" s="351"/>
      <c r="AL33" s="351"/>
      <c r="AM33" s="350">
        <v>0</v>
      </c>
      <c r="AN33" s="351"/>
      <c r="AO33" s="351"/>
      <c r="AP33" s="351"/>
      <c r="AQ33" s="97" t="s">
        <v>482</v>
      </c>
      <c r="AR33" s="98"/>
      <c r="AS33" s="98"/>
      <c r="AT33" s="99"/>
      <c r="AU33" s="351">
        <v>2</v>
      </c>
      <c r="AV33" s="351"/>
      <c r="AW33" s="351"/>
      <c r="AX33" s="353"/>
    </row>
    <row r="34" spans="1:50" ht="45.7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482</v>
      </c>
      <c r="AF34" s="351"/>
      <c r="AG34" s="351"/>
      <c r="AH34" s="351"/>
      <c r="AI34" s="350" t="s">
        <v>505</v>
      </c>
      <c r="AJ34" s="351"/>
      <c r="AK34" s="351"/>
      <c r="AL34" s="351"/>
      <c r="AM34" s="350">
        <v>0</v>
      </c>
      <c r="AN34" s="351"/>
      <c r="AO34" s="351"/>
      <c r="AP34" s="351"/>
      <c r="AQ34" s="97" t="s">
        <v>482</v>
      </c>
      <c r="AR34" s="98"/>
      <c r="AS34" s="98"/>
      <c r="AT34" s="99"/>
      <c r="AU34" s="351"/>
      <c r="AV34" s="351"/>
      <c r="AW34" s="351"/>
      <c r="AX34" s="353"/>
    </row>
    <row r="35" spans="1:50" ht="23.25" customHeight="1" x14ac:dyDescent="0.15">
      <c r="A35" s="880" t="s">
        <v>423</v>
      </c>
      <c r="B35" s="881"/>
      <c r="C35" s="881"/>
      <c r="D35" s="881"/>
      <c r="E35" s="881"/>
      <c r="F35" s="882"/>
      <c r="G35" s="886" t="s">
        <v>487</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0" t="s">
        <v>423</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0" t="s">
        <v>423</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0" t="s">
        <v>423</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0" t="s">
        <v>423</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841" t="s">
        <v>395</v>
      </c>
      <c r="B65" s="842"/>
      <c r="C65" s="842"/>
      <c r="D65" s="842"/>
      <c r="E65" s="842"/>
      <c r="F65" s="843"/>
      <c r="G65" s="844"/>
      <c r="H65" s="846" t="s">
        <v>264</v>
      </c>
      <c r="I65" s="846"/>
      <c r="J65" s="846"/>
      <c r="K65" s="846"/>
      <c r="L65" s="846"/>
      <c r="M65" s="846"/>
      <c r="N65" s="846"/>
      <c r="O65" s="847"/>
      <c r="P65" s="850" t="s">
        <v>58</v>
      </c>
      <c r="Q65" s="846"/>
      <c r="R65" s="846"/>
      <c r="S65" s="846"/>
      <c r="T65" s="846"/>
      <c r="U65" s="846"/>
      <c r="V65" s="847"/>
      <c r="W65" s="852" t="s">
        <v>390</v>
      </c>
      <c r="X65" s="853"/>
      <c r="Y65" s="856"/>
      <c r="Z65" s="856"/>
      <c r="AA65" s="857"/>
      <c r="AB65" s="850" t="s">
        <v>11</v>
      </c>
      <c r="AC65" s="846"/>
      <c r="AD65" s="847"/>
      <c r="AE65" s="354" t="s">
        <v>453</v>
      </c>
      <c r="AF65" s="355"/>
      <c r="AG65" s="355"/>
      <c r="AH65" s="356"/>
      <c r="AI65" s="354" t="s">
        <v>450</v>
      </c>
      <c r="AJ65" s="355"/>
      <c r="AK65" s="355"/>
      <c r="AL65" s="356"/>
      <c r="AM65" s="361" t="s">
        <v>445</v>
      </c>
      <c r="AN65" s="361"/>
      <c r="AO65" s="361"/>
      <c r="AP65" s="354"/>
      <c r="AQ65" s="850" t="s">
        <v>306</v>
      </c>
      <c r="AR65" s="846"/>
      <c r="AS65" s="846"/>
      <c r="AT65" s="847"/>
      <c r="AU65" s="959" t="s">
        <v>252</v>
      </c>
      <c r="AV65" s="959"/>
      <c r="AW65" s="959"/>
      <c r="AX65" s="960"/>
    </row>
    <row r="66" spans="1:50"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18"/>
      <c r="AF66" s="319"/>
      <c r="AG66" s="319"/>
      <c r="AH66" s="320"/>
      <c r="AI66" s="318"/>
      <c r="AJ66" s="319"/>
      <c r="AK66" s="319"/>
      <c r="AL66" s="320"/>
      <c r="AM66" s="362"/>
      <c r="AN66" s="362"/>
      <c r="AO66" s="362"/>
      <c r="AP66" s="318"/>
      <c r="AQ66" s="256"/>
      <c r="AR66" s="257"/>
      <c r="AS66" s="848" t="s">
        <v>307</v>
      </c>
      <c r="AT66" s="849"/>
      <c r="AU66" s="257"/>
      <c r="AV66" s="257"/>
      <c r="AW66" s="848" t="s">
        <v>393</v>
      </c>
      <c r="AX66" s="961"/>
    </row>
    <row r="67" spans="1:50" ht="23.25" hidden="1" customHeight="1" x14ac:dyDescent="0.15">
      <c r="A67" s="834"/>
      <c r="B67" s="835"/>
      <c r="C67" s="835"/>
      <c r="D67" s="835"/>
      <c r="E67" s="835"/>
      <c r="F67" s="836"/>
      <c r="G67" s="962" t="s">
        <v>308</v>
      </c>
      <c r="H67" s="945"/>
      <c r="I67" s="946"/>
      <c r="J67" s="946"/>
      <c r="K67" s="946"/>
      <c r="L67" s="946"/>
      <c r="M67" s="946"/>
      <c r="N67" s="946"/>
      <c r="O67" s="947"/>
      <c r="P67" s="945"/>
      <c r="Q67" s="946"/>
      <c r="R67" s="946"/>
      <c r="S67" s="946"/>
      <c r="T67" s="946"/>
      <c r="U67" s="946"/>
      <c r="V67" s="947"/>
      <c r="W67" s="951"/>
      <c r="X67" s="952"/>
      <c r="Y67" s="932" t="s">
        <v>12</v>
      </c>
      <c r="Z67" s="932"/>
      <c r="AA67" s="933"/>
      <c r="AB67" s="934" t="s">
        <v>413</v>
      </c>
      <c r="AC67" s="934"/>
      <c r="AD67" s="934"/>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70" t="s">
        <v>53</v>
      </c>
      <c r="Z68" s="170"/>
      <c r="AA68" s="171"/>
      <c r="AB68" s="957" t="s">
        <v>413</v>
      </c>
      <c r="AC68" s="957"/>
      <c r="AD68" s="957"/>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70" t="s">
        <v>13</v>
      </c>
      <c r="Z69" s="170"/>
      <c r="AA69" s="171"/>
      <c r="AB69" s="958" t="s">
        <v>414</v>
      </c>
      <c r="AC69" s="958"/>
      <c r="AD69" s="958"/>
      <c r="AE69" s="797"/>
      <c r="AF69" s="798"/>
      <c r="AG69" s="798"/>
      <c r="AH69" s="798"/>
      <c r="AI69" s="797"/>
      <c r="AJ69" s="798"/>
      <c r="AK69" s="798"/>
      <c r="AL69" s="798"/>
      <c r="AM69" s="797"/>
      <c r="AN69" s="798"/>
      <c r="AO69" s="798"/>
      <c r="AP69" s="798"/>
      <c r="AQ69" s="350"/>
      <c r="AR69" s="351"/>
      <c r="AS69" s="351"/>
      <c r="AT69" s="352"/>
      <c r="AU69" s="351"/>
      <c r="AV69" s="351"/>
      <c r="AW69" s="351"/>
      <c r="AX69" s="353"/>
    </row>
    <row r="70" spans="1:50" ht="23.25" hidden="1" customHeight="1" x14ac:dyDescent="0.15">
      <c r="A70" s="834" t="s">
        <v>399</v>
      </c>
      <c r="B70" s="835"/>
      <c r="C70" s="835"/>
      <c r="D70" s="835"/>
      <c r="E70" s="835"/>
      <c r="F70" s="836"/>
      <c r="G70" s="922" t="s">
        <v>309</v>
      </c>
      <c r="H70" s="923"/>
      <c r="I70" s="923"/>
      <c r="J70" s="923"/>
      <c r="K70" s="923"/>
      <c r="L70" s="923"/>
      <c r="M70" s="923"/>
      <c r="N70" s="923"/>
      <c r="O70" s="923"/>
      <c r="P70" s="923"/>
      <c r="Q70" s="923"/>
      <c r="R70" s="923"/>
      <c r="S70" s="923"/>
      <c r="T70" s="923"/>
      <c r="U70" s="923"/>
      <c r="V70" s="923"/>
      <c r="W70" s="926" t="s">
        <v>412</v>
      </c>
      <c r="X70" s="927"/>
      <c r="Y70" s="932" t="s">
        <v>12</v>
      </c>
      <c r="Z70" s="932"/>
      <c r="AA70" s="933"/>
      <c r="AB70" s="934" t="s">
        <v>413</v>
      </c>
      <c r="AC70" s="934"/>
      <c r="AD70" s="934"/>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70" t="s">
        <v>53</v>
      </c>
      <c r="Z71" s="170"/>
      <c r="AA71" s="171"/>
      <c r="AB71" s="957" t="s">
        <v>413</v>
      </c>
      <c r="AC71" s="957"/>
      <c r="AD71" s="957"/>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70" t="s">
        <v>13</v>
      </c>
      <c r="Z72" s="170"/>
      <c r="AA72" s="171"/>
      <c r="AB72" s="958" t="s">
        <v>414</v>
      </c>
      <c r="AC72" s="958"/>
      <c r="AD72" s="958"/>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0" t="s">
        <v>395</v>
      </c>
      <c r="B73" s="821"/>
      <c r="C73" s="821"/>
      <c r="D73" s="821"/>
      <c r="E73" s="821"/>
      <c r="F73" s="822"/>
      <c r="G73" s="789"/>
      <c r="H73" s="155" t="s">
        <v>264</v>
      </c>
      <c r="I73" s="155"/>
      <c r="J73" s="155"/>
      <c r="K73" s="155"/>
      <c r="L73" s="155"/>
      <c r="M73" s="155"/>
      <c r="N73" s="155"/>
      <c r="O73" s="156"/>
      <c r="P73" s="162" t="s">
        <v>58</v>
      </c>
      <c r="Q73" s="155"/>
      <c r="R73" s="155"/>
      <c r="S73" s="155"/>
      <c r="T73" s="155"/>
      <c r="U73" s="155"/>
      <c r="V73" s="155"/>
      <c r="W73" s="155"/>
      <c r="X73" s="156"/>
      <c r="Y73" s="791"/>
      <c r="Z73" s="792"/>
      <c r="AA73" s="793"/>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23"/>
      <c r="B74" s="824"/>
      <c r="C74" s="824"/>
      <c r="D74" s="824"/>
      <c r="E74" s="824"/>
      <c r="F74" s="825"/>
      <c r="G74" s="790"/>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3"/>
      <c r="B75" s="824"/>
      <c r="C75" s="824"/>
      <c r="D75" s="824"/>
      <c r="E75" s="824"/>
      <c r="F75" s="825"/>
      <c r="G75" s="764"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3"/>
      <c r="B76" s="824"/>
      <c r="C76" s="824"/>
      <c r="D76" s="824"/>
      <c r="E76" s="824"/>
      <c r="F76" s="825"/>
      <c r="G76" s="765"/>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3"/>
      <c r="B77" s="824"/>
      <c r="C77" s="824"/>
      <c r="D77" s="824"/>
      <c r="E77" s="824"/>
      <c r="F77" s="825"/>
      <c r="G77" s="766"/>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4" t="s">
        <v>426</v>
      </c>
      <c r="B78" s="895"/>
      <c r="C78" s="895"/>
      <c r="D78" s="895"/>
      <c r="E78" s="892" t="s">
        <v>372</v>
      </c>
      <c r="F78" s="893"/>
      <c r="G78" s="48" t="s">
        <v>309</v>
      </c>
      <c r="H78" s="775"/>
      <c r="I78" s="230"/>
      <c r="J78" s="230"/>
      <c r="K78" s="230"/>
      <c r="L78" s="230"/>
      <c r="M78" s="230"/>
      <c r="N78" s="230"/>
      <c r="O78" s="776"/>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4" t="s">
        <v>267</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34" t="s">
        <v>389</v>
      </c>
      <c r="AP79" s="135"/>
      <c r="AQ79" s="135"/>
      <c r="AR79" s="67" t="s">
        <v>387</v>
      </c>
      <c r="AS79" s="134"/>
      <c r="AT79" s="135"/>
      <c r="AU79" s="135"/>
      <c r="AV79" s="135"/>
      <c r="AW79" s="135"/>
      <c r="AX79" s="136"/>
    </row>
    <row r="80" spans="1:50" ht="18.75" hidden="1" customHeight="1" x14ac:dyDescent="0.15">
      <c r="A80" s="505" t="s">
        <v>265</v>
      </c>
      <c r="B80" s="829" t="s">
        <v>386</v>
      </c>
      <c r="C80" s="830"/>
      <c r="D80" s="830"/>
      <c r="E80" s="830"/>
      <c r="F80" s="831"/>
      <c r="G80" s="762" t="s">
        <v>257</v>
      </c>
      <c r="H80" s="762"/>
      <c r="I80" s="762"/>
      <c r="J80" s="762"/>
      <c r="K80" s="762"/>
      <c r="L80" s="762"/>
      <c r="M80" s="762"/>
      <c r="N80" s="762"/>
      <c r="O80" s="762"/>
      <c r="P80" s="762"/>
      <c r="Q80" s="762"/>
      <c r="R80" s="762"/>
      <c r="S80" s="762"/>
      <c r="T80" s="762"/>
      <c r="U80" s="762"/>
      <c r="V80" s="762"/>
      <c r="W80" s="762"/>
      <c r="X80" s="762"/>
      <c r="Y80" s="762"/>
      <c r="Z80" s="762"/>
      <c r="AA80" s="763"/>
      <c r="AB80" s="761" t="s">
        <v>470</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5"/>
    </row>
    <row r="81" spans="1:60" ht="22.5" hidden="1" customHeight="1" x14ac:dyDescent="0.15">
      <c r="A81" s="506"/>
      <c r="B81" s="832"/>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2"/>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5"/>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2"/>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6"/>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3"/>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37"/>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77" t="s">
        <v>60</v>
      </c>
      <c r="H85" s="762"/>
      <c r="I85" s="762"/>
      <c r="J85" s="762"/>
      <c r="K85" s="762"/>
      <c r="L85" s="762"/>
      <c r="M85" s="762"/>
      <c r="N85" s="762"/>
      <c r="O85" s="763"/>
      <c r="P85" s="761" t="s">
        <v>62</v>
      </c>
      <c r="Q85" s="762"/>
      <c r="R85" s="762"/>
      <c r="S85" s="762"/>
      <c r="T85" s="762"/>
      <c r="U85" s="762"/>
      <c r="V85" s="762"/>
      <c r="W85" s="762"/>
      <c r="X85" s="763"/>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2"/>
      <c r="R87" s="782"/>
      <c r="S87" s="782"/>
      <c r="T87" s="782"/>
      <c r="U87" s="782"/>
      <c r="V87" s="782"/>
      <c r="W87" s="782"/>
      <c r="X87" s="783"/>
      <c r="Y87" s="738" t="s">
        <v>61</v>
      </c>
      <c r="Z87" s="739"/>
      <c r="AA87" s="740"/>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4"/>
      <c r="Q88" s="784"/>
      <c r="R88" s="784"/>
      <c r="S88" s="784"/>
      <c r="T88" s="784"/>
      <c r="U88" s="784"/>
      <c r="V88" s="784"/>
      <c r="W88" s="784"/>
      <c r="X88" s="785"/>
      <c r="Y88" s="712" t="s">
        <v>53</v>
      </c>
      <c r="Z88" s="713"/>
      <c r="AA88" s="714"/>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6"/>
      <c r="Y89" s="712" t="s">
        <v>13</v>
      </c>
      <c r="Z89" s="713"/>
      <c r="AA89" s="714"/>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77" t="s">
        <v>60</v>
      </c>
      <c r="H90" s="762"/>
      <c r="I90" s="762"/>
      <c r="J90" s="762"/>
      <c r="K90" s="762"/>
      <c r="L90" s="762"/>
      <c r="M90" s="762"/>
      <c r="N90" s="762"/>
      <c r="O90" s="763"/>
      <c r="P90" s="761" t="s">
        <v>62</v>
      </c>
      <c r="Q90" s="762"/>
      <c r="R90" s="762"/>
      <c r="S90" s="762"/>
      <c r="T90" s="762"/>
      <c r="U90" s="762"/>
      <c r="V90" s="762"/>
      <c r="W90" s="762"/>
      <c r="X90" s="763"/>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2"/>
      <c r="R92" s="782"/>
      <c r="S92" s="782"/>
      <c r="T92" s="782"/>
      <c r="U92" s="782"/>
      <c r="V92" s="782"/>
      <c r="W92" s="782"/>
      <c r="X92" s="783"/>
      <c r="Y92" s="738" t="s">
        <v>61</v>
      </c>
      <c r="Z92" s="739"/>
      <c r="AA92" s="740"/>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4"/>
      <c r="Q93" s="784"/>
      <c r="R93" s="784"/>
      <c r="S93" s="784"/>
      <c r="T93" s="784"/>
      <c r="U93" s="784"/>
      <c r="V93" s="784"/>
      <c r="W93" s="784"/>
      <c r="X93" s="785"/>
      <c r="Y93" s="712" t="s">
        <v>53</v>
      </c>
      <c r="Z93" s="713"/>
      <c r="AA93" s="714"/>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6"/>
      <c r="Y94" s="712" t="s">
        <v>13</v>
      </c>
      <c r="Z94" s="713"/>
      <c r="AA94" s="714"/>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77" t="s">
        <v>60</v>
      </c>
      <c r="H95" s="762"/>
      <c r="I95" s="762"/>
      <c r="J95" s="762"/>
      <c r="K95" s="762"/>
      <c r="L95" s="762"/>
      <c r="M95" s="762"/>
      <c r="N95" s="762"/>
      <c r="O95" s="763"/>
      <c r="P95" s="761" t="s">
        <v>62</v>
      </c>
      <c r="Q95" s="762"/>
      <c r="R95" s="762"/>
      <c r="S95" s="762"/>
      <c r="T95" s="762"/>
      <c r="U95" s="762"/>
      <c r="V95" s="762"/>
      <c r="W95" s="762"/>
      <c r="X95" s="763"/>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2"/>
      <c r="R97" s="782"/>
      <c r="S97" s="782"/>
      <c r="T97" s="782"/>
      <c r="U97" s="782"/>
      <c r="V97" s="782"/>
      <c r="W97" s="782"/>
      <c r="X97" s="783"/>
      <c r="Y97" s="738" t="s">
        <v>61</v>
      </c>
      <c r="Z97" s="739"/>
      <c r="AA97" s="740"/>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4"/>
      <c r="Q98" s="784"/>
      <c r="R98" s="784"/>
      <c r="S98" s="784"/>
      <c r="T98" s="784"/>
      <c r="U98" s="784"/>
      <c r="V98" s="784"/>
      <c r="W98" s="784"/>
      <c r="X98" s="785"/>
      <c r="Y98" s="712" t="s">
        <v>53</v>
      </c>
      <c r="Z98" s="713"/>
      <c r="AA98" s="714"/>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3"/>
      <c r="C99" s="863"/>
      <c r="D99" s="863"/>
      <c r="E99" s="863"/>
      <c r="F99" s="864"/>
      <c r="G99" s="787"/>
      <c r="H99" s="233"/>
      <c r="I99" s="233"/>
      <c r="J99" s="233"/>
      <c r="K99" s="233"/>
      <c r="L99" s="233"/>
      <c r="M99" s="233"/>
      <c r="N99" s="233"/>
      <c r="O99" s="788"/>
      <c r="P99" s="826"/>
      <c r="Q99" s="826"/>
      <c r="R99" s="826"/>
      <c r="S99" s="826"/>
      <c r="T99" s="826"/>
      <c r="U99" s="826"/>
      <c r="V99" s="826"/>
      <c r="W99" s="826"/>
      <c r="X99" s="827"/>
      <c r="Y99" s="466" t="s">
        <v>13</v>
      </c>
      <c r="Z99" s="467"/>
      <c r="AA99" s="468"/>
      <c r="AB99" s="448" t="s">
        <v>14</v>
      </c>
      <c r="AC99" s="449"/>
      <c r="AD99" s="450"/>
      <c r="AE99" s="800"/>
      <c r="AF99" s="801"/>
      <c r="AG99" s="801"/>
      <c r="AH99" s="828"/>
      <c r="AI99" s="800"/>
      <c r="AJ99" s="801"/>
      <c r="AK99" s="801"/>
      <c r="AL99" s="828"/>
      <c r="AM99" s="800"/>
      <c r="AN99" s="801"/>
      <c r="AO99" s="801"/>
      <c r="AP99" s="801"/>
      <c r="AQ99" s="802"/>
      <c r="AR99" s="803"/>
      <c r="AS99" s="803"/>
      <c r="AT99" s="804"/>
      <c r="AU99" s="801"/>
      <c r="AV99" s="801"/>
      <c r="AW99" s="801"/>
      <c r="AX99" s="805"/>
    </row>
    <row r="100" spans="1:60" ht="31.5" customHeight="1" x14ac:dyDescent="0.15">
      <c r="A100" s="815" t="s">
        <v>396</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1"/>
      <c r="Z100" s="452"/>
      <c r="AA100" s="453"/>
      <c r="AB100" s="840" t="s">
        <v>11</v>
      </c>
      <c r="AC100" s="840"/>
      <c r="AD100" s="840"/>
      <c r="AE100" s="806" t="s">
        <v>453</v>
      </c>
      <c r="AF100" s="807"/>
      <c r="AG100" s="807"/>
      <c r="AH100" s="808"/>
      <c r="AI100" s="806" t="s">
        <v>450</v>
      </c>
      <c r="AJ100" s="807"/>
      <c r="AK100" s="807"/>
      <c r="AL100" s="808"/>
      <c r="AM100" s="806" t="s">
        <v>446</v>
      </c>
      <c r="AN100" s="807"/>
      <c r="AO100" s="807"/>
      <c r="AP100" s="808"/>
      <c r="AQ100" s="911" t="s">
        <v>439</v>
      </c>
      <c r="AR100" s="912"/>
      <c r="AS100" s="912"/>
      <c r="AT100" s="913"/>
      <c r="AU100" s="911" t="s">
        <v>436</v>
      </c>
      <c r="AV100" s="912"/>
      <c r="AW100" s="912"/>
      <c r="AX100" s="914"/>
    </row>
    <row r="101" spans="1:60" ht="23.25" customHeight="1" x14ac:dyDescent="0.15">
      <c r="A101" s="477"/>
      <c r="B101" s="478"/>
      <c r="C101" s="478"/>
      <c r="D101" s="478"/>
      <c r="E101" s="478"/>
      <c r="F101" s="479"/>
      <c r="G101" s="147" t="s">
        <v>488</v>
      </c>
      <c r="H101" s="147"/>
      <c r="I101" s="147"/>
      <c r="J101" s="147"/>
      <c r="K101" s="147"/>
      <c r="L101" s="147"/>
      <c r="M101" s="147"/>
      <c r="N101" s="147"/>
      <c r="O101" s="147"/>
      <c r="P101" s="147"/>
      <c r="Q101" s="147"/>
      <c r="R101" s="147"/>
      <c r="S101" s="147"/>
      <c r="T101" s="147"/>
      <c r="U101" s="147"/>
      <c r="V101" s="147"/>
      <c r="W101" s="147"/>
      <c r="X101" s="217"/>
      <c r="Y101" s="796" t="s">
        <v>54</v>
      </c>
      <c r="Z101" s="698"/>
      <c r="AA101" s="699"/>
      <c r="AB101" s="537" t="s">
        <v>489</v>
      </c>
      <c r="AC101" s="537"/>
      <c r="AD101" s="537"/>
      <c r="AE101" s="350" t="s">
        <v>482</v>
      </c>
      <c r="AF101" s="351"/>
      <c r="AG101" s="351"/>
      <c r="AH101" s="352"/>
      <c r="AI101" s="350" t="s">
        <v>505</v>
      </c>
      <c r="AJ101" s="351"/>
      <c r="AK101" s="351"/>
      <c r="AL101" s="352"/>
      <c r="AM101" s="350">
        <v>2</v>
      </c>
      <c r="AN101" s="351"/>
      <c r="AO101" s="351"/>
      <c r="AP101" s="352"/>
      <c r="AQ101" s="350" t="s">
        <v>482</v>
      </c>
      <c r="AR101" s="351"/>
      <c r="AS101" s="351"/>
      <c r="AT101" s="352"/>
      <c r="AU101" s="350" t="s">
        <v>482</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489</v>
      </c>
      <c r="AC102" s="537"/>
      <c r="AD102" s="537"/>
      <c r="AE102" s="344" t="s">
        <v>482</v>
      </c>
      <c r="AF102" s="344"/>
      <c r="AG102" s="344"/>
      <c r="AH102" s="344"/>
      <c r="AI102" s="344" t="s">
        <v>505</v>
      </c>
      <c r="AJ102" s="344"/>
      <c r="AK102" s="344"/>
      <c r="AL102" s="344"/>
      <c r="AM102" s="344">
        <v>2</v>
      </c>
      <c r="AN102" s="344"/>
      <c r="AO102" s="344"/>
      <c r="AP102" s="344"/>
      <c r="AQ102" s="797">
        <v>2</v>
      </c>
      <c r="AR102" s="798"/>
      <c r="AS102" s="798"/>
      <c r="AT102" s="799"/>
      <c r="AU102" s="797" t="s">
        <v>482</v>
      </c>
      <c r="AV102" s="798"/>
      <c r="AW102" s="798"/>
      <c r="AX102" s="799"/>
    </row>
    <row r="103" spans="1:60" ht="31.5" hidden="1" customHeight="1" x14ac:dyDescent="0.15">
      <c r="A103" s="474" t="s">
        <v>396</v>
      </c>
      <c r="B103" s="475"/>
      <c r="C103" s="475"/>
      <c r="D103" s="475"/>
      <c r="E103" s="475"/>
      <c r="F103" s="476"/>
      <c r="G103" s="713" t="s">
        <v>59</v>
      </c>
      <c r="H103" s="713"/>
      <c r="I103" s="713"/>
      <c r="J103" s="713"/>
      <c r="K103" s="713"/>
      <c r="L103" s="713"/>
      <c r="M103" s="713"/>
      <c r="N103" s="713"/>
      <c r="O103" s="713"/>
      <c r="P103" s="713"/>
      <c r="Q103" s="713"/>
      <c r="R103" s="713"/>
      <c r="S103" s="713"/>
      <c r="T103" s="713"/>
      <c r="U103" s="713"/>
      <c r="V103" s="713"/>
      <c r="W103" s="713"/>
      <c r="X103" s="714"/>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797"/>
      <c r="AV105" s="798"/>
      <c r="AW105" s="798"/>
      <c r="AX105" s="799"/>
    </row>
    <row r="106" spans="1:60" ht="31.5" hidden="1" customHeight="1" x14ac:dyDescent="0.15">
      <c r="A106" s="474" t="s">
        <v>396</v>
      </c>
      <c r="B106" s="475"/>
      <c r="C106" s="475"/>
      <c r="D106" s="475"/>
      <c r="E106" s="475"/>
      <c r="F106" s="476"/>
      <c r="G106" s="713" t="s">
        <v>59</v>
      </c>
      <c r="H106" s="713"/>
      <c r="I106" s="713"/>
      <c r="J106" s="713"/>
      <c r="K106" s="713"/>
      <c r="L106" s="713"/>
      <c r="M106" s="713"/>
      <c r="N106" s="713"/>
      <c r="O106" s="713"/>
      <c r="P106" s="713"/>
      <c r="Q106" s="713"/>
      <c r="R106" s="713"/>
      <c r="S106" s="713"/>
      <c r="T106" s="713"/>
      <c r="U106" s="713"/>
      <c r="V106" s="713"/>
      <c r="W106" s="713"/>
      <c r="X106" s="714"/>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797"/>
      <c r="AV108" s="798"/>
      <c r="AW108" s="798"/>
      <c r="AX108" s="799"/>
    </row>
    <row r="109" spans="1:60" ht="31.5" hidden="1" customHeight="1" x14ac:dyDescent="0.15">
      <c r="A109" s="474" t="s">
        <v>396</v>
      </c>
      <c r="B109" s="475"/>
      <c r="C109" s="475"/>
      <c r="D109" s="475"/>
      <c r="E109" s="475"/>
      <c r="F109" s="476"/>
      <c r="G109" s="713" t="s">
        <v>59</v>
      </c>
      <c r="H109" s="713"/>
      <c r="I109" s="713"/>
      <c r="J109" s="713"/>
      <c r="K109" s="713"/>
      <c r="L109" s="713"/>
      <c r="M109" s="713"/>
      <c r="N109" s="713"/>
      <c r="O109" s="713"/>
      <c r="P109" s="713"/>
      <c r="Q109" s="713"/>
      <c r="R109" s="713"/>
      <c r="S109" s="713"/>
      <c r="T109" s="713"/>
      <c r="U109" s="713"/>
      <c r="V109" s="713"/>
      <c r="W109" s="713"/>
      <c r="X109" s="714"/>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797"/>
      <c r="AV111" s="798"/>
      <c r="AW111" s="798"/>
      <c r="AX111" s="799"/>
    </row>
    <row r="112" spans="1:60" ht="31.5" hidden="1" customHeight="1" x14ac:dyDescent="0.15">
      <c r="A112" s="474" t="s">
        <v>396</v>
      </c>
      <c r="B112" s="475"/>
      <c r="C112" s="475"/>
      <c r="D112" s="475"/>
      <c r="E112" s="475"/>
      <c r="F112" s="476"/>
      <c r="G112" s="713" t="s">
        <v>59</v>
      </c>
      <c r="H112" s="713"/>
      <c r="I112" s="713"/>
      <c r="J112" s="713"/>
      <c r="K112" s="713"/>
      <c r="L112" s="713"/>
      <c r="M112" s="713"/>
      <c r="N112" s="713"/>
      <c r="O112" s="713"/>
      <c r="P112" s="713"/>
      <c r="Q112" s="713"/>
      <c r="R112" s="713"/>
      <c r="S112" s="713"/>
      <c r="T112" s="713"/>
      <c r="U112" s="713"/>
      <c r="V112" s="713"/>
      <c r="W112" s="713"/>
      <c r="X112" s="714"/>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490</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491</v>
      </c>
      <c r="AC116" s="287"/>
      <c r="AD116" s="288"/>
      <c r="AE116" s="344" t="s">
        <v>482</v>
      </c>
      <c r="AF116" s="344"/>
      <c r="AG116" s="344"/>
      <c r="AH116" s="344"/>
      <c r="AI116" s="344" t="s">
        <v>505</v>
      </c>
      <c r="AJ116" s="344"/>
      <c r="AK116" s="344"/>
      <c r="AL116" s="344"/>
      <c r="AM116" s="344">
        <v>6</v>
      </c>
      <c r="AN116" s="344"/>
      <c r="AO116" s="344"/>
      <c r="AP116" s="344"/>
      <c r="AQ116" s="350">
        <v>6</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492</v>
      </c>
      <c r="AC117" s="328"/>
      <c r="AD117" s="329"/>
      <c r="AE117" s="292" t="s">
        <v>482</v>
      </c>
      <c r="AF117" s="292"/>
      <c r="AG117" s="292"/>
      <c r="AH117" s="292"/>
      <c r="AI117" s="292" t="s">
        <v>508</v>
      </c>
      <c r="AJ117" s="292"/>
      <c r="AK117" s="292"/>
      <c r="AL117" s="292"/>
      <c r="AM117" s="292" t="s">
        <v>519</v>
      </c>
      <c r="AN117" s="292"/>
      <c r="AO117" s="292"/>
      <c r="AP117" s="292"/>
      <c r="AQ117" s="292" t="s">
        <v>520</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6" t="s">
        <v>475</v>
      </c>
      <c r="B130" s="974"/>
      <c r="C130" s="973" t="s">
        <v>310</v>
      </c>
      <c r="D130" s="974"/>
      <c r="E130" s="294" t="s">
        <v>339</v>
      </c>
      <c r="F130" s="295"/>
      <c r="G130" s="296" t="s">
        <v>493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77"/>
      <c r="B131" s="238"/>
      <c r="C131" s="237"/>
      <c r="D131" s="238"/>
      <c r="E131" s="224" t="s">
        <v>338</v>
      </c>
      <c r="F131" s="225"/>
      <c r="G131" s="221" t="s">
        <v>494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77"/>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77"/>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482</v>
      </c>
      <c r="AR133" s="257"/>
      <c r="AS133" s="123" t="s">
        <v>307</v>
      </c>
      <c r="AT133" s="158"/>
      <c r="AU133" s="122" t="s">
        <v>482</v>
      </c>
      <c r="AV133" s="122"/>
      <c r="AW133" s="123" t="s">
        <v>296</v>
      </c>
      <c r="AX133" s="124"/>
    </row>
    <row r="134" spans="1:50" ht="39.75" customHeight="1" x14ac:dyDescent="0.15">
      <c r="A134" s="977"/>
      <c r="B134" s="238"/>
      <c r="C134" s="237"/>
      <c r="D134" s="238"/>
      <c r="E134" s="237"/>
      <c r="F134" s="300"/>
      <c r="G134" s="216" t="s">
        <v>482</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482</v>
      </c>
      <c r="AC134" s="207"/>
      <c r="AD134" s="207"/>
      <c r="AE134" s="252" t="s">
        <v>482</v>
      </c>
      <c r="AF134" s="98"/>
      <c r="AG134" s="98"/>
      <c r="AH134" s="98"/>
      <c r="AI134" s="252" t="s">
        <v>482</v>
      </c>
      <c r="AJ134" s="98"/>
      <c r="AK134" s="98"/>
      <c r="AL134" s="98"/>
      <c r="AM134" s="252" t="s">
        <v>482</v>
      </c>
      <c r="AN134" s="98"/>
      <c r="AO134" s="98"/>
      <c r="AP134" s="98"/>
      <c r="AQ134" s="252" t="s">
        <v>482</v>
      </c>
      <c r="AR134" s="98"/>
      <c r="AS134" s="98"/>
      <c r="AT134" s="98"/>
      <c r="AU134" s="252" t="s">
        <v>482</v>
      </c>
      <c r="AV134" s="98"/>
      <c r="AW134" s="98"/>
      <c r="AX134" s="208"/>
    </row>
    <row r="135" spans="1:50" ht="39.75" customHeight="1" x14ac:dyDescent="0.15">
      <c r="A135" s="977"/>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482</v>
      </c>
      <c r="AC135" s="119"/>
      <c r="AD135" s="119"/>
      <c r="AE135" s="252" t="s">
        <v>482</v>
      </c>
      <c r="AF135" s="98"/>
      <c r="AG135" s="98"/>
      <c r="AH135" s="98"/>
      <c r="AI135" s="252" t="s">
        <v>482</v>
      </c>
      <c r="AJ135" s="98"/>
      <c r="AK135" s="98"/>
      <c r="AL135" s="98"/>
      <c r="AM135" s="252" t="s">
        <v>482</v>
      </c>
      <c r="AN135" s="98"/>
      <c r="AO135" s="98"/>
      <c r="AP135" s="98"/>
      <c r="AQ135" s="252" t="s">
        <v>482</v>
      </c>
      <c r="AR135" s="98"/>
      <c r="AS135" s="98"/>
      <c r="AT135" s="98"/>
      <c r="AU135" s="252" t="s">
        <v>482</v>
      </c>
      <c r="AV135" s="98"/>
      <c r="AW135" s="98"/>
      <c r="AX135" s="208"/>
    </row>
    <row r="136" spans="1:50" ht="18.75" hidden="1" customHeight="1" x14ac:dyDescent="0.15">
      <c r="A136" s="977"/>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77"/>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77"/>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77"/>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77"/>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77"/>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77"/>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77"/>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77"/>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77"/>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77"/>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77"/>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77"/>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77"/>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77"/>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77"/>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77"/>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77"/>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77"/>
      <c r="B154" s="238"/>
      <c r="C154" s="237"/>
      <c r="D154" s="238"/>
      <c r="E154" s="237"/>
      <c r="F154" s="300"/>
      <c r="G154" s="216" t="s">
        <v>482</v>
      </c>
      <c r="H154" s="147"/>
      <c r="I154" s="147"/>
      <c r="J154" s="147"/>
      <c r="K154" s="147"/>
      <c r="L154" s="147"/>
      <c r="M154" s="147"/>
      <c r="N154" s="147"/>
      <c r="O154" s="147"/>
      <c r="P154" s="217"/>
      <c r="Q154" s="146" t="s">
        <v>482</v>
      </c>
      <c r="R154" s="147"/>
      <c r="S154" s="147"/>
      <c r="T154" s="147"/>
      <c r="U154" s="147"/>
      <c r="V154" s="147"/>
      <c r="W154" s="147"/>
      <c r="X154" s="147"/>
      <c r="Y154" s="147"/>
      <c r="Z154" s="147"/>
      <c r="AA154" s="906"/>
      <c r="AB154" s="241"/>
      <c r="AC154" s="242"/>
      <c r="AD154" s="242"/>
      <c r="AE154" s="247" t="s">
        <v>482</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77"/>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77"/>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07"/>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77"/>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07"/>
      <c r="AB157" s="243"/>
      <c r="AC157" s="244"/>
      <c r="AD157" s="244"/>
      <c r="AE157" s="146" t="s">
        <v>482</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77"/>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08"/>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77"/>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77"/>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77"/>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77"/>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77"/>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07"/>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77"/>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07"/>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77"/>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08"/>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77"/>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77"/>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77"/>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77"/>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77"/>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07"/>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77"/>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07"/>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77"/>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08"/>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77"/>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77"/>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77"/>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77"/>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77"/>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07"/>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77"/>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07"/>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77"/>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08"/>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77"/>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77"/>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77"/>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77"/>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77"/>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07"/>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77"/>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07"/>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77"/>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08"/>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77"/>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77"/>
      <c r="B188" s="238"/>
      <c r="C188" s="237"/>
      <c r="D188" s="238"/>
      <c r="E188" s="146" t="s">
        <v>521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17.25" customHeight="1" x14ac:dyDescent="0.15">
      <c r="A189" s="977"/>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77"/>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77"/>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77"/>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77"/>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77"/>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77"/>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77"/>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77"/>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77"/>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77"/>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77"/>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77"/>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77"/>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77"/>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77"/>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77"/>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77"/>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77"/>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77"/>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77"/>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77"/>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77"/>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77"/>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77"/>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77"/>
      <c r="B214" s="238"/>
      <c r="C214" s="237"/>
      <c r="D214" s="238"/>
      <c r="E214" s="237"/>
      <c r="F214" s="300"/>
      <c r="G214" s="216"/>
      <c r="H214" s="147"/>
      <c r="I214" s="147"/>
      <c r="J214" s="147"/>
      <c r="K214" s="147"/>
      <c r="L214" s="147"/>
      <c r="M214" s="147"/>
      <c r="N214" s="147"/>
      <c r="O214" s="147"/>
      <c r="P214" s="217"/>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77"/>
      <c r="B215" s="238"/>
      <c r="C215" s="237"/>
      <c r="D215" s="238"/>
      <c r="E215" s="237"/>
      <c r="F215" s="300"/>
      <c r="G215" s="218"/>
      <c r="H215" s="219"/>
      <c r="I215" s="219"/>
      <c r="J215" s="219"/>
      <c r="K215" s="219"/>
      <c r="L215" s="219"/>
      <c r="M215" s="219"/>
      <c r="N215" s="219"/>
      <c r="O215" s="219"/>
      <c r="P215" s="220"/>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77"/>
      <c r="B216" s="238"/>
      <c r="C216" s="237"/>
      <c r="D216" s="238"/>
      <c r="E216" s="237"/>
      <c r="F216" s="300"/>
      <c r="G216" s="218"/>
      <c r="H216" s="219"/>
      <c r="I216" s="219"/>
      <c r="J216" s="219"/>
      <c r="K216" s="219"/>
      <c r="L216" s="219"/>
      <c r="M216" s="219"/>
      <c r="N216" s="219"/>
      <c r="O216" s="219"/>
      <c r="P216" s="220"/>
      <c r="Q216" s="967"/>
      <c r="R216" s="968"/>
      <c r="S216" s="968"/>
      <c r="T216" s="968"/>
      <c r="U216" s="968"/>
      <c r="V216" s="968"/>
      <c r="W216" s="968"/>
      <c r="X216" s="968"/>
      <c r="Y216" s="968"/>
      <c r="Z216" s="968"/>
      <c r="AA216" s="969"/>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77"/>
      <c r="B217" s="238"/>
      <c r="C217" s="237"/>
      <c r="D217" s="238"/>
      <c r="E217" s="237"/>
      <c r="F217" s="300"/>
      <c r="G217" s="218"/>
      <c r="H217" s="219"/>
      <c r="I217" s="219"/>
      <c r="J217" s="219"/>
      <c r="K217" s="219"/>
      <c r="L217" s="219"/>
      <c r="M217" s="219"/>
      <c r="N217" s="219"/>
      <c r="O217" s="219"/>
      <c r="P217" s="220"/>
      <c r="Q217" s="967"/>
      <c r="R217" s="968"/>
      <c r="S217" s="968"/>
      <c r="T217" s="968"/>
      <c r="U217" s="968"/>
      <c r="V217" s="968"/>
      <c r="W217" s="968"/>
      <c r="X217" s="968"/>
      <c r="Y217" s="968"/>
      <c r="Z217" s="968"/>
      <c r="AA217" s="969"/>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77"/>
      <c r="B218" s="238"/>
      <c r="C218" s="237"/>
      <c r="D218" s="238"/>
      <c r="E218" s="237"/>
      <c r="F218" s="300"/>
      <c r="G218" s="221"/>
      <c r="H218" s="150"/>
      <c r="I218" s="150"/>
      <c r="J218" s="150"/>
      <c r="K218" s="150"/>
      <c r="L218" s="150"/>
      <c r="M218" s="150"/>
      <c r="N218" s="150"/>
      <c r="O218" s="150"/>
      <c r="P218" s="222"/>
      <c r="Q218" s="970"/>
      <c r="R218" s="971"/>
      <c r="S218" s="971"/>
      <c r="T218" s="971"/>
      <c r="U218" s="971"/>
      <c r="V218" s="971"/>
      <c r="W218" s="971"/>
      <c r="X218" s="971"/>
      <c r="Y218" s="971"/>
      <c r="Z218" s="971"/>
      <c r="AA218" s="972"/>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77"/>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77"/>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77"/>
      <c r="B221" s="238"/>
      <c r="C221" s="237"/>
      <c r="D221" s="238"/>
      <c r="E221" s="237"/>
      <c r="F221" s="300"/>
      <c r="G221" s="216"/>
      <c r="H221" s="147"/>
      <c r="I221" s="147"/>
      <c r="J221" s="147"/>
      <c r="K221" s="147"/>
      <c r="L221" s="147"/>
      <c r="M221" s="147"/>
      <c r="N221" s="147"/>
      <c r="O221" s="147"/>
      <c r="P221" s="217"/>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77"/>
      <c r="B222" s="238"/>
      <c r="C222" s="237"/>
      <c r="D222" s="238"/>
      <c r="E222" s="237"/>
      <c r="F222" s="300"/>
      <c r="G222" s="218"/>
      <c r="H222" s="219"/>
      <c r="I222" s="219"/>
      <c r="J222" s="219"/>
      <c r="K222" s="219"/>
      <c r="L222" s="219"/>
      <c r="M222" s="219"/>
      <c r="N222" s="219"/>
      <c r="O222" s="219"/>
      <c r="P222" s="220"/>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77"/>
      <c r="B223" s="238"/>
      <c r="C223" s="237"/>
      <c r="D223" s="238"/>
      <c r="E223" s="237"/>
      <c r="F223" s="300"/>
      <c r="G223" s="218"/>
      <c r="H223" s="219"/>
      <c r="I223" s="219"/>
      <c r="J223" s="219"/>
      <c r="K223" s="219"/>
      <c r="L223" s="219"/>
      <c r="M223" s="219"/>
      <c r="N223" s="219"/>
      <c r="O223" s="219"/>
      <c r="P223" s="220"/>
      <c r="Q223" s="967"/>
      <c r="R223" s="968"/>
      <c r="S223" s="968"/>
      <c r="T223" s="968"/>
      <c r="U223" s="968"/>
      <c r="V223" s="968"/>
      <c r="W223" s="968"/>
      <c r="X223" s="968"/>
      <c r="Y223" s="968"/>
      <c r="Z223" s="968"/>
      <c r="AA223" s="969"/>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77"/>
      <c r="B224" s="238"/>
      <c r="C224" s="237"/>
      <c r="D224" s="238"/>
      <c r="E224" s="237"/>
      <c r="F224" s="300"/>
      <c r="G224" s="218"/>
      <c r="H224" s="219"/>
      <c r="I224" s="219"/>
      <c r="J224" s="219"/>
      <c r="K224" s="219"/>
      <c r="L224" s="219"/>
      <c r="M224" s="219"/>
      <c r="N224" s="219"/>
      <c r="O224" s="219"/>
      <c r="P224" s="220"/>
      <c r="Q224" s="967"/>
      <c r="R224" s="968"/>
      <c r="S224" s="968"/>
      <c r="T224" s="968"/>
      <c r="U224" s="968"/>
      <c r="V224" s="968"/>
      <c r="W224" s="968"/>
      <c r="X224" s="968"/>
      <c r="Y224" s="968"/>
      <c r="Z224" s="968"/>
      <c r="AA224" s="969"/>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77"/>
      <c r="B225" s="238"/>
      <c r="C225" s="237"/>
      <c r="D225" s="238"/>
      <c r="E225" s="237"/>
      <c r="F225" s="300"/>
      <c r="G225" s="221"/>
      <c r="H225" s="150"/>
      <c r="I225" s="150"/>
      <c r="J225" s="150"/>
      <c r="K225" s="150"/>
      <c r="L225" s="150"/>
      <c r="M225" s="150"/>
      <c r="N225" s="150"/>
      <c r="O225" s="150"/>
      <c r="P225" s="222"/>
      <c r="Q225" s="970"/>
      <c r="R225" s="971"/>
      <c r="S225" s="971"/>
      <c r="T225" s="971"/>
      <c r="U225" s="971"/>
      <c r="V225" s="971"/>
      <c r="W225" s="971"/>
      <c r="X225" s="971"/>
      <c r="Y225" s="971"/>
      <c r="Z225" s="971"/>
      <c r="AA225" s="972"/>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77"/>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77"/>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77"/>
      <c r="B228" s="238"/>
      <c r="C228" s="237"/>
      <c r="D228" s="238"/>
      <c r="E228" s="237"/>
      <c r="F228" s="300"/>
      <c r="G228" s="216"/>
      <c r="H228" s="147"/>
      <c r="I228" s="147"/>
      <c r="J228" s="147"/>
      <c r="K228" s="147"/>
      <c r="L228" s="147"/>
      <c r="M228" s="147"/>
      <c r="N228" s="147"/>
      <c r="O228" s="147"/>
      <c r="P228" s="217"/>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77"/>
      <c r="B229" s="238"/>
      <c r="C229" s="237"/>
      <c r="D229" s="238"/>
      <c r="E229" s="237"/>
      <c r="F229" s="300"/>
      <c r="G229" s="218"/>
      <c r="H229" s="219"/>
      <c r="I229" s="219"/>
      <c r="J229" s="219"/>
      <c r="K229" s="219"/>
      <c r="L229" s="219"/>
      <c r="M229" s="219"/>
      <c r="N229" s="219"/>
      <c r="O229" s="219"/>
      <c r="P229" s="220"/>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77"/>
      <c r="B230" s="238"/>
      <c r="C230" s="237"/>
      <c r="D230" s="238"/>
      <c r="E230" s="237"/>
      <c r="F230" s="300"/>
      <c r="G230" s="218"/>
      <c r="H230" s="219"/>
      <c r="I230" s="219"/>
      <c r="J230" s="219"/>
      <c r="K230" s="219"/>
      <c r="L230" s="219"/>
      <c r="M230" s="219"/>
      <c r="N230" s="219"/>
      <c r="O230" s="219"/>
      <c r="P230" s="220"/>
      <c r="Q230" s="967"/>
      <c r="R230" s="968"/>
      <c r="S230" s="968"/>
      <c r="T230" s="968"/>
      <c r="U230" s="968"/>
      <c r="V230" s="968"/>
      <c r="W230" s="968"/>
      <c r="X230" s="968"/>
      <c r="Y230" s="968"/>
      <c r="Z230" s="968"/>
      <c r="AA230" s="969"/>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77"/>
      <c r="B231" s="238"/>
      <c r="C231" s="237"/>
      <c r="D231" s="238"/>
      <c r="E231" s="237"/>
      <c r="F231" s="300"/>
      <c r="G231" s="218"/>
      <c r="H231" s="219"/>
      <c r="I231" s="219"/>
      <c r="J231" s="219"/>
      <c r="K231" s="219"/>
      <c r="L231" s="219"/>
      <c r="M231" s="219"/>
      <c r="N231" s="219"/>
      <c r="O231" s="219"/>
      <c r="P231" s="220"/>
      <c r="Q231" s="967"/>
      <c r="R231" s="968"/>
      <c r="S231" s="968"/>
      <c r="T231" s="968"/>
      <c r="U231" s="968"/>
      <c r="V231" s="968"/>
      <c r="W231" s="968"/>
      <c r="X231" s="968"/>
      <c r="Y231" s="968"/>
      <c r="Z231" s="968"/>
      <c r="AA231" s="969"/>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77"/>
      <c r="B232" s="238"/>
      <c r="C232" s="237"/>
      <c r="D232" s="238"/>
      <c r="E232" s="237"/>
      <c r="F232" s="300"/>
      <c r="G232" s="221"/>
      <c r="H232" s="150"/>
      <c r="I232" s="150"/>
      <c r="J232" s="150"/>
      <c r="K232" s="150"/>
      <c r="L232" s="150"/>
      <c r="M232" s="150"/>
      <c r="N232" s="150"/>
      <c r="O232" s="150"/>
      <c r="P232" s="222"/>
      <c r="Q232" s="970"/>
      <c r="R232" s="971"/>
      <c r="S232" s="971"/>
      <c r="T232" s="971"/>
      <c r="U232" s="971"/>
      <c r="V232" s="971"/>
      <c r="W232" s="971"/>
      <c r="X232" s="971"/>
      <c r="Y232" s="971"/>
      <c r="Z232" s="971"/>
      <c r="AA232" s="972"/>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77"/>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77"/>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77"/>
      <c r="B235" s="238"/>
      <c r="C235" s="237"/>
      <c r="D235" s="238"/>
      <c r="E235" s="237"/>
      <c r="F235" s="300"/>
      <c r="G235" s="216"/>
      <c r="H235" s="147"/>
      <c r="I235" s="147"/>
      <c r="J235" s="147"/>
      <c r="K235" s="147"/>
      <c r="L235" s="147"/>
      <c r="M235" s="147"/>
      <c r="N235" s="147"/>
      <c r="O235" s="147"/>
      <c r="P235" s="217"/>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77"/>
      <c r="B236" s="238"/>
      <c r="C236" s="237"/>
      <c r="D236" s="238"/>
      <c r="E236" s="237"/>
      <c r="F236" s="300"/>
      <c r="G236" s="218"/>
      <c r="H236" s="219"/>
      <c r="I236" s="219"/>
      <c r="J236" s="219"/>
      <c r="K236" s="219"/>
      <c r="L236" s="219"/>
      <c r="M236" s="219"/>
      <c r="N236" s="219"/>
      <c r="O236" s="219"/>
      <c r="P236" s="220"/>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77"/>
      <c r="B237" s="238"/>
      <c r="C237" s="237"/>
      <c r="D237" s="238"/>
      <c r="E237" s="237"/>
      <c r="F237" s="300"/>
      <c r="G237" s="218"/>
      <c r="H237" s="219"/>
      <c r="I237" s="219"/>
      <c r="J237" s="219"/>
      <c r="K237" s="219"/>
      <c r="L237" s="219"/>
      <c r="M237" s="219"/>
      <c r="N237" s="219"/>
      <c r="O237" s="219"/>
      <c r="P237" s="220"/>
      <c r="Q237" s="967"/>
      <c r="R237" s="968"/>
      <c r="S237" s="968"/>
      <c r="T237" s="968"/>
      <c r="U237" s="968"/>
      <c r="V237" s="968"/>
      <c r="W237" s="968"/>
      <c r="X237" s="968"/>
      <c r="Y237" s="968"/>
      <c r="Z237" s="968"/>
      <c r="AA237" s="969"/>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77"/>
      <c r="B238" s="238"/>
      <c r="C238" s="237"/>
      <c r="D238" s="238"/>
      <c r="E238" s="237"/>
      <c r="F238" s="300"/>
      <c r="G238" s="218"/>
      <c r="H238" s="219"/>
      <c r="I238" s="219"/>
      <c r="J238" s="219"/>
      <c r="K238" s="219"/>
      <c r="L238" s="219"/>
      <c r="M238" s="219"/>
      <c r="N238" s="219"/>
      <c r="O238" s="219"/>
      <c r="P238" s="220"/>
      <c r="Q238" s="967"/>
      <c r="R238" s="968"/>
      <c r="S238" s="968"/>
      <c r="T238" s="968"/>
      <c r="U238" s="968"/>
      <c r="V238" s="968"/>
      <c r="W238" s="968"/>
      <c r="X238" s="968"/>
      <c r="Y238" s="968"/>
      <c r="Z238" s="968"/>
      <c r="AA238" s="969"/>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77"/>
      <c r="B239" s="238"/>
      <c r="C239" s="237"/>
      <c r="D239" s="238"/>
      <c r="E239" s="237"/>
      <c r="F239" s="300"/>
      <c r="G239" s="221"/>
      <c r="H239" s="150"/>
      <c r="I239" s="150"/>
      <c r="J239" s="150"/>
      <c r="K239" s="150"/>
      <c r="L239" s="150"/>
      <c r="M239" s="150"/>
      <c r="N239" s="150"/>
      <c r="O239" s="150"/>
      <c r="P239" s="222"/>
      <c r="Q239" s="970"/>
      <c r="R239" s="971"/>
      <c r="S239" s="971"/>
      <c r="T239" s="971"/>
      <c r="U239" s="971"/>
      <c r="V239" s="971"/>
      <c r="W239" s="971"/>
      <c r="X239" s="971"/>
      <c r="Y239" s="971"/>
      <c r="Z239" s="971"/>
      <c r="AA239" s="972"/>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77"/>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77"/>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77"/>
      <c r="B242" s="238"/>
      <c r="C242" s="237"/>
      <c r="D242" s="238"/>
      <c r="E242" s="237"/>
      <c r="F242" s="300"/>
      <c r="G242" s="216"/>
      <c r="H242" s="147"/>
      <c r="I242" s="147"/>
      <c r="J242" s="147"/>
      <c r="K242" s="147"/>
      <c r="L242" s="147"/>
      <c r="M242" s="147"/>
      <c r="N242" s="147"/>
      <c r="O242" s="147"/>
      <c r="P242" s="217"/>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77"/>
      <c r="B243" s="238"/>
      <c r="C243" s="237"/>
      <c r="D243" s="238"/>
      <c r="E243" s="237"/>
      <c r="F243" s="300"/>
      <c r="G243" s="218"/>
      <c r="H243" s="219"/>
      <c r="I243" s="219"/>
      <c r="J243" s="219"/>
      <c r="K243" s="219"/>
      <c r="L243" s="219"/>
      <c r="M243" s="219"/>
      <c r="N243" s="219"/>
      <c r="O243" s="219"/>
      <c r="P243" s="220"/>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77"/>
      <c r="B244" s="238"/>
      <c r="C244" s="237"/>
      <c r="D244" s="238"/>
      <c r="E244" s="237"/>
      <c r="F244" s="300"/>
      <c r="G244" s="218"/>
      <c r="H244" s="219"/>
      <c r="I244" s="219"/>
      <c r="J244" s="219"/>
      <c r="K244" s="219"/>
      <c r="L244" s="219"/>
      <c r="M244" s="219"/>
      <c r="N244" s="219"/>
      <c r="O244" s="219"/>
      <c r="P244" s="220"/>
      <c r="Q244" s="967"/>
      <c r="R244" s="968"/>
      <c r="S244" s="968"/>
      <c r="T244" s="968"/>
      <c r="U244" s="968"/>
      <c r="V244" s="968"/>
      <c r="W244" s="968"/>
      <c r="X244" s="968"/>
      <c r="Y244" s="968"/>
      <c r="Z244" s="968"/>
      <c r="AA244" s="969"/>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77"/>
      <c r="B245" s="238"/>
      <c r="C245" s="237"/>
      <c r="D245" s="238"/>
      <c r="E245" s="237"/>
      <c r="F245" s="300"/>
      <c r="G245" s="218"/>
      <c r="H245" s="219"/>
      <c r="I245" s="219"/>
      <c r="J245" s="219"/>
      <c r="K245" s="219"/>
      <c r="L245" s="219"/>
      <c r="M245" s="219"/>
      <c r="N245" s="219"/>
      <c r="O245" s="219"/>
      <c r="P245" s="220"/>
      <c r="Q245" s="967"/>
      <c r="R245" s="968"/>
      <c r="S245" s="968"/>
      <c r="T245" s="968"/>
      <c r="U245" s="968"/>
      <c r="V245" s="968"/>
      <c r="W245" s="968"/>
      <c r="X245" s="968"/>
      <c r="Y245" s="968"/>
      <c r="Z245" s="968"/>
      <c r="AA245" s="969"/>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77"/>
      <c r="B246" s="238"/>
      <c r="C246" s="237"/>
      <c r="D246" s="238"/>
      <c r="E246" s="301"/>
      <c r="F246" s="302"/>
      <c r="G246" s="221"/>
      <c r="H246" s="150"/>
      <c r="I246" s="150"/>
      <c r="J246" s="150"/>
      <c r="K246" s="150"/>
      <c r="L246" s="150"/>
      <c r="M246" s="150"/>
      <c r="N246" s="150"/>
      <c r="O246" s="150"/>
      <c r="P246" s="222"/>
      <c r="Q246" s="970"/>
      <c r="R246" s="971"/>
      <c r="S246" s="971"/>
      <c r="T246" s="971"/>
      <c r="U246" s="971"/>
      <c r="V246" s="971"/>
      <c r="W246" s="971"/>
      <c r="X246" s="971"/>
      <c r="Y246" s="971"/>
      <c r="Z246" s="971"/>
      <c r="AA246" s="972"/>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77"/>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77"/>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77"/>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77"/>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77"/>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77"/>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77"/>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77"/>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77"/>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77"/>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77"/>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77"/>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77"/>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77"/>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77"/>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77"/>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77"/>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77"/>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77"/>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77"/>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77"/>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77"/>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77"/>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77"/>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77"/>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77"/>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77"/>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77"/>
      <c r="B274" s="238"/>
      <c r="C274" s="237"/>
      <c r="D274" s="238"/>
      <c r="E274" s="237"/>
      <c r="F274" s="300"/>
      <c r="G274" s="216"/>
      <c r="H274" s="147"/>
      <c r="I274" s="147"/>
      <c r="J274" s="147"/>
      <c r="K274" s="147"/>
      <c r="L274" s="147"/>
      <c r="M274" s="147"/>
      <c r="N274" s="147"/>
      <c r="O274" s="147"/>
      <c r="P274" s="217"/>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77"/>
      <c r="B275" s="238"/>
      <c r="C275" s="237"/>
      <c r="D275" s="238"/>
      <c r="E275" s="237"/>
      <c r="F275" s="300"/>
      <c r="G275" s="218"/>
      <c r="H275" s="219"/>
      <c r="I275" s="219"/>
      <c r="J275" s="219"/>
      <c r="K275" s="219"/>
      <c r="L275" s="219"/>
      <c r="M275" s="219"/>
      <c r="N275" s="219"/>
      <c r="O275" s="219"/>
      <c r="P275" s="220"/>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77"/>
      <c r="B276" s="238"/>
      <c r="C276" s="237"/>
      <c r="D276" s="238"/>
      <c r="E276" s="237"/>
      <c r="F276" s="300"/>
      <c r="G276" s="218"/>
      <c r="H276" s="219"/>
      <c r="I276" s="219"/>
      <c r="J276" s="219"/>
      <c r="K276" s="219"/>
      <c r="L276" s="219"/>
      <c r="M276" s="219"/>
      <c r="N276" s="219"/>
      <c r="O276" s="219"/>
      <c r="P276" s="220"/>
      <c r="Q276" s="967"/>
      <c r="R276" s="968"/>
      <c r="S276" s="968"/>
      <c r="T276" s="968"/>
      <c r="U276" s="968"/>
      <c r="V276" s="968"/>
      <c r="W276" s="968"/>
      <c r="X276" s="968"/>
      <c r="Y276" s="968"/>
      <c r="Z276" s="968"/>
      <c r="AA276" s="969"/>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77"/>
      <c r="B277" s="238"/>
      <c r="C277" s="237"/>
      <c r="D277" s="238"/>
      <c r="E277" s="237"/>
      <c r="F277" s="300"/>
      <c r="G277" s="218"/>
      <c r="H277" s="219"/>
      <c r="I277" s="219"/>
      <c r="J277" s="219"/>
      <c r="K277" s="219"/>
      <c r="L277" s="219"/>
      <c r="M277" s="219"/>
      <c r="N277" s="219"/>
      <c r="O277" s="219"/>
      <c r="P277" s="220"/>
      <c r="Q277" s="967"/>
      <c r="R277" s="968"/>
      <c r="S277" s="968"/>
      <c r="T277" s="968"/>
      <c r="U277" s="968"/>
      <c r="V277" s="968"/>
      <c r="W277" s="968"/>
      <c r="X277" s="968"/>
      <c r="Y277" s="968"/>
      <c r="Z277" s="968"/>
      <c r="AA277" s="969"/>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77"/>
      <c r="B278" s="238"/>
      <c r="C278" s="237"/>
      <c r="D278" s="238"/>
      <c r="E278" s="237"/>
      <c r="F278" s="300"/>
      <c r="G278" s="221"/>
      <c r="H278" s="150"/>
      <c r="I278" s="150"/>
      <c r="J278" s="150"/>
      <c r="K278" s="150"/>
      <c r="L278" s="150"/>
      <c r="M278" s="150"/>
      <c r="N278" s="150"/>
      <c r="O278" s="150"/>
      <c r="P278" s="222"/>
      <c r="Q278" s="970"/>
      <c r="R278" s="971"/>
      <c r="S278" s="971"/>
      <c r="T278" s="971"/>
      <c r="U278" s="971"/>
      <c r="V278" s="971"/>
      <c r="W278" s="971"/>
      <c r="X278" s="971"/>
      <c r="Y278" s="971"/>
      <c r="Z278" s="971"/>
      <c r="AA278" s="972"/>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77"/>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77"/>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77"/>
      <c r="B281" s="238"/>
      <c r="C281" s="237"/>
      <c r="D281" s="238"/>
      <c r="E281" s="237"/>
      <c r="F281" s="300"/>
      <c r="G281" s="216"/>
      <c r="H281" s="147"/>
      <c r="I281" s="147"/>
      <c r="J281" s="147"/>
      <c r="K281" s="147"/>
      <c r="L281" s="147"/>
      <c r="M281" s="147"/>
      <c r="N281" s="147"/>
      <c r="O281" s="147"/>
      <c r="P281" s="217"/>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77"/>
      <c r="B282" s="238"/>
      <c r="C282" s="237"/>
      <c r="D282" s="238"/>
      <c r="E282" s="237"/>
      <c r="F282" s="300"/>
      <c r="G282" s="218"/>
      <c r="H282" s="219"/>
      <c r="I282" s="219"/>
      <c r="J282" s="219"/>
      <c r="K282" s="219"/>
      <c r="L282" s="219"/>
      <c r="M282" s="219"/>
      <c r="N282" s="219"/>
      <c r="O282" s="219"/>
      <c r="P282" s="220"/>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77"/>
      <c r="B283" s="238"/>
      <c r="C283" s="237"/>
      <c r="D283" s="238"/>
      <c r="E283" s="237"/>
      <c r="F283" s="300"/>
      <c r="G283" s="218"/>
      <c r="H283" s="219"/>
      <c r="I283" s="219"/>
      <c r="J283" s="219"/>
      <c r="K283" s="219"/>
      <c r="L283" s="219"/>
      <c r="M283" s="219"/>
      <c r="N283" s="219"/>
      <c r="O283" s="219"/>
      <c r="P283" s="220"/>
      <c r="Q283" s="967"/>
      <c r="R283" s="968"/>
      <c r="S283" s="968"/>
      <c r="T283" s="968"/>
      <c r="U283" s="968"/>
      <c r="V283" s="968"/>
      <c r="W283" s="968"/>
      <c r="X283" s="968"/>
      <c r="Y283" s="968"/>
      <c r="Z283" s="968"/>
      <c r="AA283" s="969"/>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77"/>
      <c r="B284" s="238"/>
      <c r="C284" s="237"/>
      <c r="D284" s="238"/>
      <c r="E284" s="237"/>
      <c r="F284" s="300"/>
      <c r="G284" s="218"/>
      <c r="H284" s="219"/>
      <c r="I284" s="219"/>
      <c r="J284" s="219"/>
      <c r="K284" s="219"/>
      <c r="L284" s="219"/>
      <c r="M284" s="219"/>
      <c r="N284" s="219"/>
      <c r="O284" s="219"/>
      <c r="P284" s="220"/>
      <c r="Q284" s="967"/>
      <c r="R284" s="968"/>
      <c r="S284" s="968"/>
      <c r="T284" s="968"/>
      <c r="U284" s="968"/>
      <c r="V284" s="968"/>
      <c r="W284" s="968"/>
      <c r="X284" s="968"/>
      <c r="Y284" s="968"/>
      <c r="Z284" s="968"/>
      <c r="AA284" s="969"/>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77"/>
      <c r="B285" s="238"/>
      <c r="C285" s="237"/>
      <c r="D285" s="238"/>
      <c r="E285" s="237"/>
      <c r="F285" s="300"/>
      <c r="G285" s="221"/>
      <c r="H285" s="150"/>
      <c r="I285" s="150"/>
      <c r="J285" s="150"/>
      <c r="K285" s="150"/>
      <c r="L285" s="150"/>
      <c r="M285" s="150"/>
      <c r="N285" s="150"/>
      <c r="O285" s="150"/>
      <c r="P285" s="222"/>
      <c r="Q285" s="970"/>
      <c r="R285" s="971"/>
      <c r="S285" s="971"/>
      <c r="T285" s="971"/>
      <c r="U285" s="971"/>
      <c r="V285" s="971"/>
      <c r="W285" s="971"/>
      <c r="X285" s="971"/>
      <c r="Y285" s="971"/>
      <c r="Z285" s="971"/>
      <c r="AA285" s="972"/>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77"/>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77"/>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77"/>
      <c r="B288" s="238"/>
      <c r="C288" s="237"/>
      <c r="D288" s="238"/>
      <c r="E288" s="237"/>
      <c r="F288" s="300"/>
      <c r="G288" s="216"/>
      <c r="H288" s="147"/>
      <c r="I288" s="147"/>
      <c r="J288" s="147"/>
      <c r="K288" s="147"/>
      <c r="L288" s="147"/>
      <c r="M288" s="147"/>
      <c r="N288" s="147"/>
      <c r="O288" s="147"/>
      <c r="P288" s="217"/>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77"/>
      <c r="B289" s="238"/>
      <c r="C289" s="237"/>
      <c r="D289" s="238"/>
      <c r="E289" s="237"/>
      <c r="F289" s="300"/>
      <c r="G289" s="218"/>
      <c r="H289" s="219"/>
      <c r="I289" s="219"/>
      <c r="J289" s="219"/>
      <c r="K289" s="219"/>
      <c r="L289" s="219"/>
      <c r="M289" s="219"/>
      <c r="N289" s="219"/>
      <c r="O289" s="219"/>
      <c r="P289" s="220"/>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77"/>
      <c r="B290" s="238"/>
      <c r="C290" s="237"/>
      <c r="D290" s="238"/>
      <c r="E290" s="237"/>
      <c r="F290" s="300"/>
      <c r="G290" s="218"/>
      <c r="H290" s="219"/>
      <c r="I290" s="219"/>
      <c r="J290" s="219"/>
      <c r="K290" s="219"/>
      <c r="L290" s="219"/>
      <c r="M290" s="219"/>
      <c r="N290" s="219"/>
      <c r="O290" s="219"/>
      <c r="P290" s="220"/>
      <c r="Q290" s="967"/>
      <c r="R290" s="968"/>
      <c r="S290" s="968"/>
      <c r="T290" s="968"/>
      <c r="U290" s="968"/>
      <c r="V290" s="968"/>
      <c r="W290" s="968"/>
      <c r="X290" s="968"/>
      <c r="Y290" s="968"/>
      <c r="Z290" s="968"/>
      <c r="AA290" s="969"/>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77"/>
      <c r="B291" s="238"/>
      <c r="C291" s="237"/>
      <c r="D291" s="238"/>
      <c r="E291" s="237"/>
      <c r="F291" s="300"/>
      <c r="G291" s="218"/>
      <c r="H291" s="219"/>
      <c r="I291" s="219"/>
      <c r="J291" s="219"/>
      <c r="K291" s="219"/>
      <c r="L291" s="219"/>
      <c r="M291" s="219"/>
      <c r="N291" s="219"/>
      <c r="O291" s="219"/>
      <c r="P291" s="220"/>
      <c r="Q291" s="967"/>
      <c r="R291" s="968"/>
      <c r="S291" s="968"/>
      <c r="T291" s="968"/>
      <c r="U291" s="968"/>
      <c r="V291" s="968"/>
      <c r="W291" s="968"/>
      <c r="X291" s="968"/>
      <c r="Y291" s="968"/>
      <c r="Z291" s="968"/>
      <c r="AA291" s="969"/>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77"/>
      <c r="B292" s="238"/>
      <c r="C292" s="237"/>
      <c r="D292" s="238"/>
      <c r="E292" s="237"/>
      <c r="F292" s="300"/>
      <c r="G292" s="221"/>
      <c r="H292" s="150"/>
      <c r="I292" s="150"/>
      <c r="J292" s="150"/>
      <c r="K292" s="150"/>
      <c r="L292" s="150"/>
      <c r="M292" s="150"/>
      <c r="N292" s="150"/>
      <c r="O292" s="150"/>
      <c r="P292" s="222"/>
      <c r="Q292" s="970"/>
      <c r="R292" s="971"/>
      <c r="S292" s="971"/>
      <c r="T292" s="971"/>
      <c r="U292" s="971"/>
      <c r="V292" s="971"/>
      <c r="W292" s="971"/>
      <c r="X292" s="971"/>
      <c r="Y292" s="971"/>
      <c r="Z292" s="971"/>
      <c r="AA292" s="972"/>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77"/>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77"/>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77"/>
      <c r="B295" s="238"/>
      <c r="C295" s="237"/>
      <c r="D295" s="238"/>
      <c r="E295" s="237"/>
      <c r="F295" s="300"/>
      <c r="G295" s="216"/>
      <c r="H295" s="147"/>
      <c r="I295" s="147"/>
      <c r="J295" s="147"/>
      <c r="K295" s="147"/>
      <c r="L295" s="147"/>
      <c r="M295" s="147"/>
      <c r="N295" s="147"/>
      <c r="O295" s="147"/>
      <c r="P295" s="217"/>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77"/>
      <c r="B296" s="238"/>
      <c r="C296" s="237"/>
      <c r="D296" s="238"/>
      <c r="E296" s="237"/>
      <c r="F296" s="300"/>
      <c r="G296" s="218"/>
      <c r="H296" s="219"/>
      <c r="I296" s="219"/>
      <c r="J296" s="219"/>
      <c r="K296" s="219"/>
      <c r="L296" s="219"/>
      <c r="M296" s="219"/>
      <c r="N296" s="219"/>
      <c r="O296" s="219"/>
      <c r="P296" s="220"/>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77"/>
      <c r="B297" s="238"/>
      <c r="C297" s="237"/>
      <c r="D297" s="238"/>
      <c r="E297" s="237"/>
      <c r="F297" s="300"/>
      <c r="G297" s="218"/>
      <c r="H297" s="219"/>
      <c r="I297" s="219"/>
      <c r="J297" s="219"/>
      <c r="K297" s="219"/>
      <c r="L297" s="219"/>
      <c r="M297" s="219"/>
      <c r="N297" s="219"/>
      <c r="O297" s="219"/>
      <c r="P297" s="220"/>
      <c r="Q297" s="967"/>
      <c r="R297" s="968"/>
      <c r="S297" s="968"/>
      <c r="T297" s="968"/>
      <c r="U297" s="968"/>
      <c r="V297" s="968"/>
      <c r="W297" s="968"/>
      <c r="X297" s="968"/>
      <c r="Y297" s="968"/>
      <c r="Z297" s="968"/>
      <c r="AA297" s="969"/>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77"/>
      <c r="B298" s="238"/>
      <c r="C298" s="237"/>
      <c r="D298" s="238"/>
      <c r="E298" s="237"/>
      <c r="F298" s="300"/>
      <c r="G298" s="218"/>
      <c r="H298" s="219"/>
      <c r="I298" s="219"/>
      <c r="J298" s="219"/>
      <c r="K298" s="219"/>
      <c r="L298" s="219"/>
      <c r="M298" s="219"/>
      <c r="N298" s="219"/>
      <c r="O298" s="219"/>
      <c r="P298" s="220"/>
      <c r="Q298" s="967"/>
      <c r="R298" s="968"/>
      <c r="S298" s="968"/>
      <c r="T298" s="968"/>
      <c r="U298" s="968"/>
      <c r="V298" s="968"/>
      <c r="W298" s="968"/>
      <c r="X298" s="968"/>
      <c r="Y298" s="968"/>
      <c r="Z298" s="968"/>
      <c r="AA298" s="969"/>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77"/>
      <c r="B299" s="238"/>
      <c r="C299" s="237"/>
      <c r="D299" s="238"/>
      <c r="E299" s="237"/>
      <c r="F299" s="300"/>
      <c r="G299" s="221"/>
      <c r="H299" s="150"/>
      <c r="I299" s="150"/>
      <c r="J299" s="150"/>
      <c r="K299" s="150"/>
      <c r="L299" s="150"/>
      <c r="M299" s="150"/>
      <c r="N299" s="150"/>
      <c r="O299" s="150"/>
      <c r="P299" s="222"/>
      <c r="Q299" s="970"/>
      <c r="R299" s="971"/>
      <c r="S299" s="971"/>
      <c r="T299" s="971"/>
      <c r="U299" s="971"/>
      <c r="V299" s="971"/>
      <c r="W299" s="971"/>
      <c r="X299" s="971"/>
      <c r="Y299" s="971"/>
      <c r="Z299" s="971"/>
      <c r="AA299" s="972"/>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77"/>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77"/>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77"/>
      <c r="B302" s="238"/>
      <c r="C302" s="237"/>
      <c r="D302" s="238"/>
      <c r="E302" s="237"/>
      <c r="F302" s="300"/>
      <c r="G302" s="216"/>
      <c r="H302" s="147"/>
      <c r="I302" s="147"/>
      <c r="J302" s="147"/>
      <c r="K302" s="147"/>
      <c r="L302" s="147"/>
      <c r="M302" s="147"/>
      <c r="N302" s="147"/>
      <c r="O302" s="147"/>
      <c r="P302" s="217"/>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77"/>
      <c r="B303" s="238"/>
      <c r="C303" s="237"/>
      <c r="D303" s="238"/>
      <c r="E303" s="237"/>
      <c r="F303" s="300"/>
      <c r="G303" s="218"/>
      <c r="H303" s="219"/>
      <c r="I303" s="219"/>
      <c r="J303" s="219"/>
      <c r="K303" s="219"/>
      <c r="L303" s="219"/>
      <c r="M303" s="219"/>
      <c r="N303" s="219"/>
      <c r="O303" s="219"/>
      <c r="P303" s="220"/>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77"/>
      <c r="B304" s="238"/>
      <c r="C304" s="237"/>
      <c r="D304" s="238"/>
      <c r="E304" s="237"/>
      <c r="F304" s="300"/>
      <c r="G304" s="218"/>
      <c r="H304" s="219"/>
      <c r="I304" s="219"/>
      <c r="J304" s="219"/>
      <c r="K304" s="219"/>
      <c r="L304" s="219"/>
      <c r="M304" s="219"/>
      <c r="N304" s="219"/>
      <c r="O304" s="219"/>
      <c r="P304" s="220"/>
      <c r="Q304" s="967"/>
      <c r="R304" s="968"/>
      <c r="S304" s="968"/>
      <c r="T304" s="968"/>
      <c r="U304" s="968"/>
      <c r="V304" s="968"/>
      <c r="W304" s="968"/>
      <c r="X304" s="968"/>
      <c r="Y304" s="968"/>
      <c r="Z304" s="968"/>
      <c r="AA304" s="969"/>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77"/>
      <c r="B305" s="238"/>
      <c r="C305" s="237"/>
      <c r="D305" s="238"/>
      <c r="E305" s="237"/>
      <c r="F305" s="300"/>
      <c r="G305" s="218"/>
      <c r="H305" s="219"/>
      <c r="I305" s="219"/>
      <c r="J305" s="219"/>
      <c r="K305" s="219"/>
      <c r="L305" s="219"/>
      <c r="M305" s="219"/>
      <c r="N305" s="219"/>
      <c r="O305" s="219"/>
      <c r="P305" s="220"/>
      <c r="Q305" s="967"/>
      <c r="R305" s="968"/>
      <c r="S305" s="968"/>
      <c r="T305" s="968"/>
      <c r="U305" s="968"/>
      <c r="V305" s="968"/>
      <c r="W305" s="968"/>
      <c r="X305" s="968"/>
      <c r="Y305" s="968"/>
      <c r="Z305" s="968"/>
      <c r="AA305" s="969"/>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77"/>
      <c r="B306" s="238"/>
      <c r="C306" s="237"/>
      <c r="D306" s="238"/>
      <c r="E306" s="301"/>
      <c r="F306" s="302"/>
      <c r="G306" s="221"/>
      <c r="H306" s="150"/>
      <c r="I306" s="150"/>
      <c r="J306" s="150"/>
      <c r="K306" s="150"/>
      <c r="L306" s="150"/>
      <c r="M306" s="150"/>
      <c r="N306" s="150"/>
      <c r="O306" s="150"/>
      <c r="P306" s="222"/>
      <c r="Q306" s="970"/>
      <c r="R306" s="971"/>
      <c r="S306" s="971"/>
      <c r="T306" s="971"/>
      <c r="U306" s="971"/>
      <c r="V306" s="971"/>
      <c r="W306" s="971"/>
      <c r="X306" s="971"/>
      <c r="Y306" s="971"/>
      <c r="Z306" s="971"/>
      <c r="AA306" s="972"/>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77"/>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77"/>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77"/>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77"/>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77"/>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77"/>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77"/>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77"/>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77"/>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77"/>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77"/>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77"/>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77"/>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77"/>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77"/>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77"/>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77"/>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77"/>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77"/>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77"/>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77"/>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77"/>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77"/>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77"/>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77"/>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77"/>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77"/>
      <c r="B334" s="238"/>
      <c r="C334" s="237"/>
      <c r="D334" s="238"/>
      <c r="E334" s="237"/>
      <c r="F334" s="300"/>
      <c r="G334" s="216"/>
      <c r="H334" s="147"/>
      <c r="I334" s="147"/>
      <c r="J334" s="147"/>
      <c r="K334" s="147"/>
      <c r="L334" s="147"/>
      <c r="M334" s="147"/>
      <c r="N334" s="147"/>
      <c r="O334" s="147"/>
      <c r="P334" s="217"/>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77"/>
      <c r="B335" s="238"/>
      <c r="C335" s="237"/>
      <c r="D335" s="238"/>
      <c r="E335" s="237"/>
      <c r="F335" s="300"/>
      <c r="G335" s="218"/>
      <c r="H335" s="219"/>
      <c r="I335" s="219"/>
      <c r="J335" s="219"/>
      <c r="K335" s="219"/>
      <c r="L335" s="219"/>
      <c r="M335" s="219"/>
      <c r="N335" s="219"/>
      <c r="O335" s="219"/>
      <c r="P335" s="220"/>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77"/>
      <c r="B336" s="238"/>
      <c r="C336" s="237"/>
      <c r="D336" s="238"/>
      <c r="E336" s="237"/>
      <c r="F336" s="300"/>
      <c r="G336" s="218"/>
      <c r="H336" s="219"/>
      <c r="I336" s="219"/>
      <c r="J336" s="219"/>
      <c r="K336" s="219"/>
      <c r="L336" s="219"/>
      <c r="M336" s="219"/>
      <c r="N336" s="219"/>
      <c r="O336" s="219"/>
      <c r="P336" s="220"/>
      <c r="Q336" s="967"/>
      <c r="R336" s="968"/>
      <c r="S336" s="968"/>
      <c r="T336" s="968"/>
      <c r="U336" s="968"/>
      <c r="V336" s="968"/>
      <c r="W336" s="968"/>
      <c r="X336" s="968"/>
      <c r="Y336" s="968"/>
      <c r="Z336" s="968"/>
      <c r="AA336" s="969"/>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77"/>
      <c r="B337" s="238"/>
      <c r="C337" s="237"/>
      <c r="D337" s="238"/>
      <c r="E337" s="237"/>
      <c r="F337" s="300"/>
      <c r="G337" s="218"/>
      <c r="H337" s="219"/>
      <c r="I337" s="219"/>
      <c r="J337" s="219"/>
      <c r="K337" s="219"/>
      <c r="L337" s="219"/>
      <c r="M337" s="219"/>
      <c r="N337" s="219"/>
      <c r="O337" s="219"/>
      <c r="P337" s="220"/>
      <c r="Q337" s="967"/>
      <c r="R337" s="968"/>
      <c r="S337" s="968"/>
      <c r="T337" s="968"/>
      <c r="U337" s="968"/>
      <c r="V337" s="968"/>
      <c r="W337" s="968"/>
      <c r="X337" s="968"/>
      <c r="Y337" s="968"/>
      <c r="Z337" s="968"/>
      <c r="AA337" s="969"/>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77"/>
      <c r="B338" s="238"/>
      <c r="C338" s="237"/>
      <c r="D338" s="238"/>
      <c r="E338" s="237"/>
      <c r="F338" s="300"/>
      <c r="G338" s="221"/>
      <c r="H338" s="150"/>
      <c r="I338" s="150"/>
      <c r="J338" s="150"/>
      <c r="K338" s="150"/>
      <c r="L338" s="150"/>
      <c r="M338" s="150"/>
      <c r="N338" s="150"/>
      <c r="O338" s="150"/>
      <c r="P338" s="222"/>
      <c r="Q338" s="970"/>
      <c r="R338" s="971"/>
      <c r="S338" s="971"/>
      <c r="T338" s="971"/>
      <c r="U338" s="971"/>
      <c r="V338" s="971"/>
      <c r="W338" s="971"/>
      <c r="X338" s="971"/>
      <c r="Y338" s="971"/>
      <c r="Z338" s="971"/>
      <c r="AA338" s="972"/>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77"/>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77"/>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77"/>
      <c r="B341" s="238"/>
      <c r="C341" s="237"/>
      <c r="D341" s="238"/>
      <c r="E341" s="237"/>
      <c r="F341" s="300"/>
      <c r="G341" s="216"/>
      <c r="H341" s="147"/>
      <c r="I341" s="147"/>
      <c r="J341" s="147"/>
      <c r="K341" s="147"/>
      <c r="L341" s="147"/>
      <c r="M341" s="147"/>
      <c r="N341" s="147"/>
      <c r="O341" s="147"/>
      <c r="P341" s="217"/>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77"/>
      <c r="B342" s="238"/>
      <c r="C342" s="237"/>
      <c r="D342" s="238"/>
      <c r="E342" s="237"/>
      <c r="F342" s="300"/>
      <c r="G342" s="218"/>
      <c r="H342" s="219"/>
      <c r="I342" s="219"/>
      <c r="J342" s="219"/>
      <c r="K342" s="219"/>
      <c r="L342" s="219"/>
      <c r="M342" s="219"/>
      <c r="N342" s="219"/>
      <c r="O342" s="219"/>
      <c r="P342" s="220"/>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77"/>
      <c r="B343" s="238"/>
      <c r="C343" s="237"/>
      <c r="D343" s="238"/>
      <c r="E343" s="237"/>
      <c r="F343" s="300"/>
      <c r="G343" s="218"/>
      <c r="H343" s="219"/>
      <c r="I343" s="219"/>
      <c r="J343" s="219"/>
      <c r="K343" s="219"/>
      <c r="L343" s="219"/>
      <c r="M343" s="219"/>
      <c r="N343" s="219"/>
      <c r="O343" s="219"/>
      <c r="P343" s="220"/>
      <c r="Q343" s="967"/>
      <c r="R343" s="968"/>
      <c r="S343" s="968"/>
      <c r="T343" s="968"/>
      <c r="U343" s="968"/>
      <c r="V343" s="968"/>
      <c r="W343" s="968"/>
      <c r="X343" s="968"/>
      <c r="Y343" s="968"/>
      <c r="Z343" s="968"/>
      <c r="AA343" s="969"/>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77"/>
      <c r="B344" s="238"/>
      <c r="C344" s="237"/>
      <c r="D344" s="238"/>
      <c r="E344" s="237"/>
      <c r="F344" s="300"/>
      <c r="G344" s="218"/>
      <c r="H344" s="219"/>
      <c r="I344" s="219"/>
      <c r="J344" s="219"/>
      <c r="K344" s="219"/>
      <c r="L344" s="219"/>
      <c r="M344" s="219"/>
      <c r="N344" s="219"/>
      <c r="O344" s="219"/>
      <c r="P344" s="220"/>
      <c r="Q344" s="967"/>
      <c r="R344" s="968"/>
      <c r="S344" s="968"/>
      <c r="T344" s="968"/>
      <c r="U344" s="968"/>
      <c r="V344" s="968"/>
      <c r="W344" s="968"/>
      <c r="X344" s="968"/>
      <c r="Y344" s="968"/>
      <c r="Z344" s="968"/>
      <c r="AA344" s="969"/>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77"/>
      <c r="B345" s="238"/>
      <c r="C345" s="237"/>
      <c r="D345" s="238"/>
      <c r="E345" s="237"/>
      <c r="F345" s="300"/>
      <c r="G345" s="221"/>
      <c r="H345" s="150"/>
      <c r="I345" s="150"/>
      <c r="J345" s="150"/>
      <c r="K345" s="150"/>
      <c r="L345" s="150"/>
      <c r="M345" s="150"/>
      <c r="N345" s="150"/>
      <c r="O345" s="150"/>
      <c r="P345" s="222"/>
      <c r="Q345" s="970"/>
      <c r="R345" s="971"/>
      <c r="S345" s="971"/>
      <c r="T345" s="971"/>
      <c r="U345" s="971"/>
      <c r="V345" s="971"/>
      <c r="W345" s="971"/>
      <c r="X345" s="971"/>
      <c r="Y345" s="971"/>
      <c r="Z345" s="971"/>
      <c r="AA345" s="972"/>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77"/>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77"/>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77"/>
      <c r="B348" s="238"/>
      <c r="C348" s="237"/>
      <c r="D348" s="238"/>
      <c r="E348" s="237"/>
      <c r="F348" s="300"/>
      <c r="G348" s="216"/>
      <c r="H348" s="147"/>
      <c r="I348" s="147"/>
      <c r="J348" s="147"/>
      <c r="K348" s="147"/>
      <c r="L348" s="147"/>
      <c r="M348" s="147"/>
      <c r="N348" s="147"/>
      <c r="O348" s="147"/>
      <c r="P348" s="217"/>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77"/>
      <c r="B349" s="238"/>
      <c r="C349" s="237"/>
      <c r="D349" s="238"/>
      <c r="E349" s="237"/>
      <c r="F349" s="300"/>
      <c r="G349" s="218"/>
      <c r="H349" s="219"/>
      <c r="I349" s="219"/>
      <c r="J349" s="219"/>
      <c r="K349" s="219"/>
      <c r="L349" s="219"/>
      <c r="M349" s="219"/>
      <c r="N349" s="219"/>
      <c r="O349" s="219"/>
      <c r="P349" s="220"/>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77"/>
      <c r="B350" s="238"/>
      <c r="C350" s="237"/>
      <c r="D350" s="238"/>
      <c r="E350" s="237"/>
      <c r="F350" s="300"/>
      <c r="G350" s="218"/>
      <c r="H350" s="219"/>
      <c r="I350" s="219"/>
      <c r="J350" s="219"/>
      <c r="K350" s="219"/>
      <c r="L350" s="219"/>
      <c r="M350" s="219"/>
      <c r="N350" s="219"/>
      <c r="O350" s="219"/>
      <c r="P350" s="220"/>
      <c r="Q350" s="967"/>
      <c r="R350" s="968"/>
      <c r="S350" s="968"/>
      <c r="T350" s="968"/>
      <c r="U350" s="968"/>
      <c r="V350" s="968"/>
      <c r="W350" s="968"/>
      <c r="X350" s="968"/>
      <c r="Y350" s="968"/>
      <c r="Z350" s="968"/>
      <c r="AA350" s="969"/>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77"/>
      <c r="B351" s="238"/>
      <c r="C351" s="237"/>
      <c r="D351" s="238"/>
      <c r="E351" s="237"/>
      <c r="F351" s="300"/>
      <c r="G351" s="218"/>
      <c r="H351" s="219"/>
      <c r="I351" s="219"/>
      <c r="J351" s="219"/>
      <c r="K351" s="219"/>
      <c r="L351" s="219"/>
      <c r="M351" s="219"/>
      <c r="N351" s="219"/>
      <c r="O351" s="219"/>
      <c r="P351" s="220"/>
      <c r="Q351" s="967"/>
      <c r="R351" s="968"/>
      <c r="S351" s="968"/>
      <c r="T351" s="968"/>
      <c r="U351" s="968"/>
      <c r="V351" s="968"/>
      <c r="W351" s="968"/>
      <c r="X351" s="968"/>
      <c r="Y351" s="968"/>
      <c r="Z351" s="968"/>
      <c r="AA351" s="969"/>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77"/>
      <c r="B352" s="238"/>
      <c r="C352" s="237"/>
      <c r="D352" s="238"/>
      <c r="E352" s="237"/>
      <c r="F352" s="300"/>
      <c r="G352" s="221"/>
      <c r="H352" s="150"/>
      <c r="I352" s="150"/>
      <c r="J352" s="150"/>
      <c r="K352" s="150"/>
      <c r="L352" s="150"/>
      <c r="M352" s="150"/>
      <c r="N352" s="150"/>
      <c r="O352" s="150"/>
      <c r="P352" s="222"/>
      <c r="Q352" s="970"/>
      <c r="R352" s="971"/>
      <c r="S352" s="971"/>
      <c r="T352" s="971"/>
      <c r="U352" s="971"/>
      <c r="V352" s="971"/>
      <c r="W352" s="971"/>
      <c r="X352" s="971"/>
      <c r="Y352" s="971"/>
      <c r="Z352" s="971"/>
      <c r="AA352" s="972"/>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77"/>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77"/>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77"/>
      <c r="B355" s="238"/>
      <c r="C355" s="237"/>
      <c r="D355" s="238"/>
      <c r="E355" s="237"/>
      <c r="F355" s="300"/>
      <c r="G355" s="216"/>
      <c r="H355" s="147"/>
      <c r="I355" s="147"/>
      <c r="J355" s="147"/>
      <c r="K355" s="147"/>
      <c r="L355" s="147"/>
      <c r="M355" s="147"/>
      <c r="N355" s="147"/>
      <c r="O355" s="147"/>
      <c r="P355" s="217"/>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77"/>
      <c r="B356" s="238"/>
      <c r="C356" s="237"/>
      <c r="D356" s="238"/>
      <c r="E356" s="237"/>
      <c r="F356" s="300"/>
      <c r="G356" s="218"/>
      <c r="H356" s="219"/>
      <c r="I356" s="219"/>
      <c r="J356" s="219"/>
      <c r="K356" s="219"/>
      <c r="L356" s="219"/>
      <c r="M356" s="219"/>
      <c r="N356" s="219"/>
      <c r="O356" s="219"/>
      <c r="P356" s="220"/>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77"/>
      <c r="B357" s="238"/>
      <c r="C357" s="237"/>
      <c r="D357" s="238"/>
      <c r="E357" s="237"/>
      <c r="F357" s="300"/>
      <c r="G357" s="218"/>
      <c r="H357" s="219"/>
      <c r="I357" s="219"/>
      <c r="J357" s="219"/>
      <c r="K357" s="219"/>
      <c r="L357" s="219"/>
      <c r="M357" s="219"/>
      <c r="N357" s="219"/>
      <c r="O357" s="219"/>
      <c r="P357" s="220"/>
      <c r="Q357" s="967"/>
      <c r="R357" s="968"/>
      <c r="S357" s="968"/>
      <c r="T357" s="968"/>
      <c r="U357" s="968"/>
      <c r="V357" s="968"/>
      <c r="W357" s="968"/>
      <c r="X357" s="968"/>
      <c r="Y357" s="968"/>
      <c r="Z357" s="968"/>
      <c r="AA357" s="969"/>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77"/>
      <c r="B358" s="238"/>
      <c r="C358" s="237"/>
      <c r="D358" s="238"/>
      <c r="E358" s="237"/>
      <c r="F358" s="300"/>
      <c r="G358" s="218"/>
      <c r="H358" s="219"/>
      <c r="I358" s="219"/>
      <c r="J358" s="219"/>
      <c r="K358" s="219"/>
      <c r="L358" s="219"/>
      <c r="M358" s="219"/>
      <c r="N358" s="219"/>
      <c r="O358" s="219"/>
      <c r="P358" s="220"/>
      <c r="Q358" s="967"/>
      <c r="R358" s="968"/>
      <c r="S358" s="968"/>
      <c r="T358" s="968"/>
      <c r="U358" s="968"/>
      <c r="V358" s="968"/>
      <c r="W358" s="968"/>
      <c r="X358" s="968"/>
      <c r="Y358" s="968"/>
      <c r="Z358" s="968"/>
      <c r="AA358" s="969"/>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77"/>
      <c r="B359" s="238"/>
      <c r="C359" s="237"/>
      <c r="D359" s="238"/>
      <c r="E359" s="237"/>
      <c r="F359" s="300"/>
      <c r="G359" s="221"/>
      <c r="H359" s="150"/>
      <c r="I359" s="150"/>
      <c r="J359" s="150"/>
      <c r="K359" s="150"/>
      <c r="L359" s="150"/>
      <c r="M359" s="150"/>
      <c r="N359" s="150"/>
      <c r="O359" s="150"/>
      <c r="P359" s="222"/>
      <c r="Q359" s="970"/>
      <c r="R359" s="971"/>
      <c r="S359" s="971"/>
      <c r="T359" s="971"/>
      <c r="U359" s="971"/>
      <c r="V359" s="971"/>
      <c r="W359" s="971"/>
      <c r="X359" s="971"/>
      <c r="Y359" s="971"/>
      <c r="Z359" s="971"/>
      <c r="AA359" s="972"/>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77"/>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77"/>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77"/>
      <c r="B362" s="238"/>
      <c r="C362" s="237"/>
      <c r="D362" s="238"/>
      <c r="E362" s="237"/>
      <c r="F362" s="300"/>
      <c r="G362" s="216"/>
      <c r="H362" s="147"/>
      <c r="I362" s="147"/>
      <c r="J362" s="147"/>
      <c r="K362" s="147"/>
      <c r="L362" s="147"/>
      <c r="M362" s="147"/>
      <c r="N362" s="147"/>
      <c r="O362" s="147"/>
      <c r="P362" s="217"/>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77"/>
      <c r="B363" s="238"/>
      <c r="C363" s="237"/>
      <c r="D363" s="238"/>
      <c r="E363" s="237"/>
      <c r="F363" s="300"/>
      <c r="G363" s="218"/>
      <c r="H363" s="219"/>
      <c r="I363" s="219"/>
      <c r="J363" s="219"/>
      <c r="K363" s="219"/>
      <c r="L363" s="219"/>
      <c r="M363" s="219"/>
      <c r="N363" s="219"/>
      <c r="O363" s="219"/>
      <c r="P363" s="220"/>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77"/>
      <c r="B364" s="238"/>
      <c r="C364" s="237"/>
      <c r="D364" s="238"/>
      <c r="E364" s="237"/>
      <c r="F364" s="300"/>
      <c r="G364" s="218"/>
      <c r="H364" s="219"/>
      <c r="I364" s="219"/>
      <c r="J364" s="219"/>
      <c r="K364" s="219"/>
      <c r="L364" s="219"/>
      <c r="M364" s="219"/>
      <c r="N364" s="219"/>
      <c r="O364" s="219"/>
      <c r="P364" s="220"/>
      <c r="Q364" s="967"/>
      <c r="R364" s="968"/>
      <c r="S364" s="968"/>
      <c r="T364" s="968"/>
      <c r="U364" s="968"/>
      <c r="V364" s="968"/>
      <c r="W364" s="968"/>
      <c r="X364" s="968"/>
      <c r="Y364" s="968"/>
      <c r="Z364" s="968"/>
      <c r="AA364" s="969"/>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77"/>
      <c r="B365" s="238"/>
      <c r="C365" s="237"/>
      <c r="D365" s="238"/>
      <c r="E365" s="237"/>
      <c r="F365" s="300"/>
      <c r="G365" s="218"/>
      <c r="H365" s="219"/>
      <c r="I365" s="219"/>
      <c r="J365" s="219"/>
      <c r="K365" s="219"/>
      <c r="L365" s="219"/>
      <c r="M365" s="219"/>
      <c r="N365" s="219"/>
      <c r="O365" s="219"/>
      <c r="P365" s="220"/>
      <c r="Q365" s="967"/>
      <c r="R365" s="968"/>
      <c r="S365" s="968"/>
      <c r="T365" s="968"/>
      <c r="U365" s="968"/>
      <c r="V365" s="968"/>
      <c r="W365" s="968"/>
      <c r="X365" s="968"/>
      <c r="Y365" s="968"/>
      <c r="Z365" s="968"/>
      <c r="AA365" s="969"/>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77"/>
      <c r="B366" s="238"/>
      <c r="C366" s="237"/>
      <c r="D366" s="238"/>
      <c r="E366" s="301"/>
      <c r="F366" s="302"/>
      <c r="G366" s="221"/>
      <c r="H366" s="150"/>
      <c r="I366" s="150"/>
      <c r="J366" s="150"/>
      <c r="K366" s="150"/>
      <c r="L366" s="150"/>
      <c r="M366" s="150"/>
      <c r="N366" s="150"/>
      <c r="O366" s="150"/>
      <c r="P366" s="222"/>
      <c r="Q366" s="970"/>
      <c r="R366" s="971"/>
      <c r="S366" s="971"/>
      <c r="T366" s="971"/>
      <c r="U366" s="971"/>
      <c r="V366" s="971"/>
      <c r="W366" s="971"/>
      <c r="X366" s="971"/>
      <c r="Y366" s="971"/>
      <c r="Z366" s="971"/>
      <c r="AA366" s="972"/>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77"/>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77"/>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77"/>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77"/>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77"/>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77"/>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77"/>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77"/>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77"/>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77"/>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77"/>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77"/>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77"/>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77"/>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77"/>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77"/>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77"/>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77"/>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77"/>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77"/>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77"/>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77"/>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77"/>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77"/>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77"/>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77"/>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77"/>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77"/>
      <c r="B394" s="238"/>
      <c r="C394" s="237"/>
      <c r="D394" s="238"/>
      <c r="E394" s="237"/>
      <c r="F394" s="300"/>
      <c r="G394" s="216"/>
      <c r="H394" s="147"/>
      <c r="I394" s="147"/>
      <c r="J394" s="147"/>
      <c r="K394" s="147"/>
      <c r="L394" s="147"/>
      <c r="M394" s="147"/>
      <c r="N394" s="147"/>
      <c r="O394" s="147"/>
      <c r="P394" s="217"/>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77"/>
      <c r="B395" s="238"/>
      <c r="C395" s="237"/>
      <c r="D395" s="238"/>
      <c r="E395" s="237"/>
      <c r="F395" s="300"/>
      <c r="G395" s="218"/>
      <c r="H395" s="219"/>
      <c r="I395" s="219"/>
      <c r="J395" s="219"/>
      <c r="K395" s="219"/>
      <c r="L395" s="219"/>
      <c r="M395" s="219"/>
      <c r="N395" s="219"/>
      <c r="O395" s="219"/>
      <c r="P395" s="220"/>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77"/>
      <c r="B396" s="238"/>
      <c r="C396" s="237"/>
      <c r="D396" s="238"/>
      <c r="E396" s="237"/>
      <c r="F396" s="300"/>
      <c r="G396" s="218"/>
      <c r="H396" s="219"/>
      <c r="I396" s="219"/>
      <c r="J396" s="219"/>
      <c r="K396" s="219"/>
      <c r="L396" s="219"/>
      <c r="M396" s="219"/>
      <c r="N396" s="219"/>
      <c r="O396" s="219"/>
      <c r="P396" s="220"/>
      <c r="Q396" s="967"/>
      <c r="R396" s="968"/>
      <c r="S396" s="968"/>
      <c r="T396" s="968"/>
      <c r="U396" s="968"/>
      <c r="V396" s="968"/>
      <c r="W396" s="968"/>
      <c r="X396" s="968"/>
      <c r="Y396" s="968"/>
      <c r="Z396" s="968"/>
      <c r="AA396" s="969"/>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77"/>
      <c r="B397" s="238"/>
      <c r="C397" s="237"/>
      <c r="D397" s="238"/>
      <c r="E397" s="237"/>
      <c r="F397" s="300"/>
      <c r="G397" s="218"/>
      <c r="H397" s="219"/>
      <c r="I397" s="219"/>
      <c r="J397" s="219"/>
      <c r="K397" s="219"/>
      <c r="L397" s="219"/>
      <c r="M397" s="219"/>
      <c r="N397" s="219"/>
      <c r="O397" s="219"/>
      <c r="P397" s="220"/>
      <c r="Q397" s="967"/>
      <c r="R397" s="968"/>
      <c r="S397" s="968"/>
      <c r="T397" s="968"/>
      <c r="U397" s="968"/>
      <c r="V397" s="968"/>
      <c r="W397" s="968"/>
      <c r="X397" s="968"/>
      <c r="Y397" s="968"/>
      <c r="Z397" s="968"/>
      <c r="AA397" s="969"/>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77"/>
      <c r="B398" s="238"/>
      <c r="C398" s="237"/>
      <c r="D398" s="238"/>
      <c r="E398" s="237"/>
      <c r="F398" s="300"/>
      <c r="G398" s="221"/>
      <c r="H398" s="150"/>
      <c r="I398" s="150"/>
      <c r="J398" s="150"/>
      <c r="K398" s="150"/>
      <c r="L398" s="150"/>
      <c r="M398" s="150"/>
      <c r="N398" s="150"/>
      <c r="O398" s="150"/>
      <c r="P398" s="222"/>
      <c r="Q398" s="970"/>
      <c r="R398" s="971"/>
      <c r="S398" s="971"/>
      <c r="T398" s="971"/>
      <c r="U398" s="971"/>
      <c r="V398" s="971"/>
      <c r="W398" s="971"/>
      <c r="X398" s="971"/>
      <c r="Y398" s="971"/>
      <c r="Z398" s="971"/>
      <c r="AA398" s="972"/>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77"/>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77"/>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77"/>
      <c r="B401" s="238"/>
      <c r="C401" s="237"/>
      <c r="D401" s="238"/>
      <c r="E401" s="237"/>
      <c r="F401" s="300"/>
      <c r="G401" s="216"/>
      <c r="H401" s="147"/>
      <c r="I401" s="147"/>
      <c r="J401" s="147"/>
      <c r="K401" s="147"/>
      <c r="L401" s="147"/>
      <c r="M401" s="147"/>
      <c r="N401" s="147"/>
      <c r="O401" s="147"/>
      <c r="P401" s="217"/>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77"/>
      <c r="B402" s="238"/>
      <c r="C402" s="237"/>
      <c r="D402" s="238"/>
      <c r="E402" s="237"/>
      <c r="F402" s="300"/>
      <c r="G402" s="218"/>
      <c r="H402" s="219"/>
      <c r="I402" s="219"/>
      <c r="J402" s="219"/>
      <c r="K402" s="219"/>
      <c r="L402" s="219"/>
      <c r="M402" s="219"/>
      <c r="N402" s="219"/>
      <c r="O402" s="219"/>
      <c r="P402" s="220"/>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77"/>
      <c r="B403" s="238"/>
      <c r="C403" s="237"/>
      <c r="D403" s="238"/>
      <c r="E403" s="237"/>
      <c r="F403" s="300"/>
      <c r="G403" s="218"/>
      <c r="H403" s="219"/>
      <c r="I403" s="219"/>
      <c r="J403" s="219"/>
      <c r="K403" s="219"/>
      <c r="L403" s="219"/>
      <c r="M403" s="219"/>
      <c r="N403" s="219"/>
      <c r="O403" s="219"/>
      <c r="P403" s="220"/>
      <c r="Q403" s="967"/>
      <c r="R403" s="968"/>
      <c r="S403" s="968"/>
      <c r="T403" s="968"/>
      <c r="U403" s="968"/>
      <c r="V403" s="968"/>
      <c r="W403" s="968"/>
      <c r="X403" s="968"/>
      <c r="Y403" s="968"/>
      <c r="Z403" s="968"/>
      <c r="AA403" s="969"/>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77"/>
      <c r="B404" s="238"/>
      <c r="C404" s="237"/>
      <c r="D404" s="238"/>
      <c r="E404" s="237"/>
      <c r="F404" s="300"/>
      <c r="G404" s="218"/>
      <c r="H404" s="219"/>
      <c r="I404" s="219"/>
      <c r="J404" s="219"/>
      <c r="K404" s="219"/>
      <c r="L404" s="219"/>
      <c r="M404" s="219"/>
      <c r="N404" s="219"/>
      <c r="O404" s="219"/>
      <c r="P404" s="220"/>
      <c r="Q404" s="967"/>
      <c r="R404" s="968"/>
      <c r="S404" s="968"/>
      <c r="T404" s="968"/>
      <c r="U404" s="968"/>
      <c r="V404" s="968"/>
      <c r="W404" s="968"/>
      <c r="X404" s="968"/>
      <c r="Y404" s="968"/>
      <c r="Z404" s="968"/>
      <c r="AA404" s="969"/>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77"/>
      <c r="B405" s="238"/>
      <c r="C405" s="237"/>
      <c r="D405" s="238"/>
      <c r="E405" s="237"/>
      <c r="F405" s="300"/>
      <c r="G405" s="221"/>
      <c r="H405" s="150"/>
      <c r="I405" s="150"/>
      <c r="J405" s="150"/>
      <c r="K405" s="150"/>
      <c r="L405" s="150"/>
      <c r="M405" s="150"/>
      <c r="N405" s="150"/>
      <c r="O405" s="150"/>
      <c r="P405" s="222"/>
      <c r="Q405" s="970"/>
      <c r="R405" s="971"/>
      <c r="S405" s="971"/>
      <c r="T405" s="971"/>
      <c r="U405" s="971"/>
      <c r="V405" s="971"/>
      <c r="W405" s="971"/>
      <c r="X405" s="971"/>
      <c r="Y405" s="971"/>
      <c r="Z405" s="971"/>
      <c r="AA405" s="972"/>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77"/>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77"/>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77"/>
      <c r="B408" s="238"/>
      <c r="C408" s="237"/>
      <c r="D408" s="238"/>
      <c r="E408" s="237"/>
      <c r="F408" s="300"/>
      <c r="G408" s="216"/>
      <c r="H408" s="147"/>
      <c r="I408" s="147"/>
      <c r="J408" s="147"/>
      <c r="K408" s="147"/>
      <c r="L408" s="147"/>
      <c r="M408" s="147"/>
      <c r="N408" s="147"/>
      <c r="O408" s="147"/>
      <c r="P408" s="217"/>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77"/>
      <c r="B409" s="238"/>
      <c r="C409" s="237"/>
      <c r="D409" s="238"/>
      <c r="E409" s="237"/>
      <c r="F409" s="300"/>
      <c r="G409" s="218"/>
      <c r="H409" s="219"/>
      <c r="I409" s="219"/>
      <c r="J409" s="219"/>
      <c r="K409" s="219"/>
      <c r="L409" s="219"/>
      <c r="M409" s="219"/>
      <c r="N409" s="219"/>
      <c r="O409" s="219"/>
      <c r="P409" s="220"/>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77"/>
      <c r="B410" s="238"/>
      <c r="C410" s="237"/>
      <c r="D410" s="238"/>
      <c r="E410" s="237"/>
      <c r="F410" s="300"/>
      <c r="G410" s="218"/>
      <c r="H410" s="219"/>
      <c r="I410" s="219"/>
      <c r="J410" s="219"/>
      <c r="K410" s="219"/>
      <c r="L410" s="219"/>
      <c r="M410" s="219"/>
      <c r="N410" s="219"/>
      <c r="O410" s="219"/>
      <c r="P410" s="220"/>
      <c r="Q410" s="967"/>
      <c r="R410" s="968"/>
      <c r="S410" s="968"/>
      <c r="T410" s="968"/>
      <c r="U410" s="968"/>
      <c r="V410" s="968"/>
      <c r="W410" s="968"/>
      <c r="X410" s="968"/>
      <c r="Y410" s="968"/>
      <c r="Z410" s="968"/>
      <c r="AA410" s="969"/>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77"/>
      <c r="B411" s="238"/>
      <c r="C411" s="237"/>
      <c r="D411" s="238"/>
      <c r="E411" s="237"/>
      <c r="F411" s="300"/>
      <c r="G411" s="218"/>
      <c r="H411" s="219"/>
      <c r="I411" s="219"/>
      <c r="J411" s="219"/>
      <c r="K411" s="219"/>
      <c r="L411" s="219"/>
      <c r="M411" s="219"/>
      <c r="N411" s="219"/>
      <c r="O411" s="219"/>
      <c r="P411" s="220"/>
      <c r="Q411" s="967"/>
      <c r="R411" s="968"/>
      <c r="S411" s="968"/>
      <c r="T411" s="968"/>
      <c r="U411" s="968"/>
      <c r="V411" s="968"/>
      <c r="W411" s="968"/>
      <c r="X411" s="968"/>
      <c r="Y411" s="968"/>
      <c r="Z411" s="968"/>
      <c r="AA411" s="969"/>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77"/>
      <c r="B412" s="238"/>
      <c r="C412" s="237"/>
      <c r="D412" s="238"/>
      <c r="E412" s="237"/>
      <c r="F412" s="300"/>
      <c r="G412" s="221"/>
      <c r="H412" s="150"/>
      <c r="I412" s="150"/>
      <c r="J412" s="150"/>
      <c r="K412" s="150"/>
      <c r="L412" s="150"/>
      <c r="M412" s="150"/>
      <c r="N412" s="150"/>
      <c r="O412" s="150"/>
      <c r="P412" s="222"/>
      <c r="Q412" s="970"/>
      <c r="R412" s="971"/>
      <c r="S412" s="971"/>
      <c r="T412" s="971"/>
      <c r="U412" s="971"/>
      <c r="V412" s="971"/>
      <c r="W412" s="971"/>
      <c r="X412" s="971"/>
      <c r="Y412" s="971"/>
      <c r="Z412" s="971"/>
      <c r="AA412" s="972"/>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77"/>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77"/>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77"/>
      <c r="B415" s="238"/>
      <c r="C415" s="237"/>
      <c r="D415" s="238"/>
      <c r="E415" s="237"/>
      <c r="F415" s="300"/>
      <c r="G415" s="216"/>
      <c r="H415" s="147"/>
      <c r="I415" s="147"/>
      <c r="J415" s="147"/>
      <c r="K415" s="147"/>
      <c r="L415" s="147"/>
      <c r="M415" s="147"/>
      <c r="N415" s="147"/>
      <c r="O415" s="147"/>
      <c r="P415" s="217"/>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77"/>
      <c r="B416" s="238"/>
      <c r="C416" s="237"/>
      <c r="D416" s="238"/>
      <c r="E416" s="237"/>
      <c r="F416" s="300"/>
      <c r="G416" s="218"/>
      <c r="H416" s="219"/>
      <c r="I416" s="219"/>
      <c r="J416" s="219"/>
      <c r="K416" s="219"/>
      <c r="L416" s="219"/>
      <c r="M416" s="219"/>
      <c r="N416" s="219"/>
      <c r="O416" s="219"/>
      <c r="P416" s="220"/>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77"/>
      <c r="B417" s="238"/>
      <c r="C417" s="237"/>
      <c r="D417" s="238"/>
      <c r="E417" s="237"/>
      <c r="F417" s="300"/>
      <c r="G417" s="218"/>
      <c r="H417" s="219"/>
      <c r="I417" s="219"/>
      <c r="J417" s="219"/>
      <c r="K417" s="219"/>
      <c r="L417" s="219"/>
      <c r="M417" s="219"/>
      <c r="N417" s="219"/>
      <c r="O417" s="219"/>
      <c r="P417" s="220"/>
      <c r="Q417" s="967"/>
      <c r="R417" s="968"/>
      <c r="S417" s="968"/>
      <c r="T417" s="968"/>
      <c r="U417" s="968"/>
      <c r="V417" s="968"/>
      <c r="W417" s="968"/>
      <c r="X417" s="968"/>
      <c r="Y417" s="968"/>
      <c r="Z417" s="968"/>
      <c r="AA417" s="969"/>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77"/>
      <c r="B418" s="238"/>
      <c r="C418" s="237"/>
      <c r="D418" s="238"/>
      <c r="E418" s="237"/>
      <c r="F418" s="300"/>
      <c r="G418" s="218"/>
      <c r="H418" s="219"/>
      <c r="I418" s="219"/>
      <c r="J418" s="219"/>
      <c r="K418" s="219"/>
      <c r="L418" s="219"/>
      <c r="M418" s="219"/>
      <c r="N418" s="219"/>
      <c r="O418" s="219"/>
      <c r="P418" s="220"/>
      <c r="Q418" s="967"/>
      <c r="R418" s="968"/>
      <c r="S418" s="968"/>
      <c r="T418" s="968"/>
      <c r="U418" s="968"/>
      <c r="V418" s="968"/>
      <c r="W418" s="968"/>
      <c r="X418" s="968"/>
      <c r="Y418" s="968"/>
      <c r="Z418" s="968"/>
      <c r="AA418" s="969"/>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77"/>
      <c r="B419" s="238"/>
      <c r="C419" s="237"/>
      <c r="D419" s="238"/>
      <c r="E419" s="237"/>
      <c r="F419" s="300"/>
      <c r="G419" s="221"/>
      <c r="H419" s="150"/>
      <c r="I419" s="150"/>
      <c r="J419" s="150"/>
      <c r="K419" s="150"/>
      <c r="L419" s="150"/>
      <c r="M419" s="150"/>
      <c r="N419" s="150"/>
      <c r="O419" s="150"/>
      <c r="P419" s="222"/>
      <c r="Q419" s="970"/>
      <c r="R419" s="971"/>
      <c r="S419" s="971"/>
      <c r="T419" s="971"/>
      <c r="U419" s="971"/>
      <c r="V419" s="971"/>
      <c r="W419" s="971"/>
      <c r="X419" s="971"/>
      <c r="Y419" s="971"/>
      <c r="Z419" s="971"/>
      <c r="AA419" s="972"/>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77"/>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77"/>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77"/>
      <c r="B422" s="238"/>
      <c r="C422" s="237"/>
      <c r="D422" s="238"/>
      <c r="E422" s="237"/>
      <c r="F422" s="300"/>
      <c r="G422" s="216"/>
      <c r="H422" s="147"/>
      <c r="I422" s="147"/>
      <c r="J422" s="147"/>
      <c r="K422" s="147"/>
      <c r="L422" s="147"/>
      <c r="M422" s="147"/>
      <c r="N422" s="147"/>
      <c r="O422" s="147"/>
      <c r="P422" s="217"/>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77"/>
      <c r="B423" s="238"/>
      <c r="C423" s="237"/>
      <c r="D423" s="238"/>
      <c r="E423" s="237"/>
      <c r="F423" s="300"/>
      <c r="G423" s="218"/>
      <c r="H423" s="219"/>
      <c r="I423" s="219"/>
      <c r="J423" s="219"/>
      <c r="K423" s="219"/>
      <c r="L423" s="219"/>
      <c r="M423" s="219"/>
      <c r="N423" s="219"/>
      <c r="O423" s="219"/>
      <c r="P423" s="220"/>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77"/>
      <c r="B424" s="238"/>
      <c r="C424" s="237"/>
      <c r="D424" s="238"/>
      <c r="E424" s="237"/>
      <c r="F424" s="300"/>
      <c r="G424" s="218"/>
      <c r="H424" s="219"/>
      <c r="I424" s="219"/>
      <c r="J424" s="219"/>
      <c r="K424" s="219"/>
      <c r="L424" s="219"/>
      <c r="M424" s="219"/>
      <c r="N424" s="219"/>
      <c r="O424" s="219"/>
      <c r="P424" s="220"/>
      <c r="Q424" s="967"/>
      <c r="R424" s="968"/>
      <c r="S424" s="968"/>
      <c r="T424" s="968"/>
      <c r="U424" s="968"/>
      <c r="V424" s="968"/>
      <c r="W424" s="968"/>
      <c r="X424" s="968"/>
      <c r="Y424" s="968"/>
      <c r="Z424" s="968"/>
      <c r="AA424" s="969"/>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77"/>
      <c r="B425" s="238"/>
      <c r="C425" s="237"/>
      <c r="D425" s="238"/>
      <c r="E425" s="237"/>
      <c r="F425" s="300"/>
      <c r="G425" s="218"/>
      <c r="H425" s="219"/>
      <c r="I425" s="219"/>
      <c r="J425" s="219"/>
      <c r="K425" s="219"/>
      <c r="L425" s="219"/>
      <c r="M425" s="219"/>
      <c r="N425" s="219"/>
      <c r="O425" s="219"/>
      <c r="P425" s="220"/>
      <c r="Q425" s="967"/>
      <c r="R425" s="968"/>
      <c r="S425" s="968"/>
      <c r="T425" s="968"/>
      <c r="U425" s="968"/>
      <c r="V425" s="968"/>
      <c r="W425" s="968"/>
      <c r="X425" s="968"/>
      <c r="Y425" s="968"/>
      <c r="Z425" s="968"/>
      <c r="AA425" s="969"/>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77"/>
      <c r="B426" s="238"/>
      <c r="C426" s="237"/>
      <c r="D426" s="238"/>
      <c r="E426" s="301"/>
      <c r="F426" s="302"/>
      <c r="G426" s="221"/>
      <c r="H426" s="150"/>
      <c r="I426" s="150"/>
      <c r="J426" s="150"/>
      <c r="K426" s="150"/>
      <c r="L426" s="150"/>
      <c r="M426" s="150"/>
      <c r="N426" s="150"/>
      <c r="O426" s="150"/>
      <c r="P426" s="222"/>
      <c r="Q426" s="970"/>
      <c r="R426" s="971"/>
      <c r="S426" s="971"/>
      <c r="T426" s="971"/>
      <c r="U426" s="971"/>
      <c r="V426" s="971"/>
      <c r="W426" s="971"/>
      <c r="X426" s="971"/>
      <c r="Y426" s="971"/>
      <c r="Z426" s="971"/>
      <c r="AA426" s="972"/>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77"/>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77"/>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77"/>
      <c r="B429" s="238"/>
      <c r="C429" s="301"/>
      <c r="D429" s="975"/>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77"/>
      <c r="B430" s="238"/>
      <c r="C430" s="235" t="s">
        <v>471</v>
      </c>
      <c r="D430" s="236"/>
      <c r="E430" s="224" t="s">
        <v>463</v>
      </c>
      <c r="F430" s="434"/>
      <c r="G430" s="226" t="s">
        <v>326</v>
      </c>
      <c r="H430" s="144"/>
      <c r="I430" s="144"/>
      <c r="J430" s="227" t="s">
        <v>481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77"/>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77"/>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482</v>
      </c>
      <c r="AF432" s="122"/>
      <c r="AG432" s="123" t="s">
        <v>307</v>
      </c>
      <c r="AH432" s="158"/>
      <c r="AI432" s="168"/>
      <c r="AJ432" s="168"/>
      <c r="AK432" s="168"/>
      <c r="AL432" s="163"/>
      <c r="AM432" s="168"/>
      <c r="AN432" s="168"/>
      <c r="AO432" s="168"/>
      <c r="AP432" s="163"/>
      <c r="AQ432" s="203" t="s">
        <v>482</v>
      </c>
      <c r="AR432" s="122"/>
      <c r="AS432" s="123" t="s">
        <v>307</v>
      </c>
      <c r="AT432" s="158"/>
      <c r="AU432" s="122" t="s">
        <v>482</v>
      </c>
      <c r="AV432" s="122"/>
      <c r="AW432" s="123" t="s">
        <v>296</v>
      </c>
      <c r="AX432" s="124"/>
    </row>
    <row r="433" spans="1:50" ht="23.25" customHeight="1" x14ac:dyDescent="0.15">
      <c r="A433" s="977"/>
      <c r="B433" s="238"/>
      <c r="C433" s="237"/>
      <c r="D433" s="238"/>
      <c r="E433" s="152"/>
      <c r="F433" s="153"/>
      <c r="G433" s="216" t="s">
        <v>482</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482</v>
      </c>
      <c r="AC433" s="119"/>
      <c r="AD433" s="119"/>
      <c r="AE433" s="97" t="s">
        <v>482</v>
      </c>
      <c r="AF433" s="98"/>
      <c r="AG433" s="98"/>
      <c r="AH433" s="98"/>
      <c r="AI433" s="97" t="s">
        <v>482</v>
      </c>
      <c r="AJ433" s="98"/>
      <c r="AK433" s="98"/>
      <c r="AL433" s="98"/>
      <c r="AM433" s="97" t="s">
        <v>482</v>
      </c>
      <c r="AN433" s="98"/>
      <c r="AO433" s="98"/>
      <c r="AP433" s="99"/>
      <c r="AQ433" s="97" t="s">
        <v>482</v>
      </c>
      <c r="AR433" s="98"/>
      <c r="AS433" s="98"/>
      <c r="AT433" s="99"/>
      <c r="AU433" s="98" t="s">
        <v>482</v>
      </c>
      <c r="AV433" s="98"/>
      <c r="AW433" s="98"/>
      <c r="AX433" s="208"/>
    </row>
    <row r="434" spans="1:50" ht="23.25" customHeight="1" x14ac:dyDescent="0.15">
      <c r="A434" s="977"/>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482</v>
      </c>
      <c r="AC434" s="207"/>
      <c r="AD434" s="207"/>
      <c r="AE434" s="97" t="s">
        <v>482</v>
      </c>
      <c r="AF434" s="98"/>
      <c r="AG434" s="98"/>
      <c r="AH434" s="99"/>
      <c r="AI434" s="97" t="s">
        <v>482</v>
      </c>
      <c r="AJ434" s="98"/>
      <c r="AK434" s="98"/>
      <c r="AL434" s="98"/>
      <c r="AM434" s="97" t="s">
        <v>482</v>
      </c>
      <c r="AN434" s="98"/>
      <c r="AO434" s="98"/>
      <c r="AP434" s="99"/>
      <c r="AQ434" s="97" t="s">
        <v>482</v>
      </c>
      <c r="AR434" s="98"/>
      <c r="AS434" s="98"/>
      <c r="AT434" s="99"/>
      <c r="AU434" s="98" t="s">
        <v>482</v>
      </c>
      <c r="AV434" s="98"/>
      <c r="AW434" s="98"/>
      <c r="AX434" s="208"/>
    </row>
    <row r="435" spans="1:50" ht="23.25" customHeight="1" x14ac:dyDescent="0.15">
      <c r="A435" s="977"/>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482</v>
      </c>
      <c r="AF435" s="98"/>
      <c r="AG435" s="98"/>
      <c r="AH435" s="99"/>
      <c r="AI435" s="97" t="s">
        <v>482</v>
      </c>
      <c r="AJ435" s="98"/>
      <c r="AK435" s="98"/>
      <c r="AL435" s="98"/>
      <c r="AM435" s="97" t="s">
        <v>482</v>
      </c>
      <c r="AN435" s="98"/>
      <c r="AO435" s="98"/>
      <c r="AP435" s="99"/>
      <c r="AQ435" s="97" t="s">
        <v>482</v>
      </c>
      <c r="AR435" s="98"/>
      <c r="AS435" s="98"/>
      <c r="AT435" s="99"/>
      <c r="AU435" s="98" t="s">
        <v>482</v>
      </c>
      <c r="AV435" s="98"/>
      <c r="AW435" s="98"/>
      <c r="AX435" s="208"/>
    </row>
    <row r="436" spans="1:50" ht="18.75" hidden="1" customHeight="1" x14ac:dyDescent="0.15">
      <c r="A436" s="977"/>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77"/>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77"/>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77"/>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77"/>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77"/>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77"/>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77"/>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77"/>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77"/>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77"/>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77"/>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77"/>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77"/>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77"/>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77"/>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77"/>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77"/>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77"/>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77"/>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77"/>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77"/>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482</v>
      </c>
      <c r="AF457" s="122"/>
      <c r="AG457" s="123" t="s">
        <v>307</v>
      </c>
      <c r="AH457" s="158"/>
      <c r="AI457" s="168"/>
      <c r="AJ457" s="168"/>
      <c r="AK457" s="168"/>
      <c r="AL457" s="163"/>
      <c r="AM457" s="168"/>
      <c r="AN457" s="168"/>
      <c r="AO457" s="168"/>
      <c r="AP457" s="163"/>
      <c r="AQ457" s="203" t="s">
        <v>482</v>
      </c>
      <c r="AR457" s="122"/>
      <c r="AS457" s="123" t="s">
        <v>307</v>
      </c>
      <c r="AT457" s="158"/>
      <c r="AU457" s="122" t="s">
        <v>482</v>
      </c>
      <c r="AV457" s="122"/>
      <c r="AW457" s="123" t="s">
        <v>296</v>
      </c>
      <c r="AX457" s="124"/>
    </row>
    <row r="458" spans="1:50" ht="23.25" customHeight="1" x14ac:dyDescent="0.15">
      <c r="A458" s="977"/>
      <c r="B458" s="238"/>
      <c r="C458" s="237"/>
      <c r="D458" s="238"/>
      <c r="E458" s="152"/>
      <c r="F458" s="153"/>
      <c r="G458" s="216" t="s">
        <v>482</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482</v>
      </c>
      <c r="AC458" s="119"/>
      <c r="AD458" s="119"/>
      <c r="AE458" s="97" t="s">
        <v>482</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8"/>
    </row>
    <row r="459" spans="1:50" ht="23.25" customHeight="1" x14ac:dyDescent="0.15">
      <c r="A459" s="977"/>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482</v>
      </c>
      <c r="AC459" s="207"/>
      <c r="AD459" s="207"/>
      <c r="AE459" s="97" t="s">
        <v>482</v>
      </c>
      <c r="AF459" s="98"/>
      <c r="AG459" s="98"/>
      <c r="AH459" s="99"/>
      <c r="AI459" s="97" t="s">
        <v>482</v>
      </c>
      <c r="AJ459" s="98"/>
      <c r="AK459" s="98"/>
      <c r="AL459" s="98"/>
      <c r="AM459" s="97" t="s">
        <v>482</v>
      </c>
      <c r="AN459" s="98"/>
      <c r="AO459" s="98"/>
      <c r="AP459" s="99"/>
      <c r="AQ459" s="97" t="s">
        <v>482</v>
      </c>
      <c r="AR459" s="98"/>
      <c r="AS459" s="98"/>
      <c r="AT459" s="99"/>
      <c r="AU459" s="98" t="s">
        <v>482</v>
      </c>
      <c r="AV459" s="98"/>
      <c r="AW459" s="98"/>
      <c r="AX459" s="208"/>
    </row>
    <row r="460" spans="1:50" ht="23.25" customHeight="1" x14ac:dyDescent="0.15">
      <c r="A460" s="977"/>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482</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8"/>
    </row>
    <row r="461" spans="1:50" ht="18.75" hidden="1" customHeight="1" x14ac:dyDescent="0.15">
      <c r="A461" s="977"/>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77"/>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77"/>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77"/>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77"/>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77"/>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77"/>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77"/>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77"/>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77"/>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77"/>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77"/>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77"/>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77"/>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77"/>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77"/>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77"/>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77"/>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77"/>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77"/>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77"/>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77"/>
      <c r="B482" s="238"/>
      <c r="C482" s="237"/>
      <c r="D482" s="238"/>
      <c r="E482" s="146" t="s">
        <v>482</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77"/>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77"/>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77"/>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77"/>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77"/>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77"/>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77"/>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77"/>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77"/>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77"/>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77"/>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77"/>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77"/>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77"/>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77"/>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77"/>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77"/>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77"/>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77"/>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77"/>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77"/>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77"/>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77"/>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77"/>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77"/>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77"/>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77"/>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77"/>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77"/>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77"/>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77"/>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77"/>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77"/>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77"/>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77"/>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77"/>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77"/>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77"/>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77"/>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77"/>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77"/>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77"/>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77"/>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77"/>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77"/>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77"/>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77"/>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77"/>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77"/>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77"/>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77"/>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77"/>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77"/>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77"/>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77"/>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77"/>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77"/>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77"/>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77"/>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77"/>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77"/>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77"/>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77"/>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77"/>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77"/>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77"/>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77"/>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77"/>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77"/>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77"/>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77"/>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77"/>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77"/>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77"/>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77"/>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77"/>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77"/>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77"/>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77"/>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77"/>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77"/>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77"/>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77"/>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77"/>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77"/>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77"/>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77"/>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77"/>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77"/>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77"/>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77"/>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77"/>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77"/>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77"/>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77"/>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77"/>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77"/>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77"/>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77"/>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77"/>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77"/>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77"/>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77"/>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77"/>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77"/>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77"/>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77"/>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77"/>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77"/>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77"/>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77"/>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77"/>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77"/>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77"/>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77"/>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77"/>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77"/>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77"/>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77"/>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77"/>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77"/>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77"/>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77"/>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77"/>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77"/>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77"/>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77"/>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77"/>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77"/>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77"/>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77"/>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77"/>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77"/>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77"/>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77"/>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77"/>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77"/>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77"/>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77"/>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77"/>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77"/>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77"/>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77"/>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77"/>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77"/>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77"/>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77"/>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77"/>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77"/>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77"/>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77"/>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77"/>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77"/>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77"/>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77"/>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77"/>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77"/>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77"/>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77"/>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77"/>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77"/>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77"/>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77"/>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77"/>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77"/>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77"/>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77"/>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77"/>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77"/>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77"/>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77"/>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77"/>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77"/>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77"/>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77"/>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77"/>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77"/>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77"/>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77"/>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77"/>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77"/>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77"/>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77"/>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77"/>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77"/>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77"/>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77"/>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77"/>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77"/>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77"/>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77"/>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77"/>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77"/>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77"/>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77"/>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77"/>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77"/>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77"/>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77"/>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77"/>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77"/>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77"/>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77"/>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77"/>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77"/>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77"/>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77"/>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77"/>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77"/>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77"/>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77"/>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77"/>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77"/>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77"/>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77"/>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77"/>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6"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7"/>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5.75" customHeight="1" x14ac:dyDescent="0.15">
      <c r="A702" s="515" t="s">
        <v>258</v>
      </c>
      <c r="B702" s="516"/>
      <c r="C702" s="709" t="s">
        <v>259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78" t="s">
        <v>483</v>
      </c>
      <c r="AE702" s="879"/>
      <c r="AF702" s="879"/>
      <c r="AG702" s="868" t="s">
        <v>522</v>
      </c>
      <c r="AH702" s="869"/>
      <c r="AI702" s="869"/>
      <c r="AJ702" s="869"/>
      <c r="AK702" s="869"/>
      <c r="AL702" s="869"/>
      <c r="AM702" s="869"/>
      <c r="AN702" s="869"/>
      <c r="AO702" s="869"/>
      <c r="AP702" s="869"/>
      <c r="AQ702" s="869"/>
      <c r="AR702" s="869"/>
      <c r="AS702" s="869"/>
      <c r="AT702" s="869"/>
      <c r="AU702" s="869"/>
      <c r="AV702" s="869"/>
      <c r="AW702" s="869"/>
      <c r="AX702" s="870"/>
    </row>
    <row r="703" spans="1:50" ht="45.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483</v>
      </c>
      <c r="AE703" s="141"/>
      <c r="AF703" s="141"/>
      <c r="AG703" s="672" t="s">
        <v>523</v>
      </c>
      <c r="AH703" s="673"/>
      <c r="AI703" s="673"/>
      <c r="AJ703" s="673"/>
      <c r="AK703" s="673"/>
      <c r="AL703" s="673"/>
      <c r="AM703" s="673"/>
      <c r="AN703" s="673"/>
      <c r="AO703" s="673"/>
      <c r="AP703" s="673"/>
      <c r="AQ703" s="673"/>
      <c r="AR703" s="673"/>
      <c r="AS703" s="673"/>
      <c r="AT703" s="673"/>
      <c r="AU703" s="673"/>
      <c r="AV703" s="673"/>
      <c r="AW703" s="673"/>
      <c r="AX703" s="674"/>
    </row>
    <row r="704" spans="1:50" ht="51"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483</v>
      </c>
      <c r="AE704" s="572"/>
      <c r="AF704" s="572"/>
      <c r="AG704" s="414" t="s">
        <v>524</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2"/>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5" t="s">
        <v>483</v>
      </c>
      <c r="AE705" s="716"/>
      <c r="AF705" s="716"/>
      <c r="AG705" s="146" t="s">
        <v>504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3"/>
      <c r="C706" s="600"/>
      <c r="D706" s="601"/>
      <c r="E706" s="663" t="s">
        <v>424</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40" t="s">
        <v>496</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3"/>
      <c r="C707" s="602"/>
      <c r="D707" s="603"/>
      <c r="E707" s="666" t="s">
        <v>361</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69" t="s">
        <v>496</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0" t="s">
        <v>497</v>
      </c>
      <c r="AE708" s="651"/>
      <c r="AF708" s="651"/>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483</v>
      </c>
      <c r="AE709" s="141"/>
      <c r="AF709" s="141"/>
      <c r="AG709" s="672" t="s">
        <v>498</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497</v>
      </c>
      <c r="AE710" s="141"/>
      <c r="AF710" s="141"/>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483</v>
      </c>
      <c r="AE711" s="141"/>
      <c r="AF711" s="141"/>
      <c r="AG711" s="672" t="s">
        <v>499</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497</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497</v>
      </c>
      <c r="AE713" s="141"/>
      <c r="AF713" s="142"/>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43"/>
      <c r="B714" s="644"/>
      <c r="C714" s="754" t="s">
        <v>368</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7" t="s">
        <v>497</v>
      </c>
      <c r="AE714" s="578"/>
      <c r="AF714" s="579"/>
      <c r="AG714" s="669"/>
      <c r="AH714" s="670"/>
      <c r="AI714" s="670"/>
      <c r="AJ714" s="670"/>
      <c r="AK714" s="670"/>
      <c r="AL714" s="670"/>
      <c r="AM714" s="670"/>
      <c r="AN714" s="670"/>
      <c r="AO714" s="670"/>
      <c r="AP714" s="670"/>
      <c r="AQ714" s="670"/>
      <c r="AR714" s="670"/>
      <c r="AS714" s="670"/>
      <c r="AT714" s="670"/>
      <c r="AU714" s="670"/>
      <c r="AV714" s="670"/>
      <c r="AW714" s="670"/>
      <c r="AX714" s="671"/>
    </row>
    <row r="715" spans="1:50" ht="41.25"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0" t="s">
        <v>483</v>
      </c>
      <c r="AE715" s="651"/>
      <c r="AF715" s="760"/>
      <c r="AG715" s="512" t="s">
        <v>510</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497</v>
      </c>
      <c r="AE716" s="742"/>
      <c r="AF716" s="742"/>
      <c r="AG716" s="672"/>
      <c r="AH716" s="673"/>
      <c r="AI716" s="673"/>
      <c r="AJ716" s="673"/>
      <c r="AK716" s="673"/>
      <c r="AL716" s="673"/>
      <c r="AM716" s="673"/>
      <c r="AN716" s="673"/>
      <c r="AO716" s="673"/>
      <c r="AP716" s="673"/>
      <c r="AQ716" s="673"/>
      <c r="AR716" s="673"/>
      <c r="AS716" s="673"/>
      <c r="AT716" s="673"/>
      <c r="AU716" s="673"/>
      <c r="AV716" s="673"/>
      <c r="AW716" s="673"/>
      <c r="AX716" s="674"/>
    </row>
    <row r="717" spans="1:50" ht="41.25"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483</v>
      </c>
      <c r="AE717" s="141"/>
      <c r="AF717" s="141"/>
      <c r="AG717" s="512" t="s">
        <v>510</v>
      </c>
      <c r="AH717" s="513"/>
      <c r="AI717" s="513"/>
      <c r="AJ717" s="513"/>
      <c r="AK717" s="513"/>
      <c r="AL717" s="513"/>
      <c r="AM717" s="513"/>
      <c r="AN717" s="513"/>
      <c r="AO717" s="513"/>
      <c r="AP717" s="513"/>
      <c r="AQ717" s="513"/>
      <c r="AR717" s="513"/>
      <c r="AS717" s="513"/>
      <c r="AT717" s="513"/>
      <c r="AU717" s="513"/>
      <c r="AV717" s="513"/>
      <c r="AW717" s="513"/>
      <c r="AX717" s="514"/>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483</v>
      </c>
      <c r="AE718" s="141"/>
      <c r="AF718" s="141"/>
      <c r="AG718" s="149" t="s">
        <v>495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3" t="s">
        <v>262</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92"/>
      <c r="AD719" s="650" t="s">
        <v>497</v>
      </c>
      <c r="AE719" s="651"/>
      <c r="AF719" s="651"/>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18" t="s">
        <v>384</v>
      </c>
      <c r="D720" s="916"/>
      <c r="E720" s="916"/>
      <c r="F720" s="919"/>
      <c r="G720" s="915" t="s">
        <v>385</v>
      </c>
      <c r="H720" s="916"/>
      <c r="I720" s="916"/>
      <c r="J720" s="916"/>
      <c r="K720" s="916"/>
      <c r="L720" s="916"/>
      <c r="M720" s="916"/>
      <c r="N720" s="915" t="s">
        <v>388</v>
      </c>
      <c r="O720" s="916"/>
      <c r="P720" s="916"/>
      <c r="Q720" s="916"/>
      <c r="R720" s="916"/>
      <c r="S720" s="916"/>
      <c r="T720" s="916"/>
      <c r="U720" s="916"/>
      <c r="V720" s="916"/>
      <c r="W720" s="916"/>
      <c r="X720" s="916"/>
      <c r="Y720" s="916"/>
      <c r="Z720" s="916"/>
      <c r="AA720" s="916"/>
      <c r="AB720" s="916"/>
      <c r="AC720" s="916"/>
      <c r="AD720" s="916"/>
      <c r="AE720" s="916"/>
      <c r="AF720" s="917"/>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0"/>
      <c r="D721" s="901"/>
      <c r="E721" s="901"/>
      <c r="F721" s="902"/>
      <c r="G721" s="920"/>
      <c r="H721" s="921"/>
      <c r="I721" s="69" t="str">
        <f>IF(OR(G721="　", G721=""), "", "-")</f>
        <v/>
      </c>
      <c r="J721" s="899"/>
      <c r="K721" s="899"/>
      <c r="L721" s="69" t="str">
        <f>IF(M721="","","-")</f>
        <v/>
      </c>
      <c r="M721" s="70"/>
      <c r="N721" s="896"/>
      <c r="O721" s="897"/>
      <c r="P721" s="897"/>
      <c r="Q721" s="897"/>
      <c r="R721" s="897"/>
      <c r="S721" s="897"/>
      <c r="T721" s="897"/>
      <c r="U721" s="897"/>
      <c r="V721" s="897"/>
      <c r="W721" s="897"/>
      <c r="X721" s="897"/>
      <c r="Y721" s="897"/>
      <c r="Z721" s="897"/>
      <c r="AA721" s="897"/>
      <c r="AB721" s="897"/>
      <c r="AC721" s="897"/>
      <c r="AD721" s="897"/>
      <c r="AE721" s="897"/>
      <c r="AF721" s="898"/>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0"/>
      <c r="D722" s="901"/>
      <c r="E722" s="901"/>
      <c r="F722" s="902"/>
      <c r="G722" s="920"/>
      <c r="H722" s="921"/>
      <c r="I722" s="69" t="str">
        <f t="shared" ref="I722:I725" si="4">IF(OR(G722="　", G722=""), "", "-")</f>
        <v/>
      </c>
      <c r="J722" s="899"/>
      <c r="K722" s="899"/>
      <c r="L722" s="69" t="str">
        <f t="shared" ref="L722:L725" si="5">IF(M722="","","-")</f>
        <v/>
      </c>
      <c r="M722" s="70"/>
      <c r="N722" s="896"/>
      <c r="O722" s="897"/>
      <c r="P722" s="897"/>
      <c r="Q722" s="897"/>
      <c r="R722" s="897"/>
      <c r="S722" s="897"/>
      <c r="T722" s="897"/>
      <c r="U722" s="897"/>
      <c r="V722" s="897"/>
      <c r="W722" s="897"/>
      <c r="X722" s="897"/>
      <c r="Y722" s="897"/>
      <c r="Z722" s="897"/>
      <c r="AA722" s="897"/>
      <c r="AB722" s="897"/>
      <c r="AC722" s="897"/>
      <c r="AD722" s="897"/>
      <c r="AE722" s="897"/>
      <c r="AF722" s="898"/>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0"/>
      <c r="D723" s="901"/>
      <c r="E723" s="901"/>
      <c r="F723" s="902"/>
      <c r="G723" s="920"/>
      <c r="H723" s="921"/>
      <c r="I723" s="69" t="str">
        <f t="shared" si="4"/>
        <v/>
      </c>
      <c r="J723" s="899"/>
      <c r="K723" s="899"/>
      <c r="L723" s="69" t="str">
        <f t="shared" si="5"/>
        <v/>
      </c>
      <c r="M723" s="70"/>
      <c r="N723" s="896"/>
      <c r="O723" s="897"/>
      <c r="P723" s="897"/>
      <c r="Q723" s="897"/>
      <c r="R723" s="897"/>
      <c r="S723" s="897"/>
      <c r="T723" s="897"/>
      <c r="U723" s="897"/>
      <c r="V723" s="897"/>
      <c r="W723" s="897"/>
      <c r="X723" s="897"/>
      <c r="Y723" s="897"/>
      <c r="Z723" s="897"/>
      <c r="AA723" s="897"/>
      <c r="AB723" s="897"/>
      <c r="AC723" s="897"/>
      <c r="AD723" s="897"/>
      <c r="AE723" s="897"/>
      <c r="AF723" s="898"/>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0"/>
      <c r="D724" s="901"/>
      <c r="E724" s="901"/>
      <c r="F724" s="902"/>
      <c r="G724" s="920"/>
      <c r="H724" s="921"/>
      <c r="I724" s="69" t="str">
        <f t="shared" si="4"/>
        <v/>
      </c>
      <c r="J724" s="899"/>
      <c r="K724" s="899"/>
      <c r="L724" s="69" t="str">
        <f t="shared" si="5"/>
        <v/>
      </c>
      <c r="M724" s="70"/>
      <c r="N724" s="896"/>
      <c r="O724" s="897"/>
      <c r="P724" s="897"/>
      <c r="Q724" s="897"/>
      <c r="R724" s="897"/>
      <c r="S724" s="897"/>
      <c r="T724" s="897"/>
      <c r="U724" s="897"/>
      <c r="V724" s="897"/>
      <c r="W724" s="897"/>
      <c r="X724" s="897"/>
      <c r="Y724" s="897"/>
      <c r="Z724" s="897"/>
      <c r="AA724" s="897"/>
      <c r="AB724" s="897"/>
      <c r="AC724" s="897"/>
      <c r="AD724" s="897"/>
      <c r="AE724" s="897"/>
      <c r="AF724" s="898"/>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3"/>
      <c r="D725" s="904"/>
      <c r="E725" s="904"/>
      <c r="F725" s="905"/>
      <c r="G725" s="942"/>
      <c r="H725" s="943"/>
      <c r="I725" s="71" t="str">
        <f t="shared" si="4"/>
        <v/>
      </c>
      <c r="J725" s="944"/>
      <c r="K725" s="944"/>
      <c r="L725" s="71" t="str">
        <f t="shared" si="5"/>
        <v/>
      </c>
      <c r="M725" s="72"/>
      <c r="N725" s="935"/>
      <c r="O725" s="936"/>
      <c r="P725" s="936"/>
      <c r="Q725" s="936"/>
      <c r="R725" s="936"/>
      <c r="S725" s="936"/>
      <c r="T725" s="936"/>
      <c r="U725" s="936"/>
      <c r="V725" s="936"/>
      <c r="W725" s="936"/>
      <c r="X725" s="936"/>
      <c r="Y725" s="936"/>
      <c r="Z725" s="936"/>
      <c r="AA725" s="936"/>
      <c r="AB725" s="936"/>
      <c r="AC725" s="936"/>
      <c r="AD725" s="936"/>
      <c r="AE725" s="936"/>
      <c r="AF725" s="937"/>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0" t="s">
        <v>500</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609"/>
      <c r="B727" s="610"/>
      <c r="C727" s="678" t="s">
        <v>56</v>
      </c>
      <c r="D727" s="679"/>
      <c r="E727" s="679"/>
      <c r="F727" s="680"/>
      <c r="G727" s="778" t="s">
        <v>509</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675" t="s">
        <v>32</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0" ht="67.5" customHeight="1" thickBot="1" x14ac:dyDescent="0.2">
      <c r="A729" s="748"/>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2"/>
      <c r="B733" s="733"/>
      <c r="C733" s="733"/>
      <c r="D733" s="733"/>
      <c r="E733" s="734"/>
      <c r="F733" s="749"/>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15">
      <c r="A734" s="652" t="s">
        <v>34</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57" t="s">
        <v>397</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2" ht="24.75" customHeight="1" x14ac:dyDescent="0.15">
      <c r="A737" s="109" t="s">
        <v>467</v>
      </c>
      <c r="B737" s="110"/>
      <c r="C737" s="110"/>
      <c r="D737" s="111"/>
      <c r="E737" s="108"/>
      <c r="F737" s="108"/>
      <c r="G737" s="108"/>
      <c r="H737" s="108"/>
      <c r="I737" s="108"/>
      <c r="J737" s="108"/>
      <c r="K737" s="108"/>
      <c r="L737" s="108"/>
      <c r="M737" s="108"/>
      <c r="N737" s="87" t="s">
        <v>460</v>
      </c>
      <c r="O737" s="87"/>
      <c r="P737" s="87"/>
      <c r="Q737" s="87"/>
      <c r="R737" s="108"/>
      <c r="S737" s="108"/>
      <c r="T737" s="108"/>
      <c r="U737" s="108"/>
      <c r="V737" s="108"/>
      <c r="W737" s="108"/>
      <c r="X737" s="108"/>
      <c r="Y737" s="108"/>
      <c r="Z737" s="108"/>
      <c r="AA737" s="87" t="s">
        <v>459</v>
      </c>
      <c r="AB737" s="87"/>
      <c r="AC737" s="87"/>
      <c r="AD737" s="87"/>
      <c r="AE737" s="108"/>
      <c r="AF737" s="108"/>
      <c r="AG737" s="108"/>
      <c r="AH737" s="108"/>
      <c r="AI737" s="108"/>
      <c r="AJ737" s="108"/>
      <c r="AK737" s="108"/>
      <c r="AL737" s="108"/>
      <c r="AM737" s="108"/>
      <c r="AN737" s="87" t="s">
        <v>458</v>
      </c>
      <c r="AO737" s="87"/>
      <c r="AP737" s="87"/>
      <c r="AQ737" s="87"/>
      <c r="AR737" s="88"/>
      <c r="AS737" s="89"/>
      <c r="AT737" s="89"/>
      <c r="AU737" s="89"/>
      <c r="AV737" s="89"/>
      <c r="AW737" s="89"/>
      <c r="AX737" s="90"/>
      <c r="AY737" s="75"/>
      <c r="AZ737" s="75"/>
    </row>
    <row r="738" spans="1:52" ht="24.75" customHeight="1" x14ac:dyDescent="0.15">
      <c r="A738" s="109" t="s">
        <v>457</v>
      </c>
      <c r="B738" s="110"/>
      <c r="C738" s="110"/>
      <c r="D738" s="111"/>
      <c r="E738" s="108"/>
      <c r="F738" s="108"/>
      <c r="G738" s="108"/>
      <c r="H738" s="108"/>
      <c r="I738" s="108"/>
      <c r="J738" s="108"/>
      <c r="K738" s="108"/>
      <c r="L738" s="108"/>
      <c r="M738" s="108"/>
      <c r="N738" s="87" t="s">
        <v>456</v>
      </c>
      <c r="O738" s="87"/>
      <c r="P738" s="87"/>
      <c r="Q738" s="87"/>
      <c r="R738" s="108"/>
      <c r="S738" s="108"/>
      <c r="T738" s="108"/>
      <c r="U738" s="108"/>
      <c r="V738" s="108"/>
      <c r="W738" s="108"/>
      <c r="X738" s="108"/>
      <c r="Y738" s="108"/>
      <c r="Z738" s="108"/>
      <c r="AA738" s="87" t="s">
        <v>455</v>
      </c>
      <c r="AB738" s="87"/>
      <c r="AC738" s="87"/>
      <c r="AD738" s="87"/>
      <c r="AE738" s="108"/>
      <c r="AF738" s="108"/>
      <c r="AG738" s="108"/>
      <c r="AH738" s="108"/>
      <c r="AI738" s="108"/>
      <c r="AJ738" s="108"/>
      <c r="AK738" s="108"/>
      <c r="AL738" s="108"/>
      <c r="AM738" s="108"/>
      <c r="AN738" s="87" t="s">
        <v>451</v>
      </c>
      <c r="AO738" s="87"/>
      <c r="AP738" s="87"/>
      <c r="AQ738" s="87"/>
      <c r="AR738" s="88" t="s">
        <v>525</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t="s">
        <v>468</v>
      </c>
      <c r="J739" s="103"/>
      <c r="K739" s="79" t="str">
        <f>IF(OR(I739="　", I739=""), "", "-")</f>
        <v>-</v>
      </c>
      <c r="L739" s="104">
        <v>33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7"/>
      <c r="B778" s="768"/>
      <c r="C778" s="768"/>
      <c r="D778" s="768"/>
      <c r="E778" s="768"/>
      <c r="F778" s="76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3" t="s">
        <v>429</v>
      </c>
      <c r="B779" s="744"/>
      <c r="C779" s="744"/>
      <c r="D779" s="744"/>
      <c r="E779" s="744"/>
      <c r="F779" s="745"/>
      <c r="G779" s="425" t="s">
        <v>526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511</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6"/>
      <c r="C780" s="746"/>
      <c r="D780" s="746"/>
      <c r="E780" s="746"/>
      <c r="F780" s="747"/>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6"/>
      <c r="C781" s="746"/>
      <c r="D781" s="746"/>
      <c r="E781" s="746"/>
      <c r="F781" s="747"/>
      <c r="G781" s="435" t="s">
        <v>502</v>
      </c>
      <c r="H781" s="436"/>
      <c r="I781" s="436"/>
      <c r="J781" s="436"/>
      <c r="K781" s="437"/>
      <c r="L781" s="438" t="s">
        <v>501</v>
      </c>
      <c r="M781" s="439"/>
      <c r="N781" s="439"/>
      <c r="O781" s="439"/>
      <c r="P781" s="439"/>
      <c r="Q781" s="439"/>
      <c r="R781" s="439"/>
      <c r="S781" s="439"/>
      <c r="T781" s="439"/>
      <c r="U781" s="439"/>
      <c r="V781" s="439"/>
      <c r="W781" s="439"/>
      <c r="X781" s="440"/>
      <c r="Y781" s="441">
        <v>10</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6"/>
      <c r="C782" s="746"/>
      <c r="D782" s="746"/>
      <c r="E782" s="746"/>
      <c r="F782" s="747"/>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6"/>
      <c r="C783" s="746"/>
      <c r="D783" s="746"/>
      <c r="E783" s="746"/>
      <c r="F783" s="747"/>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6"/>
      <c r="C784" s="746"/>
      <c r="D784" s="746"/>
      <c r="E784" s="746"/>
      <c r="F784" s="747"/>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6"/>
      <c r="C785" s="746"/>
      <c r="D785" s="746"/>
      <c r="E785" s="746"/>
      <c r="F785" s="747"/>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6"/>
      <c r="C786" s="746"/>
      <c r="D786" s="746"/>
      <c r="E786" s="746"/>
      <c r="F786" s="747"/>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6"/>
      <c r="C787" s="746"/>
      <c r="D787" s="746"/>
      <c r="E787" s="746"/>
      <c r="F787" s="747"/>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6"/>
      <c r="C788" s="746"/>
      <c r="D788" s="746"/>
      <c r="E788" s="746"/>
      <c r="F788" s="747"/>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6"/>
      <c r="C789" s="746"/>
      <c r="D789" s="746"/>
      <c r="E789" s="746"/>
      <c r="F789" s="747"/>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6"/>
      <c r="C790" s="746"/>
      <c r="D790" s="746"/>
      <c r="E790" s="746"/>
      <c r="F790" s="747"/>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6"/>
      <c r="C791" s="746"/>
      <c r="D791" s="746"/>
      <c r="E791" s="746"/>
      <c r="F791" s="747"/>
      <c r="G791" s="395" t="s">
        <v>20</v>
      </c>
      <c r="H791" s="396"/>
      <c r="I791" s="396"/>
      <c r="J791" s="396"/>
      <c r="K791" s="396"/>
      <c r="L791" s="397"/>
      <c r="M791" s="398"/>
      <c r="N791" s="398"/>
      <c r="O791" s="398"/>
      <c r="P791" s="398"/>
      <c r="Q791" s="398"/>
      <c r="R791" s="398"/>
      <c r="S791" s="398"/>
      <c r="T791" s="398"/>
      <c r="U791" s="398"/>
      <c r="V791" s="398"/>
      <c r="W791" s="398"/>
      <c r="X791" s="399"/>
      <c r="Y791" s="400">
        <f>SUM(Y781:AB790)</f>
        <v>10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6"/>
      <c r="C792" s="746"/>
      <c r="D792" s="746"/>
      <c r="E792" s="746"/>
      <c r="F792" s="747"/>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6"/>
      <c r="C793" s="746"/>
      <c r="D793" s="746"/>
      <c r="E793" s="746"/>
      <c r="F793" s="747"/>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6"/>
      <c r="C794" s="746"/>
      <c r="D794" s="746"/>
      <c r="E794" s="746"/>
      <c r="F794" s="747"/>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6"/>
      <c r="C795" s="746"/>
      <c r="D795" s="746"/>
      <c r="E795" s="746"/>
      <c r="F795" s="747"/>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6"/>
      <c r="C796" s="746"/>
      <c r="D796" s="746"/>
      <c r="E796" s="746"/>
      <c r="F796" s="747"/>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6"/>
      <c r="C797" s="746"/>
      <c r="D797" s="746"/>
      <c r="E797" s="746"/>
      <c r="F797" s="747"/>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6"/>
      <c r="C798" s="746"/>
      <c r="D798" s="746"/>
      <c r="E798" s="746"/>
      <c r="F798" s="747"/>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6"/>
      <c r="C799" s="746"/>
      <c r="D799" s="746"/>
      <c r="E799" s="746"/>
      <c r="F799" s="747"/>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6"/>
      <c r="C800" s="746"/>
      <c r="D800" s="746"/>
      <c r="E800" s="746"/>
      <c r="F800" s="747"/>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6"/>
      <c r="C801" s="746"/>
      <c r="D801" s="746"/>
      <c r="E801" s="746"/>
      <c r="F801" s="747"/>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6"/>
      <c r="C802" s="746"/>
      <c r="D802" s="746"/>
      <c r="E802" s="746"/>
      <c r="F802" s="747"/>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6"/>
      <c r="C803" s="746"/>
      <c r="D803" s="746"/>
      <c r="E803" s="746"/>
      <c r="F803" s="747"/>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6"/>
      <c r="C804" s="746"/>
      <c r="D804" s="746"/>
      <c r="E804" s="746"/>
      <c r="F804" s="747"/>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6"/>
      <c r="C805" s="746"/>
      <c r="D805" s="746"/>
      <c r="E805" s="746"/>
      <c r="F805" s="747"/>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6"/>
      <c r="C806" s="746"/>
      <c r="D806" s="746"/>
      <c r="E806" s="746"/>
      <c r="F806" s="747"/>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6"/>
      <c r="C807" s="746"/>
      <c r="D807" s="746"/>
      <c r="E807" s="746"/>
      <c r="F807" s="747"/>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6"/>
      <c r="C808" s="746"/>
      <c r="D808" s="746"/>
      <c r="E808" s="746"/>
      <c r="F808" s="747"/>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6"/>
      <c r="C809" s="746"/>
      <c r="D809" s="746"/>
      <c r="E809" s="746"/>
      <c r="F809" s="747"/>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6"/>
      <c r="C810" s="746"/>
      <c r="D810" s="746"/>
      <c r="E810" s="746"/>
      <c r="F810" s="747"/>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6"/>
      <c r="C811" s="746"/>
      <c r="D811" s="746"/>
      <c r="E811" s="746"/>
      <c r="F811" s="747"/>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6"/>
      <c r="C812" s="746"/>
      <c r="D812" s="746"/>
      <c r="E812" s="746"/>
      <c r="F812" s="747"/>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6"/>
      <c r="C813" s="746"/>
      <c r="D813" s="746"/>
      <c r="E813" s="746"/>
      <c r="F813" s="747"/>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6"/>
      <c r="C814" s="746"/>
      <c r="D814" s="746"/>
      <c r="E814" s="746"/>
      <c r="F814" s="747"/>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6"/>
      <c r="C815" s="746"/>
      <c r="D815" s="746"/>
      <c r="E815" s="746"/>
      <c r="F815" s="747"/>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6"/>
      <c r="C816" s="746"/>
      <c r="D816" s="746"/>
      <c r="E816" s="746"/>
      <c r="F816" s="747"/>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6"/>
      <c r="C817" s="746"/>
      <c r="D817" s="746"/>
      <c r="E817" s="746"/>
      <c r="F817" s="747"/>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6"/>
      <c r="C818" s="746"/>
      <c r="D818" s="746"/>
      <c r="E818" s="746"/>
      <c r="F818" s="747"/>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6"/>
      <c r="C819" s="746"/>
      <c r="D819" s="746"/>
      <c r="E819" s="746"/>
      <c r="F819" s="747"/>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6"/>
      <c r="C820" s="746"/>
      <c r="D820" s="746"/>
      <c r="E820" s="746"/>
      <c r="F820" s="747"/>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6"/>
      <c r="C821" s="746"/>
      <c r="D821" s="746"/>
      <c r="E821" s="746"/>
      <c r="F821" s="747"/>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6"/>
      <c r="C822" s="746"/>
      <c r="D822" s="746"/>
      <c r="E822" s="746"/>
      <c r="F822" s="747"/>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6"/>
      <c r="C823" s="746"/>
      <c r="D823" s="746"/>
      <c r="E823" s="746"/>
      <c r="F823" s="747"/>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6"/>
      <c r="C824" s="746"/>
      <c r="D824" s="746"/>
      <c r="E824" s="746"/>
      <c r="F824" s="747"/>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6"/>
      <c r="C825" s="746"/>
      <c r="D825" s="746"/>
      <c r="E825" s="746"/>
      <c r="F825" s="747"/>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6"/>
      <c r="C826" s="746"/>
      <c r="D826" s="746"/>
      <c r="E826" s="746"/>
      <c r="F826" s="747"/>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6"/>
      <c r="C827" s="746"/>
      <c r="D827" s="746"/>
      <c r="E827" s="746"/>
      <c r="F827" s="747"/>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6"/>
      <c r="C828" s="746"/>
      <c r="D828" s="746"/>
      <c r="E828" s="746"/>
      <c r="F828" s="747"/>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6"/>
      <c r="C829" s="746"/>
      <c r="D829" s="746"/>
      <c r="E829" s="746"/>
      <c r="F829" s="747"/>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6"/>
      <c r="C830" s="746"/>
      <c r="D830" s="746"/>
      <c r="E830" s="746"/>
      <c r="F830" s="747"/>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38" t="s">
        <v>389</v>
      </c>
      <c r="AM831" s="939"/>
      <c r="AN831" s="939"/>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41.25" customHeight="1" x14ac:dyDescent="0.15">
      <c r="A837" s="390">
        <v>1</v>
      </c>
      <c r="B837" s="390">
        <v>1</v>
      </c>
      <c r="C837" s="410" t="s">
        <v>527</v>
      </c>
      <c r="D837" s="404"/>
      <c r="E837" s="404"/>
      <c r="F837" s="404"/>
      <c r="G837" s="404"/>
      <c r="H837" s="404"/>
      <c r="I837" s="404"/>
      <c r="J837" s="405">
        <v>1010001143390</v>
      </c>
      <c r="K837" s="406"/>
      <c r="L837" s="406"/>
      <c r="M837" s="406"/>
      <c r="N837" s="406"/>
      <c r="O837" s="406"/>
      <c r="P837" s="411" t="s">
        <v>503</v>
      </c>
      <c r="Q837" s="303"/>
      <c r="R837" s="303"/>
      <c r="S837" s="303"/>
      <c r="T837" s="303"/>
      <c r="U837" s="303"/>
      <c r="V837" s="303"/>
      <c r="W837" s="303"/>
      <c r="X837" s="303"/>
      <c r="Y837" s="304">
        <v>10</v>
      </c>
      <c r="Z837" s="305"/>
      <c r="AA837" s="305"/>
      <c r="AB837" s="306"/>
      <c r="AC837" s="314" t="s">
        <v>419</v>
      </c>
      <c r="AD837" s="409"/>
      <c r="AE837" s="409"/>
      <c r="AF837" s="409"/>
      <c r="AG837" s="409"/>
      <c r="AH837" s="407">
        <v>7</v>
      </c>
      <c r="AI837" s="408"/>
      <c r="AJ837" s="408"/>
      <c r="AK837" s="408"/>
      <c r="AL837" s="311">
        <v>99</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43.5" hidden="1" customHeight="1" x14ac:dyDescent="0.15">
      <c r="A870" s="390">
        <v>1</v>
      </c>
      <c r="B870" s="390">
        <v>1</v>
      </c>
      <c r="C870" s="410"/>
      <c r="D870" s="404"/>
      <c r="E870" s="404"/>
      <c r="F870" s="404"/>
      <c r="G870" s="404"/>
      <c r="H870" s="404"/>
      <c r="I870" s="404"/>
      <c r="J870" s="405"/>
      <c r="K870" s="406"/>
      <c r="L870" s="406"/>
      <c r="M870" s="406"/>
      <c r="N870" s="406"/>
      <c r="O870" s="406"/>
      <c r="P870" s="411"/>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1" t="s">
        <v>373</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40" t="s">
        <v>389</v>
      </c>
      <c r="AM1098" s="941"/>
      <c r="AN1098" s="941"/>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4"/>
      <c r="E1101" s="263" t="s">
        <v>336</v>
      </c>
      <c r="F1101" s="874"/>
      <c r="G1101" s="874"/>
      <c r="H1101" s="874"/>
      <c r="I1101" s="874"/>
      <c r="J1101" s="263" t="s">
        <v>343</v>
      </c>
      <c r="K1101" s="263"/>
      <c r="L1101" s="263"/>
      <c r="M1101" s="263"/>
      <c r="N1101" s="263"/>
      <c r="O1101" s="263"/>
      <c r="P1101" s="330" t="s">
        <v>27</v>
      </c>
      <c r="Q1101" s="330"/>
      <c r="R1101" s="330"/>
      <c r="S1101" s="330"/>
      <c r="T1101" s="330"/>
      <c r="U1101" s="330"/>
      <c r="V1101" s="330"/>
      <c r="W1101" s="330"/>
      <c r="X1101" s="330"/>
      <c r="Y1101" s="263" t="s">
        <v>345</v>
      </c>
      <c r="Z1101" s="874"/>
      <c r="AA1101" s="874"/>
      <c r="AB1101" s="874"/>
      <c r="AC1101" s="263" t="s">
        <v>319</v>
      </c>
      <c r="AD1101" s="263"/>
      <c r="AE1101" s="263"/>
      <c r="AF1101" s="263"/>
      <c r="AG1101" s="263"/>
      <c r="AH1101" s="330" t="s">
        <v>332</v>
      </c>
      <c r="AI1101" s="331"/>
      <c r="AJ1101" s="331"/>
      <c r="AK1101" s="331"/>
      <c r="AL1101" s="331" t="s">
        <v>21</v>
      </c>
      <c r="AM1101" s="331"/>
      <c r="AN1101" s="331"/>
      <c r="AO1101" s="877"/>
      <c r="AP1101" s="413" t="s">
        <v>374</v>
      </c>
      <c r="AQ1101" s="413"/>
      <c r="AR1101" s="413"/>
      <c r="AS1101" s="413"/>
      <c r="AT1101" s="413"/>
      <c r="AU1101" s="413"/>
      <c r="AV1101" s="413"/>
      <c r="AW1101" s="413"/>
      <c r="AX1101" s="413"/>
    </row>
    <row r="1102" spans="1:50" ht="30" customHeight="1" x14ac:dyDescent="0.15">
      <c r="A1102" s="390">
        <v>1</v>
      </c>
      <c r="B1102" s="390">
        <v>1</v>
      </c>
      <c r="C1102" s="876"/>
      <c r="D1102" s="876"/>
      <c r="E1102" s="875"/>
      <c r="F1102" s="875"/>
      <c r="G1102" s="875"/>
      <c r="H1102" s="875"/>
      <c r="I1102" s="875"/>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6"/>
      <c r="D1103" s="876"/>
      <c r="E1103" s="875"/>
      <c r="F1103" s="875"/>
      <c r="G1103" s="875"/>
      <c r="H1103" s="875"/>
      <c r="I1103" s="875"/>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6"/>
      <c r="D1104" s="876"/>
      <c r="E1104" s="875"/>
      <c r="F1104" s="875"/>
      <c r="G1104" s="875"/>
      <c r="H1104" s="875"/>
      <c r="I1104" s="875"/>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6"/>
      <c r="D1105" s="876"/>
      <c r="E1105" s="875"/>
      <c r="F1105" s="875"/>
      <c r="G1105" s="875"/>
      <c r="H1105" s="875"/>
      <c r="I1105" s="875"/>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6"/>
      <c r="D1106" s="876"/>
      <c r="E1106" s="875"/>
      <c r="F1106" s="875"/>
      <c r="G1106" s="875"/>
      <c r="H1106" s="875"/>
      <c r="I1106" s="875"/>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6"/>
      <c r="D1107" s="876"/>
      <c r="E1107" s="875"/>
      <c r="F1107" s="875"/>
      <c r="G1107" s="875"/>
      <c r="H1107" s="875"/>
      <c r="I1107" s="875"/>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6"/>
      <c r="D1108" s="876"/>
      <c r="E1108" s="875"/>
      <c r="F1108" s="875"/>
      <c r="G1108" s="875"/>
      <c r="H1108" s="875"/>
      <c r="I1108" s="875"/>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6"/>
      <c r="D1109" s="876"/>
      <c r="E1109" s="875"/>
      <c r="F1109" s="875"/>
      <c r="G1109" s="875"/>
      <c r="H1109" s="875"/>
      <c r="I1109" s="875"/>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6"/>
      <c r="D1110" s="876"/>
      <c r="E1110" s="875"/>
      <c r="F1110" s="875"/>
      <c r="G1110" s="875"/>
      <c r="H1110" s="875"/>
      <c r="I1110" s="875"/>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6"/>
      <c r="D1111" s="876"/>
      <c r="E1111" s="875"/>
      <c r="F1111" s="875"/>
      <c r="G1111" s="875"/>
      <c r="H1111" s="875"/>
      <c r="I1111" s="875"/>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6"/>
      <c r="D1112" s="876"/>
      <c r="E1112" s="875"/>
      <c r="F1112" s="875"/>
      <c r="G1112" s="875"/>
      <c r="H1112" s="875"/>
      <c r="I1112" s="875"/>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6"/>
      <c r="D1113" s="876"/>
      <c r="E1113" s="875"/>
      <c r="F1113" s="875"/>
      <c r="G1113" s="875"/>
      <c r="H1113" s="875"/>
      <c r="I1113" s="875"/>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6"/>
      <c r="D1114" s="876"/>
      <c r="E1114" s="875"/>
      <c r="F1114" s="875"/>
      <c r="G1114" s="875"/>
      <c r="H1114" s="875"/>
      <c r="I1114" s="875"/>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6"/>
      <c r="D1115" s="876"/>
      <c r="E1115" s="875"/>
      <c r="F1115" s="875"/>
      <c r="G1115" s="875"/>
      <c r="H1115" s="875"/>
      <c r="I1115" s="875"/>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6"/>
      <c r="D1116" s="876"/>
      <c r="E1116" s="875"/>
      <c r="F1116" s="875"/>
      <c r="G1116" s="875"/>
      <c r="H1116" s="875"/>
      <c r="I1116" s="875"/>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6"/>
      <c r="D1117" s="876"/>
      <c r="E1117" s="875"/>
      <c r="F1117" s="875"/>
      <c r="G1117" s="875"/>
      <c r="H1117" s="875"/>
      <c r="I1117" s="875"/>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6"/>
      <c r="D1118" s="876"/>
      <c r="E1118" s="875"/>
      <c r="F1118" s="875"/>
      <c r="G1118" s="875"/>
      <c r="H1118" s="875"/>
      <c r="I1118" s="875"/>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6"/>
      <c r="D1119" s="876"/>
      <c r="E1119" s="247"/>
      <c r="F1119" s="875"/>
      <c r="G1119" s="875"/>
      <c r="H1119" s="875"/>
      <c r="I1119" s="875"/>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6"/>
      <c r="D1120" s="876"/>
      <c r="E1120" s="875"/>
      <c r="F1120" s="875"/>
      <c r="G1120" s="875"/>
      <c r="H1120" s="875"/>
      <c r="I1120" s="875"/>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6"/>
      <c r="D1121" s="876"/>
      <c r="E1121" s="875"/>
      <c r="F1121" s="875"/>
      <c r="G1121" s="875"/>
      <c r="H1121" s="875"/>
      <c r="I1121" s="875"/>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6"/>
      <c r="D1122" s="876"/>
      <c r="E1122" s="875"/>
      <c r="F1122" s="875"/>
      <c r="G1122" s="875"/>
      <c r="H1122" s="875"/>
      <c r="I1122" s="875"/>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6"/>
      <c r="D1123" s="876"/>
      <c r="E1123" s="875"/>
      <c r="F1123" s="875"/>
      <c r="G1123" s="875"/>
      <c r="H1123" s="875"/>
      <c r="I1123" s="875"/>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6"/>
      <c r="D1124" s="876"/>
      <c r="E1124" s="875"/>
      <c r="F1124" s="875"/>
      <c r="G1124" s="875"/>
      <c r="H1124" s="875"/>
      <c r="I1124" s="875"/>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6"/>
      <c r="D1125" s="876"/>
      <c r="E1125" s="875"/>
      <c r="F1125" s="875"/>
      <c r="G1125" s="875"/>
      <c r="H1125" s="875"/>
      <c r="I1125" s="875"/>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6"/>
      <c r="D1126" s="876"/>
      <c r="E1126" s="875"/>
      <c r="F1126" s="875"/>
      <c r="G1126" s="875"/>
      <c r="H1126" s="875"/>
      <c r="I1126" s="875"/>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6"/>
      <c r="D1127" s="876"/>
      <c r="E1127" s="875"/>
      <c r="F1127" s="875"/>
      <c r="G1127" s="875"/>
      <c r="H1127" s="875"/>
      <c r="I1127" s="875"/>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6"/>
      <c r="D1128" s="876"/>
      <c r="E1128" s="875"/>
      <c r="F1128" s="875"/>
      <c r="G1128" s="875"/>
      <c r="H1128" s="875"/>
      <c r="I1128" s="875"/>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6"/>
      <c r="D1129" s="876"/>
      <c r="E1129" s="875"/>
      <c r="F1129" s="875"/>
      <c r="G1129" s="875"/>
      <c r="H1129" s="875"/>
      <c r="I1129" s="875"/>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6"/>
      <c r="D1130" s="876"/>
      <c r="E1130" s="875"/>
      <c r="F1130" s="875"/>
      <c r="G1130" s="875"/>
      <c r="H1130" s="875"/>
      <c r="I1130" s="875"/>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6"/>
      <c r="D1131" s="876"/>
      <c r="E1131" s="875"/>
      <c r="F1131" s="875"/>
      <c r="G1131" s="875"/>
      <c r="H1131" s="875"/>
      <c r="I1131" s="875"/>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82">
    <cfRule type="expression" dxfId="2095" priority="13881">
      <formula>IF(RIGHT(TEXT(Y782,"0.#"),1)=".",FALSE,TRUE)</formula>
    </cfRule>
    <cfRule type="expression" dxfId="2094" priority="13882">
      <formula>IF(RIGHT(TEXT(Y782,"0.#"),1)=".",TRUE,FALSE)</formula>
    </cfRule>
  </conditionalFormatting>
  <conditionalFormatting sqref="Y791">
    <cfRule type="expression" dxfId="2093" priority="13877">
      <formula>IF(RIGHT(TEXT(Y791,"0.#"),1)=".",FALSE,TRUE)</formula>
    </cfRule>
    <cfRule type="expression" dxfId="2092" priority="13878">
      <formula>IF(RIGHT(TEXT(Y791,"0.#"),1)=".",TRUE,FALSE)</formula>
    </cfRule>
  </conditionalFormatting>
  <conditionalFormatting sqref="Y822:Y829 Y820 Y809:Y816 Y807 Y796:Y803 Y794">
    <cfRule type="expression" dxfId="2091" priority="13659">
      <formula>IF(RIGHT(TEXT(Y794,"0.#"),1)=".",FALSE,TRUE)</formula>
    </cfRule>
    <cfRule type="expression" dxfId="2090" priority="13660">
      <formula>IF(RIGHT(TEXT(Y794,"0.#"),1)=".",TRUE,FALSE)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83:Y790 Y781">
    <cfRule type="expression" dxfId="2083" priority="13683">
      <formula>IF(RIGHT(TEXT(Y781,"0.#"),1)=".",FALSE,TRUE)</formula>
    </cfRule>
    <cfRule type="expression" dxfId="2082" priority="13684">
      <formula>IF(RIGHT(TEXT(Y781,"0.#"),1)=".",TRUE,FALSE)</formula>
    </cfRule>
  </conditionalFormatting>
  <conditionalFormatting sqref="AU782">
    <cfRule type="expression" dxfId="2081" priority="13681">
      <formula>IF(RIGHT(TEXT(AU782,"0.#"),1)=".",FALSE,TRUE)</formula>
    </cfRule>
    <cfRule type="expression" dxfId="2080" priority="13682">
      <formula>IF(RIGHT(TEXT(AU782,"0.#"),1)=".",TRUE,FALSE)</formula>
    </cfRule>
  </conditionalFormatting>
  <conditionalFormatting sqref="AU791">
    <cfRule type="expression" dxfId="2079" priority="13679">
      <formula>IF(RIGHT(TEXT(AU791,"0.#"),1)=".",FALSE,TRUE)</formula>
    </cfRule>
    <cfRule type="expression" dxfId="2078" priority="13680">
      <formula>IF(RIGHT(TEXT(AU791,"0.#"),1)=".",TRUE,FALSE)</formula>
    </cfRule>
  </conditionalFormatting>
  <conditionalFormatting sqref="AU783:AU790 AU781">
    <cfRule type="expression" dxfId="2077" priority="13677">
      <formula>IF(RIGHT(TEXT(AU781,"0.#"),1)=".",FALSE,TRUE)</formula>
    </cfRule>
    <cfRule type="expression" dxfId="2076" priority="13678">
      <formula>IF(RIGHT(TEXT(AU781,"0.#"),1)=".",TRUE,FALSE)</formula>
    </cfRule>
  </conditionalFormatting>
  <conditionalFormatting sqref="Y821 Y808 Y795">
    <cfRule type="expression" dxfId="2075" priority="13663">
      <formula>IF(RIGHT(TEXT(Y795,"0.#"),1)=".",FALSE,TRUE)</formula>
    </cfRule>
    <cfRule type="expression" dxfId="2074" priority="13664">
      <formula>IF(RIGHT(TEXT(Y795,"0.#"),1)=".",TRUE,FALSE)</formula>
    </cfRule>
  </conditionalFormatting>
  <conditionalFormatting sqref="Y830 Y817 Y804">
    <cfRule type="expression" dxfId="2073" priority="13661">
      <formula>IF(RIGHT(TEXT(Y804,"0.#"),1)=".",FALSE,TRUE)</formula>
    </cfRule>
    <cfRule type="expression" dxfId="2072" priority="13662">
      <formula>IF(RIGHT(TEXT(Y804,"0.#"),1)=".",TRUE,FALSE)</formula>
    </cfRule>
  </conditionalFormatting>
  <conditionalFormatting sqref="AU821 AU808 AU795">
    <cfRule type="expression" dxfId="2071" priority="13657">
      <formula>IF(RIGHT(TEXT(AU795,"0.#"),1)=".",FALSE,TRUE)</formula>
    </cfRule>
    <cfRule type="expression" dxfId="2070" priority="13658">
      <formula>IF(RIGHT(TEXT(AU795,"0.#"),1)=".",TRUE,FALSE)</formula>
    </cfRule>
  </conditionalFormatting>
  <conditionalFormatting sqref="AU830 AU817 AU804">
    <cfRule type="expression" dxfId="2069" priority="13655">
      <formula>IF(RIGHT(TEXT(AU804,"0.#"),1)=".",FALSE,TRUE)</formula>
    </cfRule>
    <cfRule type="expression" dxfId="2068" priority="13656">
      <formula>IF(RIGHT(TEXT(AU804,"0.#"),1)=".",TRUE,FALSE)</formula>
    </cfRule>
  </conditionalFormatting>
  <conditionalFormatting sqref="AU822:AU829 AU820 AU809:AU816 AU807 AU796:AU803 AU794">
    <cfRule type="expression" dxfId="2067" priority="13653">
      <formula>IF(RIGHT(TEXT(AU794,"0.#"),1)=".",FALSE,TRUE)</formula>
    </cfRule>
    <cfRule type="expression" dxfId="2066" priority="13654">
      <formula>IF(RIGHT(TEXT(AU794,"0.#"),1)=".",TRUE,FALSE)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39:AO866">
    <cfRule type="expression" dxfId="1801" priority="6631">
      <formula>IF(AND(AL839&gt;=0, RIGHT(TEXT(AL839,"0.#"),1)&lt;&gt;"."),TRUE,FALSE)</formula>
    </cfRule>
    <cfRule type="expression" dxfId="1800" priority="6632">
      <formula>IF(AND(AL839&gt;=0, RIGHT(TEXT(AL839,"0.#"),1)="."),TRUE,FALSE)</formula>
    </cfRule>
    <cfRule type="expression" dxfId="1799" priority="6633">
      <formula>IF(AND(AL839&lt;0, RIGHT(TEXT(AL839,"0.#"),1)&lt;&gt;"."),TRUE,FALSE)</formula>
    </cfRule>
    <cfRule type="expression" dxfId="1798" priority="6634">
      <formula>IF(AND(AL839&lt;0, RIGHT(TEXT(AL839,"0.#"),1)="."),TRUE,FALSE)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39:Y866">
    <cfRule type="expression" dxfId="1727" priority="2959">
      <formula>IF(RIGHT(TEXT(Y839,"0.#"),1)=".",FALSE,TRUE)</formula>
    </cfRule>
    <cfRule type="expression" dxfId="1726" priority="2960">
      <formula>IF(RIGHT(TEXT(Y839,"0.#"),1)=".",TRUE,FALSE)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02:AO1131">
    <cfRule type="expression" dxfId="1697" priority="2865">
      <formula>IF(AND(AL1102&gt;=0, RIGHT(TEXT(AL1102,"0.#"),1)&lt;&gt;"."),TRUE,FALSE)</formula>
    </cfRule>
    <cfRule type="expression" dxfId="1696" priority="2866">
      <formula>IF(AND(AL1102&gt;=0, RIGHT(TEXT(AL1102,"0.#"),1)="."),TRUE,FALSE)</formula>
    </cfRule>
    <cfRule type="expression" dxfId="1695" priority="2867">
      <formula>IF(AND(AL1102&lt;0, RIGHT(TEXT(AL1102,"0.#"),1)&lt;&gt;"."),TRUE,FALSE)</formula>
    </cfRule>
    <cfRule type="expression" dxfId="1694" priority="2868">
      <formula>IF(AND(AL1102&lt;0, RIGHT(TEXT(AL1102,"0.#"),1)="."),TRUE,FALSE)</formula>
    </cfRule>
  </conditionalFormatting>
  <conditionalFormatting sqref="Y1102:Y1131">
    <cfRule type="expression" dxfId="1693" priority="2863">
      <formula>IF(RIGHT(TEXT(Y1102,"0.#"),1)=".",FALSE,TRUE)</formula>
    </cfRule>
    <cfRule type="expression" dxfId="1692" priority="2864">
      <formula>IF(RIGHT(TEXT(Y1102,"0.#"),1)=".",TRUE,FALSE)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37:AO838">
    <cfRule type="expression" dxfId="1683" priority="2817">
      <formula>IF(AND(AL837&gt;=0, RIGHT(TEXT(AL837,"0.#"),1)&lt;&gt;"."),TRUE,FALSE)</formula>
    </cfRule>
    <cfRule type="expression" dxfId="1682" priority="2818">
      <formula>IF(AND(AL837&gt;=0, RIGHT(TEXT(AL837,"0.#"),1)="."),TRUE,FALSE)</formula>
    </cfRule>
    <cfRule type="expression" dxfId="1681" priority="2819">
      <formula>IF(AND(AL837&lt;0, RIGHT(TEXT(AL837,"0.#"),1)&lt;&gt;"."),TRUE,FALSE)</formula>
    </cfRule>
    <cfRule type="expression" dxfId="1680" priority="2820">
      <formula>IF(AND(AL837&lt;0, RIGHT(TEXT(AL837,"0.#"),1)="."),TRUE,FALSE)</formula>
    </cfRule>
  </conditionalFormatting>
  <conditionalFormatting sqref="Y837:Y838">
    <cfRule type="expression" dxfId="1679" priority="2815">
      <formula>IF(RIGHT(TEXT(Y837,"0.#"),1)=".",FALSE,TRUE)</formula>
    </cfRule>
    <cfRule type="expression" dxfId="1678" priority="2816">
      <formula>IF(RIGHT(TEXT(Y837,"0.#"),1)=".",TRUE,FALSE)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72:Y899">
    <cfRule type="expression" dxfId="1361" priority="2075">
      <formula>IF(RIGHT(TEXT(Y872,"0.#"),1)=".",FALSE,TRUE)</formula>
    </cfRule>
    <cfRule type="expression" dxfId="1360" priority="2076">
      <formula>IF(RIGHT(TEXT(Y872,"0.#"),1)=".",TRUE,FALSE)</formula>
    </cfRule>
  </conditionalFormatting>
  <conditionalFormatting sqref="Y870:Y871">
    <cfRule type="expression" dxfId="1359" priority="2069">
      <formula>IF(RIGHT(TEXT(Y870,"0.#"),1)=".",FALSE,TRUE)</formula>
    </cfRule>
    <cfRule type="expression" dxfId="1358" priority="2070">
      <formula>IF(RIGHT(TEXT(Y870,"0.#"),1)=".",TRUE,FALSE)</formula>
    </cfRule>
  </conditionalFormatting>
  <conditionalFormatting sqref="Y905:Y932">
    <cfRule type="expression" dxfId="1357" priority="2063">
      <formula>IF(RIGHT(TEXT(Y905,"0.#"),1)=".",FALSE,TRUE)</formula>
    </cfRule>
    <cfRule type="expression" dxfId="1356" priority="2064">
      <formula>IF(RIGHT(TEXT(Y905,"0.#"),1)=".",TRUE,FALSE)</formula>
    </cfRule>
  </conditionalFormatting>
  <conditionalFormatting sqref="Y903:Y904">
    <cfRule type="expression" dxfId="1355" priority="2057">
      <formula>IF(RIGHT(TEXT(Y903,"0.#"),1)=".",FALSE,TRUE)</formula>
    </cfRule>
    <cfRule type="expression" dxfId="1354" priority="2058">
      <formula>IF(RIGHT(TEXT(Y903,"0.#"),1)=".",TRUE,FALSE)</formula>
    </cfRule>
  </conditionalFormatting>
  <conditionalFormatting sqref="Y938:Y965">
    <cfRule type="expression" dxfId="1353" priority="2051">
      <formula>IF(RIGHT(TEXT(Y938,"0.#"),1)=".",FALSE,TRUE)</formula>
    </cfRule>
    <cfRule type="expression" dxfId="1352" priority="2052">
      <formula>IF(RIGHT(TEXT(Y938,"0.#"),1)=".",TRUE,FALSE)</formula>
    </cfRule>
  </conditionalFormatting>
  <conditionalFormatting sqref="Y936:Y937">
    <cfRule type="expression" dxfId="1351" priority="2045">
      <formula>IF(RIGHT(TEXT(Y936,"0.#"),1)=".",FALSE,TRUE)</formula>
    </cfRule>
    <cfRule type="expression" dxfId="1350" priority="2046">
      <formula>IF(RIGHT(TEXT(Y936,"0.#"),1)=".",TRUE,FALSE)</formula>
    </cfRule>
  </conditionalFormatting>
  <conditionalFormatting sqref="Y971:Y998">
    <cfRule type="expression" dxfId="1349" priority="2039">
      <formula>IF(RIGHT(TEXT(Y971,"0.#"),1)=".",FALSE,TRUE)</formula>
    </cfRule>
    <cfRule type="expression" dxfId="1348" priority="2040">
      <formula>IF(RIGHT(TEXT(Y971,"0.#"),1)=".",TRUE,FALSE)</formula>
    </cfRule>
  </conditionalFormatting>
  <conditionalFormatting sqref="Y969:Y970">
    <cfRule type="expression" dxfId="1347" priority="2033">
      <formula>IF(RIGHT(TEXT(Y969,"0.#"),1)=".",FALSE,TRUE)</formula>
    </cfRule>
    <cfRule type="expression" dxfId="1346" priority="2034">
      <formula>IF(RIGHT(TEXT(Y969,"0.#"),1)=".",TRUE,FALSE)</formula>
    </cfRule>
  </conditionalFormatting>
  <conditionalFormatting sqref="Y1004:Y1031">
    <cfRule type="expression" dxfId="1345" priority="2027">
      <formula>IF(RIGHT(TEXT(Y1004,"0.#"),1)=".",FALSE,TRUE)</formula>
    </cfRule>
    <cfRule type="expression" dxfId="1344" priority="2028">
      <formula>IF(RIGHT(TEXT(Y1004,"0.#"),1)=".",TRUE,FALSE)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5:P27">
    <cfRule type="expression" dxfId="1337" priority="2297">
      <formula>IF(RIGHT(TEXT(P25,"0.#"),1)=".",FALSE,TRUE)</formula>
    </cfRule>
    <cfRule type="expression" dxfId="1336" priority="2298">
      <formula>IF(RIGHT(TEXT(P25,"0.#"),1)=".",TRUE,FALSE)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2:AO899">
    <cfRule type="expression" dxfId="1265" priority="2077">
      <formula>IF(AND(AL872&gt;=0, RIGHT(TEXT(AL872,"0.#"),1)&lt;&gt;"."),TRUE,FALSE)</formula>
    </cfRule>
    <cfRule type="expression" dxfId="1264" priority="2078">
      <formula>IF(AND(AL872&gt;=0, RIGHT(TEXT(AL872,"0.#"),1)="."),TRUE,FALSE)</formula>
    </cfRule>
    <cfRule type="expression" dxfId="1263" priority="2079">
      <formula>IF(AND(AL872&lt;0, RIGHT(TEXT(AL872,"0.#"),1)&lt;&gt;"."),TRUE,FALSE)</formula>
    </cfRule>
    <cfRule type="expression" dxfId="1262" priority="2080">
      <formula>IF(AND(AL872&lt;0, RIGHT(TEXT(AL872,"0.#"),1)="."),TRUE,FALSE)</formula>
    </cfRule>
  </conditionalFormatting>
  <conditionalFormatting sqref="AL870:AO871">
    <cfRule type="expression" dxfId="1261" priority="2071">
      <formula>IF(AND(AL870&gt;=0, RIGHT(TEXT(AL870,"0.#"),1)&lt;&gt;"."),TRUE,FALSE)</formula>
    </cfRule>
    <cfRule type="expression" dxfId="1260" priority="2072">
      <formula>IF(AND(AL870&gt;=0, RIGHT(TEXT(AL870,"0.#"),1)="."),TRUE,FALSE)</formula>
    </cfRule>
    <cfRule type="expression" dxfId="1259" priority="2073">
      <formula>IF(AND(AL870&lt;0, RIGHT(TEXT(AL870,"0.#"),1)&lt;&gt;"."),TRUE,FALSE)</formula>
    </cfRule>
    <cfRule type="expression" dxfId="1258" priority="2074">
      <formula>IF(AND(AL870&lt;0, RIGHT(TEXT(AL870,"0.#"),1)="."),TRUE,FALSE)</formula>
    </cfRule>
  </conditionalFormatting>
  <conditionalFormatting sqref="AL905:AO932">
    <cfRule type="expression" dxfId="1257" priority="2065">
      <formula>IF(AND(AL905&gt;=0, RIGHT(TEXT(AL905,"0.#"),1)&lt;&gt;"."),TRUE,FALSE)</formula>
    </cfRule>
    <cfRule type="expression" dxfId="1256" priority="2066">
      <formula>IF(AND(AL905&gt;=0, RIGHT(TEXT(AL905,"0.#"),1)="."),TRUE,FALSE)</formula>
    </cfRule>
    <cfRule type="expression" dxfId="1255" priority="2067">
      <formula>IF(AND(AL905&lt;0, RIGHT(TEXT(AL905,"0.#"),1)&lt;&gt;"."),TRUE,FALSE)</formula>
    </cfRule>
    <cfRule type="expression" dxfId="1254" priority="2068">
      <formula>IF(AND(AL905&lt;0, RIGHT(TEXT(AL905,"0.#"),1)="."),TRUE,FALSE)</formula>
    </cfRule>
  </conditionalFormatting>
  <conditionalFormatting sqref="AL903:AO904">
    <cfRule type="expression" dxfId="1253" priority="2059">
      <formula>IF(AND(AL903&gt;=0, RIGHT(TEXT(AL903,"0.#"),1)&lt;&gt;"."),TRUE,FALSE)</formula>
    </cfRule>
    <cfRule type="expression" dxfId="1252" priority="2060">
      <formula>IF(AND(AL903&gt;=0, RIGHT(TEXT(AL903,"0.#"),1)="."),TRUE,FALSE)</formula>
    </cfRule>
    <cfRule type="expression" dxfId="1251" priority="2061">
      <formula>IF(AND(AL903&lt;0, RIGHT(TEXT(AL903,"0.#"),1)&lt;&gt;"."),TRUE,FALSE)</formula>
    </cfRule>
    <cfRule type="expression" dxfId="1250" priority="2062">
      <formula>IF(AND(AL903&lt;0, RIGHT(TEXT(AL903,"0.#"),1)="."),TRUE,FALSE)</formula>
    </cfRule>
  </conditionalFormatting>
  <conditionalFormatting sqref="AL938:AO965">
    <cfRule type="expression" dxfId="1249" priority="2053">
      <formula>IF(AND(AL938&gt;=0, RIGHT(TEXT(AL938,"0.#"),1)&lt;&gt;"."),TRUE,FALSE)</formula>
    </cfRule>
    <cfRule type="expression" dxfId="1248" priority="2054">
      <formula>IF(AND(AL938&gt;=0, RIGHT(TEXT(AL938,"0.#"),1)="."),TRUE,FALSE)</formula>
    </cfRule>
    <cfRule type="expression" dxfId="1247" priority="2055">
      <formula>IF(AND(AL938&lt;0, RIGHT(TEXT(AL938,"0.#"),1)&lt;&gt;"."),TRUE,FALSE)</formula>
    </cfRule>
    <cfRule type="expression" dxfId="1246" priority="2056">
      <formula>IF(AND(AL938&lt;0, RIGHT(TEXT(AL938,"0.#"),1)="."),TRUE,FALSE)</formula>
    </cfRule>
  </conditionalFormatting>
  <conditionalFormatting sqref="AL936:AO937">
    <cfRule type="expression" dxfId="1245" priority="2047">
      <formula>IF(AND(AL936&gt;=0, RIGHT(TEXT(AL936,"0.#"),1)&lt;&gt;"."),TRUE,FALSE)</formula>
    </cfRule>
    <cfRule type="expression" dxfId="1244" priority="2048">
      <formula>IF(AND(AL936&gt;=0, RIGHT(TEXT(AL936,"0.#"),1)="."),TRUE,FALSE)</formula>
    </cfRule>
    <cfRule type="expression" dxfId="1243" priority="2049">
      <formula>IF(AND(AL936&lt;0, RIGHT(TEXT(AL936,"0.#"),1)&lt;&gt;"."),TRUE,FALSE)</formula>
    </cfRule>
    <cfRule type="expression" dxfId="1242" priority="2050">
      <formula>IF(AND(AL936&lt;0, RIGHT(TEXT(AL936,"0.#"),1)="."),TRUE,FALSE)</formula>
    </cfRule>
  </conditionalFormatting>
  <conditionalFormatting sqref="AL971:AO998">
    <cfRule type="expression" dxfId="1241" priority="2041">
      <formula>IF(AND(AL971&gt;=0, RIGHT(TEXT(AL971,"0.#"),1)&lt;&gt;"."),TRUE,FALSE)</formula>
    </cfRule>
    <cfRule type="expression" dxfId="1240" priority="2042">
      <formula>IF(AND(AL971&gt;=0, RIGHT(TEXT(AL971,"0.#"),1)="."),TRUE,FALSE)</formula>
    </cfRule>
    <cfRule type="expression" dxfId="1239" priority="2043">
      <formula>IF(AND(AL971&lt;0, RIGHT(TEXT(AL971,"0.#"),1)&lt;&gt;"."),TRUE,FALSE)</formula>
    </cfRule>
    <cfRule type="expression" dxfId="1238" priority="2044">
      <formula>IF(AND(AL971&lt;0, RIGHT(TEXT(AL971,"0.#"),1)="."),TRUE,FALSE)</formula>
    </cfRule>
  </conditionalFormatting>
  <conditionalFormatting sqref="AL969:AO970">
    <cfRule type="expression" dxfId="1237" priority="2035">
      <formula>IF(AND(AL969&gt;=0, RIGHT(TEXT(AL969,"0.#"),1)&lt;&gt;"."),TRUE,FALSE)</formula>
    </cfRule>
    <cfRule type="expression" dxfId="1236" priority="2036">
      <formula>IF(AND(AL969&gt;=0, RIGHT(TEXT(AL969,"0.#"),1)="."),TRUE,FALSE)</formula>
    </cfRule>
    <cfRule type="expression" dxfId="1235" priority="2037">
      <formula>IF(AND(AL969&lt;0, RIGHT(TEXT(AL969,"0.#"),1)&lt;&gt;"."),TRUE,FALSE)</formula>
    </cfRule>
    <cfRule type="expression" dxfId="1234" priority="2038">
      <formula>IF(AND(AL969&lt;0, RIGHT(TEXT(AL969,"0.#"),1)="."),TRUE,FALSE)</formula>
    </cfRule>
  </conditionalFormatting>
  <conditionalFormatting sqref="AL1004:AO1031">
    <cfRule type="expression" dxfId="1233" priority="2029">
      <formula>IF(AND(AL1004&gt;=0, RIGHT(TEXT(AL1004,"0.#"),1)&lt;&gt;"."),TRUE,FALSE)</formula>
    </cfRule>
    <cfRule type="expression" dxfId="1232" priority="2030">
      <formula>IF(AND(AL1004&gt;=0, RIGHT(TEXT(AL1004,"0.#"),1)="."),TRUE,FALSE)</formula>
    </cfRule>
    <cfRule type="expression" dxfId="1231" priority="2031">
      <formula>IF(AND(AL1004&lt;0, RIGHT(TEXT(AL1004,"0.#"),1)&lt;&gt;"."),TRUE,FALSE)</formula>
    </cfRule>
    <cfRule type="expression" dxfId="1230" priority="2032">
      <formula>IF(AND(AL1004&lt;0, RIGHT(TEXT(AL1004,"0.#"),1)="."),TRUE,FALSE)</formula>
    </cfRule>
  </conditionalFormatting>
  <conditionalFormatting sqref="AL1002:AO1003">
    <cfRule type="expression" dxfId="1229" priority="2023">
      <formula>IF(AND(AL1002&gt;=0, RIGHT(TEXT(AL1002,"0.#"),1)&lt;&gt;"."),TRUE,FALSE)</formula>
    </cfRule>
    <cfRule type="expression" dxfId="1228" priority="2024">
      <formula>IF(AND(AL1002&gt;=0, RIGHT(TEXT(AL1002,"0.#"),1)="."),TRUE,FALSE)</formula>
    </cfRule>
    <cfRule type="expression" dxfId="1227" priority="2025">
      <formula>IF(AND(AL1002&lt;0, RIGHT(TEXT(AL1002,"0.#"),1)&lt;&gt;"."),TRUE,FALSE)</formula>
    </cfRule>
    <cfRule type="expression" dxfId="1226" priority="2026">
      <formula>IF(AND(AL1002&lt;0, RIGHT(TEXT(AL1002,"0.#"),1)="."),TRUE,FALSE)</formula>
    </cfRule>
  </conditionalFormatting>
  <conditionalFormatting sqref="Y1002:Y1003">
    <cfRule type="expression" dxfId="1225" priority="2021">
      <formula>IF(RIGHT(TEXT(Y1002,"0.#"),1)=".",FALSE,TRUE)</formula>
    </cfRule>
    <cfRule type="expression" dxfId="1224" priority="2022">
      <formula>IF(RIGHT(TEXT(Y1002,"0.#"),1)=".",TRUE,FALSE)</formula>
    </cfRule>
  </conditionalFormatting>
  <conditionalFormatting sqref="AL1037:AO1064">
    <cfRule type="expression" dxfId="1223" priority="2017">
      <formula>IF(AND(AL1037&gt;=0, RIGHT(TEXT(AL1037,"0.#"),1)&lt;&gt;"."),TRUE,FALSE)</formula>
    </cfRule>
    <cfRule type="expression" dxfId="1222" priority="2018">
      <formula>IF(AND(AL1037&gt;=0, RIGHT(TEXT(AL1037,"0.#"),1)="."),TRUE,FALSE)</formula>
    </cfRule>
    <cfRule type="expression" dxfId="1221" priority="2019">
      <formula>IF(AND(AL1037&lt;0, RIGHT(TEXT(AL1037,"0.#"),1)&lt;&gt;"."),TRUE,FALSE)</formula>
    </cfRule>
    <cfRule type="expression" dxfId="1220" priority="2020">
      <formula>IF(AND(AL1037&lt;0, RIGHT(TEXT(AL1037,"0.#"),1)="."),TRUE,FALSE)</formula>
    </cfRule>
  </conditionalFormatting>
  <conditionalFormatting sqref="Y1037:Y1064">
    <cfRule type="expression" dxfId="1219" priority="2015">
      <formula>IF(RIGHT(TEXT(Y1037,"0.#"),1)=".",FALSE,TRUE)</formula>
    </cfRule>
    <cfRule type="expression" dxfId="1218" priority="2016">
      <formula>IF(RIGHT(TEXT(Y1037,"0.#"),1)=".",TRUE,FALSE)</formula>
    </cfRule>
  </conditionalFormatting>
  <conditionalFormatting sqref="AL1035:AO1036">
    <cfRule type="expression" dxfId="1217" priority="2011">
      <formula>IF(AND(AL1035&gt;=0, RIGHT(TEXT(AL1035,"0.#"),1)&lt;&gt;"."),TRUE,FALSE)</formula>
    </cfRule>
    <cfRule type="expression" dxfId="1216" priority="2012">
      <formula>IF(AND(AL1035&gt;=0, RIGHT(TEXT(AL1035,"0.#"),1)="."),TRUE,FALSE)</formula>
    </cfRule>
    <cfRule type="expression" dxfId="1215" priority="2013">
      <formula>IF(AND(AL1035&lt;0, RIGHT(TEXT(AL1035,"0.#"),1)&lt;&gt;"."),TRUE,FALSE)</formula>
    </cfRule>
    <cfRule type="expression" dxfId="1214" priority="2014">
      <formula>IF(AND(AL1035&lt;0, RIGHT(TEXT(AL1035,"0.#"),1)="."),TRUE,FALSE)</formula>
    </cfRule>
  </conditionalFormatting>
  <conditionalFormatting sqref="Y1035:Y1036">
    <cfRule type="expression" dxfId="1213" priority="2009">
      <formula>IF(RIGHT(TEXT(Y1035,"0.#"),1)=".",FALSE,TRUE)</formula>
    </cfRule>
    <cfRule type="expression" dxfId="1212" priority="2010">
      <formula>IF(RIGHT(TEXT(Y1035,"0.#"),1)=".",TRUE,FALSE)</formula>
    </cfRule>
  </conditionalFormatting>
  <conditionalFormatting sqref="AL1070:AO1097">
    <cfRule type="expression" dxfId="1211" priority="2005">
      <formula>IF(AND(AL1070&gt;=0, RIGHT(TEXT(AL1070,"0.#"),1)&lt;&gt;"."),TRUE,FALSE)</formula>
    </cfRule>
    <cfRule type="expression" dxfId="1210" priority="2006">
      <formula>IF(AND(AL1070&gt;=0, RIGHT(TEXT(AL1070,"0.#"),1)="."),TRUE,FALSE)</formula>
    </cfRule>
    <cfRule type="expression" dxfId="1209" priority="2007">
      <formula>IF(AND(AL1070&lt;0, RIGHT(TEXT(AL1070,"0.#"),1)&lt;&gt;"."),TRUE,FALSE)</formula>
    </cfRule>
    <cfRule type="expression" dxfId="1208" priority="2008">
      <formula>IF(AND(AL1070&lt;0, RIGHT(TEXT(AL1070,"0.#"),1)="."),TRUE,FALSE)</formula>
    </cfRule>
  </conditionalFormatting>
  <conditionalFormatting sqref="Y1070:Y1097">
    <cfRule type="expression" dxfId="1207" priority="2003">
      <formula>IF(RIGHT(TEXT(Y1070,"0.#"),1)=".",FALSE,TRUE)</formula>
    </cfRule>
    <cfRule type="expression" dxfId="1206" priority="2004">
      <formula>IF(RIGHT(TEXT(Y1070,"0.#"),1)=".",TRUE,FALSE)</formula>
    </cfRule>
  </conditionalFormatting>
  <conditionalFormatting sqref="AL1068:AO1069">
    <cfRule type="expression" dxfId="1205" priority="1999">
      <formula>IF(AND(AL1068&gt;=0, RIGHT(TEXT(AL1068,"0.#"),1)&lt;&gt;"."),TRUE,FALSE)</formula>
    </cfRule>
    <cfRule type="expression" dxfId="1204" priority="2000">
      <formula>IF(AND(AL1068&gt;=0, RIGHT(TEXT(AL1068,"0.#"),1)="."),TRUE,FALSE)</formula>
    </cfRule>
    <cfRule type="expression" dxfId="1203" priority="2001">
      <formula>IF(AND(AL1068&lt;0, RIGHT(TEXT(AL1068,"0.#"),1)&lt;&gt;"."),TRUE,FALSE)</formula>
    </cfRule>
    <cfRule type="expression" dxfId="1202" priority="2002">
      <formula>IF(AND(AL1068&lt;0, RIGHT(TEXT(AL1068,"0.#"),1)="."),TRUE,FALSE)</formula>
    </cfRule>
  </conditionalFormatting>
  <conditionalFormatting sqref="Y1068:Y1069">
    <cfRule type="expression" dxfId="1201" priority="1997">
      <formula>IF(RIGHT(TEXT(Y1068,"0.#"),1)=".",FALSE,TRUE)</formula>
    </cfRule>
    <cfRule type="expression" dxfId="1200" priority="1998">
      <formula>IF(RIGHT(TEXT(Y1068,"0.#"),1)=".",TRUE,FALSE)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2019-05-22T08:38:30Z</cp:lastPrinted>
  <dcterms:created xsi:type="dcterms:W3CDTF">2012-03-13T00:50:25Z</dcterms:created>
  <dcterms:modified xsi:type="dcterms:W3CDTF">2019-06-25T07:13:38Z</dcterms:modified>
</cp:coreProperties>
</file>