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H31\310400_平成31年度行政事業レビューシートの作成等（中間公表）\06指摘に対する回答\0531提出分\"/>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<sst xmlns="http://schemas.openxmlformats.org/spreadsheetml/2006/main" count="2966" uniqueCount="642">
  <si>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</si>
  <si>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</si>
  <si>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</si>
  <si>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</si>
  <si>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</si>
  <si>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</si>
  <si>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</si>
  <si>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</si>
  <si>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</si>
  <si>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</si>
  <si>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</si>
  <si>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</si>
  <si>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</si>
  <si>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</si>
  <si>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</si>
  <si>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</si>
  <si>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</si>
  <si>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</si>
  <si>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</si>
  <si>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</si>
  <si>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</si>
  <si>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</si>
  <si>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</si>
  <si>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</si>
  <si>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</si>
  <si>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</si>
  <si>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</si>
  <si>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</si>
  <si>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</si>
  <si>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</si>
  <si>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</si>
  <si>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</si>
  <si>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</si>
  <si>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</si>
  <si>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</si>
  <si>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</si>
  <si>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</si>
  <si>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</si>
  <si>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</si>
  <si>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</si>
  <si>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</si>
  <si>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</si>
  <si>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</si>
  <si>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</si>
  <si>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</si>
  <si>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</si>
  <si>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</si>
  <si>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</si>
  <si>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</si>
  <si>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</si>
  <si>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</si>
  <si>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</si>
  <si>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</si>
  <si>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</si>
  <si>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</si>
  <si>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</si>
  <si>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</si>
  <si>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</si>
  <si>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</si>
  <si>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</si>
  <si>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</si>
  <si>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</si>
  <si>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</si>
  <si>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</si>
  <si>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</si>
  <si>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</si>
  <si>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</si>
  <si>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</si>
  <si>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</si>
  <si>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</si>
  <si>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</si>
  <si>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</si>
  <si>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</si>
  <si>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</si>
  <si>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</si>
  <si>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</si>
  <si>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</si>
  <si>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</si>
  <si>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</si>
  <si>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</si>
  <si>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</si>
  <si>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</si>
  <si>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</si>
  <si>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</si>
  <si>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</si>
  <si>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</si>
  <si>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</si>
  <si>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</si>
  <si>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</si>
  <si>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</si>
  <si>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</si>
  <si>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</si>
  <si>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</si>
  <si>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</si>
  <si>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</si>
  <si>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</si>
  <si>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</si>
  <si>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</si>
  <si>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</si>
  <si>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</si>
  <si>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</si>
  <si>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</si>
  <si>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</si>
  <si>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</si>
  <si>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</si>
  <si>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</si>
  <si>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</si>
  <si>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</si>
  <si>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</si>
  <si>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</si>
  <si>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</si>
  <si>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</si>
  <si>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</si>
  <si>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</si>
  <si>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</si>
  <si>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</si>
  <si>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</si>
  <si>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</si>
  <si>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</si>
  <si>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</si>
  <si>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</si>
  <si>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</si>
  <si>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</si>
  <si>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</si>
  <si>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</si>
  <si>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</si>
  <si>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</si>
  <si>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</si>
  <si>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</si>
  <si>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</si>
  <si>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</si>
  <si>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</si>
  <si>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</si>
  <si>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</si>
  <si>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</si>
  <si>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</si>
  <si>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</si>
  <si>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</si>
  <si>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</si>
  <si>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</si>
  <si>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</si>
  <si>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</si>
  <si>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</si>
  <si>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</si>
  <si>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</si>
  <si>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</si>
  <si>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</si>
  <si>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</si>
  <si>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</si>
  <si>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</si>
  <si>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</si>
  <si>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</si>
  <si>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</si>
  <si>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</si>
  <si>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</si>
  <si>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</si>
  <si>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</si>
  <si>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</si>
  <si>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</si>
  <si>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</si>
  <si>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</si>
  <si>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</si>
  <si>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</si>
  <si>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</si>
  <si>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</si>
  <si>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</si>
  <si>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</si>
  <si>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</si>
  <si>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</si>
  <si>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</si>
  <si>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</si>
  <si>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</si>
  <si>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</si>
  <si>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</si>
  <si>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</si>
  <si>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</si>
  <si>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</si>
  <si>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</si>
  <si>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</si>
  <si>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</si>
  <si>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</si>
  <si>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</si>
  <si>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</si>
  <si>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</si>
  <si>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</si>
  <si>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</si>
  <si>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</si>
  <si>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</si>
  <si>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</si>
  <si>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</si>
  <si>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</si>
  <si>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</si>
  <si>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</si>
  <si>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</si>
  <si>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</si>
  <si>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</si>
  <si>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</si>
  <si>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</si>
  <si>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</si>
  <si>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</si>
  <si>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</si>
  <si>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</si>
  <si>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</si>
  <si>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</si>
  <si>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</si>
  <si>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</si>
  <si>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</si>
  <si>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</si>
  <si>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</si>
  <si>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</si>
  <si>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</si>
  <si>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</si>
  <si>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</si>
  <si>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</si>
  <si>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</si>
  <si>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</si>
  <si>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</si>
  <si>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</si>
  <si>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</si>
  <si>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</si>
  <si>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</si>
  <si>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</si>
  <si>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</si>
  <si>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</si>
  <si>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</si>
  <si>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</si>
  <si>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</si>
  <si>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</si>
  <si>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</si>
  <si>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</si>
  <si>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</si>
  <si>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</si>
  <si>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</si>
  <si>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</si>
  <si>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</si>
  <si>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</si>
  <si>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</si>
  <si>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</si>
  <si>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</si>
  <si>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</si>
  <si>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</si>
  <si>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</si>
  <si>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</si>
  <si>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</si>
  <si>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</si>
  <si>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</si>
  <si>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</si>
  <si>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</si>
  <si>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</si>
  <si>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</si>
  <si>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</si>
  <si>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</si>
  <si>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</si>
  <si>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</si>
  <si>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</si>
  <si>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</si>
  <si>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</si>
  <si>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</si>
  <si>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</si>
  <si>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</si>
  <si>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</si>
  <si>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</si>
  <si>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</si>
  <si>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</si>
  <si>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</si>
  <si>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</si>
  <si>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</si>
  <si>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</si>
  <si>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</si>
  <si>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</si>
  <si>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</si>
  <si>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</si>
  <si>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</si>
  <si>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</si>
  <si>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</si>
  <si>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</si>
  <si>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</si>
  <si>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</si>
  <si>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</si>
  <si>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</si>
  <si>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</si>
  <si>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</si>
  <si>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</si>
  <si>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</si>
  <si>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</si>
  <si>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</si>
  <si>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</si>
  <si>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</si>
  <si>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</si>
  <si>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</si>
  <si>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</si>
  <si>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</si>
  <si>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</si>
  <si>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</si>
  <si>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</si>
  <si>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</si>
  <si>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</si>
  <si>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</si>
  <si>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</si>
  <si>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</si>
  <si>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</si>
  <si>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</si>
  <si>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</si>
  <si>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</si>
  <si>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</si>
  <si>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</si>
  <si>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</si>
  <si>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</si>
  <si>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</si>
  <si>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</si>
  <si>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</si>
  <si>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</si>
  <si>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</si>
  <si>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</si>
  <si>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</si>
  <si>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</si>
  <si>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</si>
  <si>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</si>
  <si>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</si>
  <si>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</si>
  <si>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</si>
  <si>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</si>
  <si>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</si>
  <si>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</si>
  <si>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</si>
  <si>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</si>
  <si>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</si>
  <si>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</si>
  <si>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</si>
  <si>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</si>
  <si>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</si>
  <si>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</si>
  <si>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</si>
  <si>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</si>
  <si>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</si>
  <si>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</si>
  <si>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</si>
  <si>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</si>
  <si>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</si>
  <si>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</si>
  <si>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</si>
  <si>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</si>
  <si>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</si>
  <si>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</si>
  <si>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</si>
  <si>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</si>
  <si>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</si>
  <si>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</si>
  <si>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</si>
  <si>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</si>
  <si>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</si>
  <si>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</si>
  <si>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</si>
  <si>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</si>
  <si>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</si>
  <si>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</si>
  <si>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</si>
  <si>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</si>
  <si>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</si>
  <si>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</si>
  <si>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</si>
  <si>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</si>
  <si>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</si>
  <si>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</si>
  <si>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</si>
  <si>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</si>
  <si>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</si>
  <si>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</si>
  <si>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</si>
  <si>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</si>
  <si>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</si>
  <si>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</si>
  <si>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</si>
  <si>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</si>
  <si>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</si>
  <si>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</si>
  <si>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</si>
  <si>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</si>
  <si>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</si>
  <si>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</si>
  <si>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</si>
  <si>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</si>
  <si>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</si>
  <si>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</si>
  <si>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</si>
  <si>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</si>
  <si>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</si>
  <si>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</si>
  <si>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</si>
  <si>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</si>
  <si>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</si>
  <si>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</si>
  <si>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</si>
  <si>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</si>
  <si>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</si>
  <si>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</si>
  <si>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</si>
  <si>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</si>
  <si>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</si>
  <si>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</si>
  <si>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</si>
  <si>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</si>
  <si>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</si>
  <si>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</si>
  <si>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</si>
  <si>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</si>
  <si>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</si>
  <si>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</si>
  <si>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</si>
  <si>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</si>
  <si>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</si>
  <si>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</si>
  <si>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</si>
  <si>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</si>
  <si>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</si>
  <si>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</si>
  <si>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</si>
  <si>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</si>
  <si>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</si>
  <si>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</si>
  <si>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</si>
  <si>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</si>
  <si>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</si>
  <si>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</si>
  <si>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</si>
  <si>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</si>
  <si>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</si>
  <si>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</si>
  <si>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</si>
  <si>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</si>
  <si>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</si>
  <si>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</si>
  <si>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</si>
  <si>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</si>
  <si>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</si>
  <si>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</si>
  <si>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</si>
  <si>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</si>
  <si>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</si>
  <si>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</si>
  <si>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</si>
  <si>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</si>
  <si>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</si>
  <si>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</si>
  <si>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</si>
  <si>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</si>
  <si>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</si>
  <si>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</si>
  <si>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</si>
  <si>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</si>
  <si>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</si>
  <si>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</si>
  <si>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</si>
  <si>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</si>
  <si>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</si>
  <si>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</si>
  <si>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</si>
  <si>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</si>
  <si>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</si>
  <si>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</si>
  <si>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</si>
  <si>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</si>
  <si>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</si>
  <si>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</si>
  <si>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</si>
  <si>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</si>
  <si>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</si>
  <si>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</si>
  <si>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</si>
  <si>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</si>
  <si>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</si>
  <si>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</si>
  <si>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</si>
  <si>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</si>
  <si>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</si>
  <si>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</si>
  <si>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</si>
  <si>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</si>
  <si>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</si>
  <si>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</si>
  <si>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</si>
  <si>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</si>
  <si>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</si>
  <si>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</si>
  <si>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</si>
  <si>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</si>
  <si>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</si>
  <si>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</si>
  <si>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</si>
  <si>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</si>
  <si>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</si>
  <si>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</si>
  <si>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</si>
  <si>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</si>
  <si>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</si>
  <si>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</si>
  <si>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</si>
  <si>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</si>
  <si>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</si>
  <si>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</si>
  <si>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</si>
  <si>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</si>
  <si>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</si>
  <si>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</si>
  <si>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</si>
  <si>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</si>
  <si>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</si>
  <si>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</si>
  <si>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</si>
  <si>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</si>
  <si>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</si>
  <si>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</si>
  <si>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</si>
  <si>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</si>
  <si>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</si>
  <si>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</si>
  <si>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</si>
  <si>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</si>
  <si>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</si>
  <si>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</si>
  <si>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</si>
  <si>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</si>
  <si>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</si>
  <si>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</si>
  <si>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</si>
  <si>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</si>
  <si>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</si>
  <si>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</si>
  <si>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</si>
  <si>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</si>
  <si>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</si>
  <si>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</si>
  <si>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</si>
  <si>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</si>
  <si>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</si>
  <si>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</si>
  <si>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</si>
  <si>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</si>
  <si>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</si>
  <si>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</si>
  <si>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</si>
  <si>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</si>
  <si>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</si>
  <si>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</si>
  <si>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</si>
  <si>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</si>
  <si>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</si>
  <si>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</si>
  <si>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</si>
  <si>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</si>
  <si>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</si>
  <si>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</si>
  <si>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</si>
  <si>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</si>
  <si>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</si>
  <si>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</si>
  <si>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</si>
  <si>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</si>
  <si>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</si>
  <si>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</si>
  <si>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</si>
  <si>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</si>
  <si>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</si>
  <si>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</si>
  <si>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</si>
  <si>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</si>
  <si>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土地基本調査経費</t>
    <phoneticPr fontId="5"/>
  </si>
  <si>
    <t>土地・建設産業局</t>
    <rPh sb="0" eb="2">
      <t>トチ</t>
    </rPh>
    <rPh sb="3" eb="5">
      <t>ケンセツ</t>
    </rPh>
    <rPh sb="5" eb="7">
      <t>サンギョウ</t>
    </rPh>
    <rPh sb="7" eb="8">
      <t>キョク</t>
    </rPh>
    <phoneticPr fontId="5"/>
  </si>
  <si>
    <t>企画課</t>
    <rPh sb="0" eb="3">
      <t>キカクカ</t>
    </rPh>
    <phoneticPr fontId="5"/>
  </si>
  <si>
    <t>課長　鈴木　あおい</t>
    <rPh sb="0" eb="2">
      <t>カチョウ</t>
    </rPh>
    <rPh sb="3" eb="5">
      <t>スズキ</t>
    </rPh>
    <phoneticPr fontId="5"/>
  </si>
  <si>
    <t>○</t>
  </si>
  <si>
    <t>土地基本法第17条第１項、第２項
統計法第２条第４項</t>
    <rPh sb="0" eb="2">
      <t>トチ</t>
    </rPh>
    <rPh sb="2" eb="5">
      <t>キホンホウ</t>
    </rPh>
    <rPh sb="5" eb="6">
      <t>ダイ</t>
    </rPh>
    <rPh sb="8" eb="9">
      <t>ジョウ</t>
    </rPh>
    <rPh sb="9" eb="10">
      <t>ダイ</t>
    </rPh>
    <rPh sb="11" eb="12">
      <t>コウ</t>
    </rPh>
    <rPh sb="13" eb="14">
      <t>ダイ</t>
    </rPh>
    <rPh sb="15" eb="16">
      <t>コウ</t>
    </rPh>
    <rPh sb="17" eb="20">
      <t>トウケイホウ</t>
    </rPh>
    <rPh sb="20" eb="21">
      <t>ダイ</t>
    </rPh>
    <rPh sb="22" eb="23">
      <t>ジョウ</t>
    </rPh>
    <rPh sb="23" eb="24">
      <t>ダイ</t>
    </rPh>
    <rPh sb="25" eb="26">
      <t>コウ</t>
    </rPh>
    <phoneticPr fontId="5"/>
  </si>
  <si>
    <t>公的統計の整備に関する基本的な計画（平成30年３月６日閣議決定）
土地政策の新たな方向性2016（平成28年８月国土審議会土地政策分科会企画部会報告）</t>
    <rPh sb="0" eb="2">
      <t>コウテキ</t>
    </rPh>
    <rPh sb="2" eb="4">
      <t>トウケイ</t>
    </rPh>
    <rPh sb="5" eb="7">
      <t>セイビ</t>
    </rPh>
    <rPh sb="8" eb="9">
      <t>カン</t>
    </rPh>
    <rPh sb="11" eb="14">
      <t>キホンテキ</t>
    </rPh>
    <rPh sb="15" eb="17">
      <t>ケイカク</t>
    </rPh>
    <rPh sb="18" eb="20">
      <t>ヘイセイ</t>
    </rPh>
    <rPh sb="22" eb="23">
      <t>ネン</t>
    </rPh>
    <rPh sb="24" eb="25">
      <t>ガツ</t>
    </rPh>
    <rPh sb="26" eb="27">
      <t>ニチ</t>
    </rPh>
    <rPh sb="27" eb="29">
      <t>カクギ</t>
    </rPh>
    <rPh sb="29" eb="31">
      <t>ケッテイ</t>
    </rPh>
    <rPh sb="33" eb="35">
      <t>トチ</t>
    </rPh>
    <rPh sb="35" eb="37">
      <t>セイサク</t>
    </rPh>
    <rPh sb="38" eb="39">
      <t>アラ</t>
    </rPh>
    <rPh sb="41" eb="44">
      <t>ホウコウセイ</t>
    </rPh>
    <rPh sb="49" eb="51">
      <t>ヘイセイ</t>
    </rPh>
    <rPh sb="53" eb="54">
      <t>ネン</t>
    </rPh>
    <rPh sb="55" eb="56">
      <t>ガツ</t>
    </rPh>
    <rPh sb="56" eb="58">
      <t>コクド</t>
    </rPh>
    <rPh sb="58" eb="61">
      <t>シンギカイ</t>
    </rPh>
    <rPh sb="61" eb="63">
      <t>トチ</t>
    </rPh>
    <rPh sb="63" eb="65">
      <t>セイサク</t>
    </rPh>
    <rPh sb="65" eb="68">
      <t>ブンカカイ</t>
    </rPh>
    <rPh sb="68" eb="70">
      <t>キカク</t>
    </rPh>
    <rPh sb="70" eb="71">
      <t>ブ</t>
    </rPh>
    <rPh sb="71" eb="72">
      <t>カイ</t>
    </rPh>
    <rPh sb="72" eb="74">
      <t>ホウコク</t>
    </rPh>
    <phoneticPr fontId="5"/>
  </si>
  <si>
    <t>法人の土地・建物及び世帯の土地について、その所有及び利用の状況等に関する実態を全国及び地域別に明らかにすることにより、経済政策・土地政策の推進のために必要な基礎資料（国民経済計算における土地賃貸料の推計、土地資産額の推計等）を得ること及び統計が広く国民に活用されることを目的とする。</t>
    <rPh sb="0" eb="2">
      <t>ホウジン</t>
    </rPh>
    <rPh sb="3" eb="5">
      <t>トチ</t>
    </rPh>
    <rPh sb="6" eb="8">
      <t>タテモノ</t>
    </rPh>
    <rPh sb="8" eb="9">
      <t>オヨ</t>
    </rPh>
    <rPh sb="10" eb="12">
      <t>セタイ</t>
    </rPh>
    <rPh sb="13" eb="15">
      <t>トチ</t>
    </rPh>
    <rPh sb="22" eb="24">
      <t>ショユウ</t>
    </rPh>
    <rPh sb="24" eb="25">
      <t>オヨ</t>
    </rPh>
    <rPh sb="26" eb="28">
      <t>リヨウ</t>
    </rPh>
    <rPh sb="29" eb="31">
      <t>ジョウキョウ</t>
    </rPh>
    <rPh sb="31" eb="32">
      <t>トウ</t>
    </rPh>
    <rPh sb="33" eb="34">
      <t>カン</t>
    </rPh>
    <rPh sb="36" eb="38">
      <t>ジッタイ</t>
    </rPh>
    <rPh sb="39" eb="41">
      <t>ゼンコク</t>
    </rPh>
    <rPh sb="41" eb="42">
      <t>オヨ</t>
    </rPh>
    <rPh sb="43" eb="45">
      <t>チイキ</t>
    </rPh>
    <rPh sb="45" eb="46">
      <t>ベツ</t>
    </rPh>
    <rPh sb="47" eb="48">
      <t>アキ</t>
    </rPh>
    <rPh sb="59" eb="61">
      <t>ケイザイ</t>
    </rPh>
    <rPh sb="61" eb="63">
      <t>セイサク</t>
    </rPh>
    <rPh sb="64" eb="66">
      <t>トチ</t>
    </rPh>
    <rPh sb="66" eb="68">
      <t>セイサク</t>
    </rPh>
    <rPh sb="69" eb="71">
      <t>スイシン</t>
    </rPh>
    <rPh sb="75" eb="77">
      <t>ヒツヨウ</t>
    </rPh>
    <rPh sb="78" eb="80">
      <t>キソ</t>
    </rPh>
    <rPh sb="80" eb="82">
      <t>シリョウ</t>
    </rPh>
    <rPh sb="83" eb="85">
      <t>コクミン</t>
    </rPh>
    <rPh sb="85" eb="87">
      <t>ケイザイ</t>
    </rPh>
    <rPh sb="87" eb="89">
      <t>ケイサン</t>
    </rPh>
    <rPh sb="93" eb="95">
      <t>トチ</t>
    </rPh>
    <rPh sb="95" eb="98">
      <t>チンタイリョウ</t>
    </rPh>
    <rPh sb="99" eb="101">
      <t>スイケイ</t>
    </rPh>
    <rPh sb="102" eb="104">
      <t>トチ</t>
    </rPh>
    <rPh sb="104" eb="107">
      <t>シサンガク</t>
    </rPh>
    <rPh sb="108" eb="110">
      <t>スイケイ</t>
    </rPh>
    <rPh sb="110" eb="111">
      <t>トウ</t>
    </rPh>
    <rPh sb="113" eb="114">
      <t>エ</t>
    </rPh>
    <rPh sb="117" eb="118">
      <t>オヨ</t>
    </rPh>
    <rPh sb="119" eb="121">
      <t>トウケイ</t>
    </rPh>
    <rPh sb="122" eb="123">
      <t>ヒロ</t>
    </rPh>
    <rPh sb="124" eb="126">
      <t>コクミン</t>
    </rPh>
    <rPh sb="127" eb="129">
      <t>カツヨウ</t>
    </rPh>
    <rPh sb="135" eb="137">
      <t>モクテキ</t>
    </rPh>
    <phoneticPr fontId="5"/>
  </si>
  <si>
    <t>土地基本調査は、法人（本国に本所・本社・本店を有する全ての法人（企業・学校法人・医療法人・各種協同組合など））や世帯が所有する土地の所有・利用の状況等を全国及び地域別に総合的に明らかにできる唯一の統計調査であり、以下の統計により構成される。
①法人土地・建物基本統計：統計法第２条第４項に基づく基幹統計（平成5年から5年周期で作成）
　・法人の土地・建物の所有及び利用等の状況に関する事項を調査し、その結果を集計・加工し、統計を整備して公表する。
②世帯土地基本統計：加工統計
　・住宅・土地統計調査（総務省所管の基幹統計調査で、昭和23年から5年周期で実施）の調査結果を活用し、世帯における土地の所有・利用の状況等に関する統計を整備して公表する。</t>
    <phoneticPr fontId="5"/>
  </si>
  <si>
    <t>-</t>
  </si>
  <si>
    <t>不動産市場整備等
推進調査費</t>
    <rPh sb="0" eb="3">
      <t>フドウサン</t>
    </rPh>
    <rPh sb="3" eb="5">
      <t>シジョウ</t>
    </rPh>
    <rPh sb="5" eb="7">
      <t>セイビ</t>
    </rPh>
    <rPh sb="7" eb="8">
      <t>トウ</t>
    </rPh>
    <rPh sb="9" eb="11">
      <t>スイシン</t>
    </rPh>
    <rPh sb="11" eb="13">
      <t>チョウサ</t>
    </rPh>
    <rPh sb="13" eb="14">
      <t>ヒ</t>
    </rPh>
    <phoneticPr fontId="5"/>
  </si>
  <si>
    <t>職員旅費</t>
    <rPh sb="0" eb="2">
      <t>ショクイン</t>
    </rPh>
    <rPh sb="2" eb="4">
      <t>リョヒ</t>
    </rPh>
    <phoneticPr fontId="5"/>
  </si>
  <si>
    <t>土地基本調査の確報公表年である平成32年度に国土交通省ホームページ「土地基本調査」等に関連するアクセス件数を2,000,000件まで引き上げる。</t>
    <rPh sb="0" eb="2">
      <t>トチ</t>
    </rPh>
    <rPh sb="2" eb="4">
      <t>キホン</t>
    </rPh>
    <rPh sb="4" eb="6">
      <t>チョウサ</t>
    </rPh>
    <rPh sb="7" eb="9">
      <t>カクホウ</t>
    </rPh>
    <rPh sb="9" eb="11">
      <t>コウヒョウ</t>
    </rPh>
    <rPh sb="11" eb="12">
      <t>ネン</t>
    </rPh>
    <rPh sb="15" eb="17">
      <t>ヘイセイ</t>
    </rPh>
    <rPh sb="19" eb="20">
      <t>ネン</t>
    </rPh>
    <rPh sb="20" eb="21">
      <t>ド</t>
    </rPh>
    <rPh sb="22" eb="27">
      <t>コクドコウツウショウ</t>
    </rPh>
    <rPh sb="34" eb="36">
      <t>トチ</t>
    </rPh>
    <rPh sb="36" eb="38">
      <t>キホン</t>
    </rPh>
    <rPh sb="38" eb="40">
      <t>チョウサ</t>
    </rPh>
    <rPh sb="41" eb="42">
      <t>トウ</t>
    </rPh>
    <rPh sb="43" eb="45">
      <t>カンレン</t>
    </rPh>
    <rPh sb="51" eb="53">
      <t>ケンスウ</t>
    </rPh>
    <rPh sb="63" eb="64">
      <t>ケン</t>
    </rPh>
    <rPh sb="66" eb="67">
      <t>ヒ</t>
    </rPh>
    <rPh sb="68" eb="69">
      <t>ア</t>
    </rPh>
    <phoneticPr fontId="5"/>
  </si>
  <si>
    <t>国土交通省ホームページ及び政府統計オンライン調査総合窓口（総務省）の土地基本調査に関連するアクセス件数</t>
    <rPh sb="0" eb="2">
      <t>コクド</t>
    </rPh>
    <rPh sb="2" eb="5">
      <t>コウツウショウ</t>
    </rPh>
    <rPh sb="11" eb="12">
      <t>オヨ</t>
    </rPh>
    <rPh sb="13" eb="15">
      <t>セイフ</t>
    </rPh>
    <rPh sb="15" eb="17">
      <t>トウケイ</t>
    </rPh>
    <rPh sb="22" eb="24">
      <t>チョウサ</t>
    </rPh>
    <rPh sb="24" eb="26">
      <t>ソウゴウ</t>
    </rPh>
    <rPh sb="26" eb="28">
      <t>マドグチ</t>
    </rPh>
    <rPh sb="29" eb="32">
      <t>ソウムショウ</t>
    </rPh>
    <rPh sb="34" eb="36">
      <t>トチ</t>
    </rPh>
    <rPh sb="36" eb="38">
      <t>キホン</t>
    </rPh>
    <rPh sb="38" eb="40">
      <t>チョウサ</t>
    </rPh>
    <rPh sb="41" eb="43">
      <t>カンレン</t>
    </rPh>
    <rPh sb="49" eb="51">
      <t>ケンスウ</t>
    </rPh>
    <phoneticPr fontId="5"/>
  </si>
  <si>
    <t>件</t>
    <rPh sb="0" eb="1">
      <t>ケン</t>
    </rPh>
    <phoneticPr fontId="5"/>
  </si>
  <si>
    <t>-</t>
    <phoneticPr fontId="5"/>
  </si>
  <si>
    <t>国土交通省ホームページ「土地基本調査」（http://www.mlit.go.jp/totikensangyo/totikensangyo_tk2_000058.html）</t>
    <phoneticPr fontId="5"/>
  </si>
  <si>
    <t>統計の公表（５年周期）</t>
    <rPh sb="0" eb="2">
      <t>トウケイ</t>
    </rPh>
    <rPh sb="3" eb="5">
      <t>コウヒョウ</t>
    </rPh>
    <rPh sb="7" eb="8">
      <t>ネン</t>
    </rPh>
    <rPh sb="8" eb="10">
      <t>シュウキ</t>
    </rPh>
    <phoneticPr fontId="5"/>
  </si>
  <si>
    <t>円</t>
    <rPh sb="0" eb="1">
      <t>エン</t>
    </rPh>
    <phoneticPr fontId="5"/>
  </si>
  <si>
    <t>円/標本数</t>
    <rPh sb="0" eb="1">
      <t>エン</t>
    </rPh>
    <rPh sb="2" eb="5">
      <t>ヒョウホンスウ</t>
    </rPh>
    <phoneticPr fontId="5"/>
  </si>
  <si>
    <t>９　市場環境の整備、産業の生産向上、消費者利益の保護</t>
    <rPh sb="2" eb="4">
      <t>シジョウ</t>
    </rPh>
    <rPh sb="4" eb="6">
      <t>カンキョウ</t>
    </rPh>
    <rPh sb="7" eb="9">
      <t>セイビ</t>
    </rPh>
    <rPh sb="10" eb="12">
      <t>サンギョウ</t>
    </rPh>
    <rPh sb="13" eb="15">
      <t>セイサン</t>
    </rPh>
    <rPh sb="15" eb="17">
      <t>コウジョウ</t>
    </rPh>
    <rPh sb="18" eb="21">
      <t>ショウヒシャ</t>
    </rPh>
    <rPh sb="21" eb="23">
      <t>リエキ</t>
    </rPh>
    <rPh sb="24" eb="26">
      <t>ホゴ</t>
    </rPh>
    <phoneticPr fontId="5"/>
  </si>
  <si>
    <t>３１　不動産市場の整備や適正な土地利用のための条件整備を推進する</t>
    <rPh sb="3" eb="6">
      <t>フドウサン</t>
    </rPh>
    <rPh sb="6" eb="8">
      <t>シジョウ</t>
    </rPh>
    <rPh sb="9" eb="11">
      <t>セイビ</t>
    </rPh>
    <rPh sb="12" eb="14">
      <t>テキセイ</t>
    </rPh>
    <rPh sb="15" eb="17">
      <t>トチ</t>
    </rPh>
    <rPh sb="17" eb="19">
      <t>リヨウ</t>
    </rPh>
    <rPh sb="23" eb="25">
      <t>ジョウケン</t>
    </rPh>
    <rPh sb="25" eb="27">
      <t>セイビ</t>
    </rPh>
    <rPh sb="28" eb="30">
      <t>スイシン</t>
    </rPh>
    <phoneticPr fontId="5"/>
  </si>
  <si>
    <t>土地基本法に基づき国が実施すべき調査である。</t>
    <rPh sb="0" eb="2">
      <t>トチ</t>
    </rPh>
    <rPh sb="2" eb="5">
      <t>キホンホウ</t>
    </rPh>
    <rPh sb="6" eb="7">
      <t>モト</t>
    </rPh>
    <rPh sb="9" eb="10">
      <t>クニ</t>
    </rPh>
    <rPh sb="11" eb="13">
      <t>ジッシ</t>
    </rPh>
    <rPh sb="16" eb="18">
      <t>チョウサ</t>
    </rPh>
    <phoneticPr fontId="5"/>
  </si>
  <si>
    <t>行政機関が作成する統計のうち、公的統計の中核をなすものとして重要性が特に高い統計である基幹統計に指定されている。</t>
    <rPh sb="0" eb="2">
      <t>ギョウセイ</t>
    </rPh>
    <rPh sb="2" eb="4">
      <t>キカン</t>
    </rPh>
    <rPh sb="5" eb="7">
      <t>サクセイ</t>
    </rPh>
    <rPh sb="9" eb="11">
      <t>トウケイ</t>
    </rPh>
    <rPh sb="15" eb="17">
      <t>コウテキ</t>
    </rPh>
    <rPh sb="17" eb="19">
      <t>トウケイ</t>
    </rPh>
    <rPh sb="20" eb="22">
      <t>チュウカク</t>
    </rPh>
    <rPh sb="30" eb="33">
      <t>ジュウヨウセイ</t>
    </rPh>
    <rPh sb="34" eb="35">
      <t>トク</t>
    </rPh>
    <rPh sb="36" eb="37">
      <t>タカ</t>
    </rPh>
    <rPh sb="38" eb="40">
      <t>トウケイ</t>
    </rPh>
    <rPh sb="43" eb="45">
      <t>キカン</t>
    </rPh>
    <rPh sb="45" eb="47">
      <t>トウケイ</t>
    </rPh>
    <rPh sb="48" eb="50">
      <t>シテイ</t>
    </rPh>
    <phoneticPr fontId="5"/>
  </si>
  <si>
    <t>有</t>
  </si>
  <si>
    <t>‐</t>
  </si>
  <si>
    <t>すべて統計の作成のための費目・使途となっている。</t>
    <phoneticPr fontId="5"/>
  </si>
  <si>
    <t>業務内容の見直しを行ったうえで、コスト削減を図っている。</t>
    <phoneticPr fontId="5"/>
  </si>
  <si>
    <t>国民経済計算（SNA）の算出をはじめ、総合的な土地政策の基礎資料として活用されている。</t>
    <phoneticPr fontId="5"/>
  </si>
  <si>
    <t>116</t>
  </si>
  <si>
    <t>308</t>
  </si>
  <si>
    <t>316</t>
  </si>
  <si>
    <t>111</t>
  </si>
  <si>
    <t>328</t>
  </si>
  <si>
    <t>315</t>
  </si>
  <si>
    <t>国土交通省</t>
  </si>
  <si>
    <t>318</t>
    <phoneticPr fontId="5"/>
  </si>
  <si>
    <t>A.（株）三菱総合研究所</t>
    <rPh sb="3" eb="4">
      <t>カブ</t>
    </rPh>
    <rPh sb="5" eb="7">
      <t>ミツビシ</t>
    </rPh>
    <rPh sb="7" eb="9">
      <t>ソウゴウ</t>
    </rPh>
    <rPh sb="9" eb="12">
      <t>ケンキュウショ</t>
    </rPh>
    <phoneticPr fontId="5"/>
  </si>
  <si>
    <t>B.（公財）統計情報研究開発センター</t>
    <rPh sb="3" eb="4">
      <t>コウ</t>
    </rPh>
    <rPh sb="4" eb="5">
      <t>ザイ</t>
    </rPh>
    <rPh sb="6" eb="8">
      <t>トウケイ</t>
    </rPh>
    <rPh sb="8" eb="10">
      <t>ジョウホウ</t>
    </rPh>
    <rPh sb="10" eb="12">
      <t>ケンキュウ</t>
    </rPh>
    <rPh sb="12" eb="14">
      <t>カイハツ</t>
    </rPh>
    <phoneticPr fontId="5"/>
  </si>
  <si>
    <t>人件費等</t>
    <rPh sb="0" eb="3">
      <t>ジンケンヒ</t>
    </rPh>
    <rPh sb="3" eb="4">
      <t>トウ</t>
    </rPh>
    <phoneticPr fontId="5"/>
  </si>
  <si>
    <t>（株）三菱総合研究所</t>
    <rPh sb="1" eb="2">
      <t>カブ</t>
    </rPh>
    <rPh sb="3" eb="5">
      <t>ミツビシ</t>
    </rPh>
    <rPh sb="5" eb="7">
      <t>ソウゴウ</t>
    </rPh>
    <rPh sb="7" eb="10">
      <t>ケンキュウショ</t>
    </rPh>
    <phoneticPr fontId="5"/>
  </si>
  <si>
    <t>（公財）統計情報研究開発センター</t>
    <rPh sb="1" eb="2">
      <t>コウ</t>
    </rPh>
    <rPh sb="2" eb="3">
      <t>ザイ</t>
    </rPh>
    <rPh sb="4" eb="6">
      <t>トウケイ</t>
    </rPh>
    <rPh sb="6" eb="8">
      <t>ジョウホウ</t>
    </rPh>
    <rPh sb="8" eb="10">
      <t>ケンキュウ</t>
    </rPh>
    <rPh sb="10" eb="12">
      <t>カイハツ</t>
    </rPh>
    <phoneticPr fontId="5"/>
  </si>
  <si>
    <t>-</t>
    <phoneticPr fontId="5"/>
  </si>
  <si>
    <t>D.（株）コームラ</t>
    <phoneticPr fontId="5"/>
  </si>
  <si>
    <t>E.日本郵便（株）</t>
    <phoneticPr fontId="5"/>
  </si>
  <si>
    <t>平成30年法人土地・建物基本調査の実査等業務</t>
    <rPh sb="0" eb="2">
      <t>ヘイセイ</t>
    </rPh>
    <rPh sb="4" eb="5">
      <t>ネン</t>
    </rPh>
    <rPh sb="5" eb="7">
      <t>ホウジン</t>
    </rPh>
    <rPh sb="7" eb="9">
      <t>トチ</t>
    </rPh>
    <rPh sb="10" eb="12">
      <t>タテモノ</t>
    </rPh>
    <rPh sb="12" eb="14">
      <t>キホン</t>
    </rPh>
    <rPh sb="14" eb="16">
      <t>チョウサ</t>
    </rPh>
    <rPh sb="17" eb="20">
      <t>ジッサナド</t>
    </rPh>
    <rPh sb="20" eb="22">
      <t>ギョウム</t>
    </rPh>
    <phoneticPr fontId="5"/>
  </si>
  <si>
    <t>平成30年法人土地・建物基本調査復元倍率の検討及び結果集計等業務</t>
    <rPh sb="0" eb="2">
      <t>ヘイセイ</t>
    </rPh>
    <rPh sb="4" eb="5">
      <t>ネン</t>
    </rPh>
    <rPh sb="5" eb="7">
      <t>ホウジン</t>
    </rPh>
    <rPh sb="7" eb="9">
      <t>トチ</t>
    </rPh>
    <rPh sb="10" eb="12">
      <t>タテモノ</t>
    </rPh>
    <rPh sb="12" eb="14">
      <t>キホン</t>
    </rPh>
    <rPh sb="14" eb="16">
      <t>チョウサ</t>
    </rPh>
    <rPh sb="16" eb="18">
      <t>フクゲン</t>
    </rPh>
    <rPh sb="18" eb="20">
      <t>バイリツ</t>
    </rPh>
    <rPh sb="21" eb="23">
      <t>ケントウ</t>
    </rPh>
    <rPh sb="23" eb="24">
      <t>オヨ</t>
    </rPh>
    <rPh sb="25" eb="27">
      <t>ケッカ</t>
    </rPh>
    <rPh sb="27" eb="30">
      <t>シュウケイナド</t>
    </rPh>
    <rPh sb="30" eb="32">
      <t>ギョウム</t>
    </rPh>
    <phoneticPr fontId="5"/>
  </si>
  <si>
    <t>平成30年法人土地・建物基本調査実施委託業務</t>
    <rPh sb="0" eb="2">
      <t>ヘイセイ</t>
    </rPh>
    <rPh sb="4" eb="5">
      <t>ネン</t>
    </rPh>
    <rPh sb="5" eb="7">
      <t>ホウジン</t>
    </rPh>
    <rPh sb="7" eb="9">
      <t>トチ</t>
    </rPh>
    <rPh sb="10" eb="12">
      <t>タテモノ</t>
    </rPh>
    <rPh sb="12" eb="14">
      <t>キホン</t>
    </rPh>
    <rPh sb="14" eb="16">
      <t>チョウサ</t>
    </rPh>
    <rPh sb="16" eb="18">
      <t>ジッシ</t>
    </rPh>
    <rPh sb="18" eb="20">
      <t>イタク</t>
    </rPh>
    <rPh sb="20" eb="22">
      <t>ギョウム</t>
    </rPh>
    <phoneticPr fontId="5"/>
  </si>
  <si>
    <t>平成30年法人土地・建物基本調査に係る督促用封筒作成業務</t>
    <phoneticPr fontId="5"/>
  </si>
  <si>
    <t>C.東京都</t>
    <rPh sb="2" eb="5">
      <t>トウキョウト</t>
    </rPh>
    <phoneticPr fontId="5"/>
  </si>
  <si>
    <t>平成30年法人土地・建物基本調査の実査等業務</t>
    <phoneticPr fontId="5"/>
  </si>
  <si>
    <t>平成30年法人土地・建物基本調査復元倍率の検討及び結果集計等業務</t>
    <phoneticPr fontId="5"/>
  </si>
  <si>
    <t>東京都</t>
    <phoneticPr fontId="5"/>
  </si>
  <si>
    <t>神奈川県</t>
    <rPh sb="0" eb="4">
      <t>カナガワケン</t>
    </rPh>
    <phoneticPr fontId="5"/>
  </si>
  <si>
    <t>鹿児島県</t>
    <rPh sb="0" eb="4">
      <t>カゴシマケン</t>
    </rPh>
    <phoneticPr fontId="5"/>
  </si>
  <si>
    <t>福岡県</t>
    <rPh sb="0" eb="3">
      <t>フクオカケン</t>
    </rPh>
    <phoneticPr fontId="5"/>
  </si>
  <si>
    <t>埼玉県</t>
    <rPh sb="0" eb="3">
      <t>サイタマケン</t>
    </rPh>
    <phoneticPr fontId="5"/>
  </si>
  <si>
    <t>愛知県</t>
    <rPh sb="0" eb="3">
      <t>アイチケン</t>
    </rPh>
    <phoneticPr fontId="5"/>
  </si>
  <si>
    <t>大阪府</t>
    <rPh sb="0" eb="3">
      <t>オオサカフ</t>
    </rPh>
    <phoneticPr fontId="5"/>
  </si>
  <si>
    <t>新潟県</t>
    <rPh sb="0" eb="3">
      <t>ニイガタケン</t>
    </rPh>
    <phoneticPr fontId="5"/>
  </si>
  <si>
    <t>長野県</t>
    <rPh sb="0" eb="3">
      <t>ナガノケン</t>
    </rPh>
    <phoneticPr fontId="5"/>
  </si>
  <si>
    <t>平成30年法人土地・建物基本調査実施委託業務</t>
    <phoneticPr fontId="5"/>
  </si>
  <si>
    <t>（株）コームラ</t>
    <phoneticPr fontId="5"/>
  </si>
  <si>
    <t>通信運搬費</t>
    <rPh sb="0" eb="2">
      <t>ツウシン</t>
    </rPh>
    <rPh sb="2" eb="5">
      <t>ウンパンヒ</t>
    </rPh>
    <phoneticPr fontId="5"/>
  </si>
  <si>
    <t>日本郵便（株）</t>
    <phoneticPr fontId="5"/>
  </si>
  <si>
    <t>調査票の料金受取人払</t>
    <rPh sb="0" eb="3">
      <t>チョウサヒョウ</t>
    </rPh>
    <rPh sb="4" eb="6">
      <t>リョウキン</t>
    </rPh>
    <rPh sb="6" eb="8">
      <t>ウケトリ</t>
    </rPh>
    <rPh sb="8" eb="9">
      <t>ニン</t>
    </rPh>
    <rPh sb="9" eb="10">
      <t>バライ</t>
    </rPh>
    <phoneticPr fontId="5"/>
  </si>
  <si>
    <t>調査票の料金受取人払</t>
    <phoneticPr fontId="5"/>
  </si>
  <si>
    <t>平成30年度は調査の実査業務を実施した。</t>
    <rPh sb="0" eb="2">
      <t>ヘイセイ</t>
    </rPh>
    <rPh sb="5" eb="6">
      <t>ド</t>
    </rPh>
    <rPh sb="10" eb="12">
      <t>ジッサ</t>
    </rPh>
    <rPh sb="12" eb="14">
      <t>ギョウム</t>
    </rPh>
    <rPh sb="15" eb="17">
      <t>ジッシ</t>
    </rPh>
    <phoneticPr fontId="5"/>
  </si>
  <si>
    <t>経済政策・土地政策の推進のために必要な基礎資料（国民経済計算における土地賃貸料の推計、土地資産額の推計等）を得ること及び統計が広く国民に活用されることを目的として、法人の土地・建物及び世帯の土地について、その所有及び利用の状況等に関する実態を全国及び地域別に明らかにする。</t>
    <phoneticPr fontId="5"/>
  </si>
  <si>
    <t>５カ年度（平成28～32年度）／標本法人数</t>
    <rPh sb="2" eb="3">
      <t>ネン</t>
    </rPh>
    <rPh sb="3" eb="4">
      <t>ド</t>
    </rPh>
    <rPh sb="5" eb="7">
      <t>ヘイセイ</t>
    </rPh>
    <rPh sb="12" eb="14">
      <t>ネンド</t>
    </rPh>
    <rPh sb="16" eb="18">
      <t>ヒョウホン</t>
    </rPh>
    <rPh sb="18" eb="20">
      <t>ホウジン</t>
    </rPh>
    <rPh sb="20" eb="21">
      <t>スウ</t>
    </rPh>
    <phoneticPr fontId="5"/>
  </si>
  <si>
    <t>法人が所有する土地及び建物のストックを網羅的に把握する唯一の統計調査である。平成30年度の土地基本調査のホームページへのアクセス数は130万件を超え、昨年度より約2倍に増加しており、情報ニーズがある。</t>
    <rPh sb="0" eb="2">
      <t>ホウジン</t>
    </rPh>
    <rPh sb="3" eb="5">
      <t>ショユウ</t>
    </rPh>
    <rPh sb="7" eb="9">
      <t>トチ</t>
    </rPh>
    <rPh sb="9" eb="10">
      <t>オヨ</t>
    </rPh>
    <rPh sb="11" eb="13">
      <t>タテモノ</t>
    </rPh>
    <rPh sb="19" eb="22">
      <t>モウラテキ</t>
    </rPh>
    <rPh sb="23" eb="25">
      <t>ハアク</t>
    </rPh>
    <rPh sb="27" eb="29">
      <t>ユイイツ</t>
    </rPh>
    <rPh sb="30" eb="32">
      <t>トウケイ</t>
    </rPh>
    <rPh sb="32" eb="34">
      <t>チョウサ</t>
    </rPh>
    <rPh sb="38" eb="40">
      <t>ヘイセイ</t>
    </rPh>
    <rPh sb="42" eb="44">
      <t>ネンド</t>
    </rPh>
    <rPh sb="45" eb="47">
      <t>トチ</t>
    </rPh>
    <rPh sb="47" eb="49">
      <t>キホン</t>
    </rPh>
    <rPh sb="49" eb="51">
      <t>チョウサ</t>
    </rPh>
    <rPh sb="64" eb="65">
      <t>スウ</t>
    </rPh>
    <rPh sb="69" eb="71">
      <t>マンケン</t>
    </rPh>
    <rPh sb="72" eb="73">
      <t>コ</t>
    </rPh>
    <rPh sb="75" eb="78">
      <t>サクネンド</t>
    </rPh>
    <rPh sb="80" eb="81">
      <t>ヤク</t>
    </rPh>
    <rPh sb="82" eb="83">
      <t>バイ</t>
    </rPh>
    <rPh sb="84" eb="86">
      <t>ゾウカ</t>
    </rPh>
    <rPh sb="91" eb="93">
      <t>ジョウホウ</t>
    </rPh>
    <phoneticPr fontId="5"/>
  </si>
  <si>
    <t>5年周期で行っている土地基本調査（基幹統計調査）について、平成30年度は実査等業務、復元倍率の検討及び結果集計等を行った。実査年度であったことと土地基本調査のホームページの構成や内容を見直したことにより、ホームページアクセス数は130万件を超え、昨年度より2倍に増加した。</t>
    <rPh sb="61" eb="63">
      <t>ジッサ</t>
    </rPh>
    <rPh sb="63" eb="65">
      <t>ネンド</t>
    </rPh>
    <rPh sb="86" eb="88">
      <t>コウセイ</t>
    </rPh>
    <rPh sb="89" eb="91">
      <t>ナイヨウ</t>
    </rPh>
    <rPh sb="92" eb="94">
      <t>ミナオ</t>
    </rPh>
    <rPh sb="112" eb="113">
      <t>スウ</t>
    </rPh>
    <rPh sb="129" eb="130">
      <t>バイ</t>
    </rPh>
    <phoneticPr fontId="5"/>
  </si>
  <si>
    <t>５年周期の基幹統計である土地基本調査は、調査実施年度の翌年度に速報、翌々年度に確報を公表し、また、土地関連統計は調査実施年度の翌年度に公表している。平成30年度は調査実査の年でありホームページアクセス件数は130万件を超え、昨年度より約2倍に増加しており、成果目標に見合ったものとなっている。（平成31年度に速報、平成32年度に確報を公表予定、前回調査時も速報・確報の公表時には利用者の関心が高い）</t>
    <rPh sb="74" eb="76">
      <t>ヘイセイ</t>
    </rPh>
    <rPh sb="78" eb="80">
      <t>ネンド</t>
    </rPh>
    <rPh sb="81" eb="83">
      <t>チョウサ</t>
    </rPh>
    <rPh sb="83" eb="85">
      <t>ジッサ</t>
    </rPh>
    <rPh sb="86" eb="87">
      <t>トシ</t>
    </rPh>
    <rPh sb="167" eb="169">
      <t>コウヒョウ</t>
    </rPh>
    <rPh sb="169" eb="171">
      <t>ヨテイ</t>
    </rPh>
    <rPh sb="172" eb="174">
      <t>ゼンカイ</t>
    </rPh>
    <rPh sb="174" eb="177">
      <t>チョウサジ</t>
    </rPh>
    <phoneticPr fontId="5"/>
  </si>
  <si>
    <t>平成31年度は調査の回収率向上にむけて督促業務の実施や、速報集計の公表内容の見せ方を検討し、今回の調査結果が広く国民に活用されるよう引き続き実施する。</t>
    <rPh sb="5" eb="6">
      <t>ド</t>
    </rPh>
    <rPh sb="10" eb="13">
      <t>カイシュウリツ</t>
    </rPh>
    <rPh sb="13" eb="15">
      <t>コウジョウ</t>
    </rPh>
    <rPh sb="19" eb="21">
      <t>トクソク</t>
    </rPh>
    <rPh sb="21" eb="23">
      <t>ギョウム</t>
    </rPh>
    <rPh sb="24" eb="26">
      <t>ジッシ</t>
    </rPh>
    <rPh sb="28" eb="30">
      <t>ソクホウ</t>
    </rPh>
    <rPh sb="30" eb="32">
      <t>シュウケイ</t>
    </rPh>
    <rPh sb="33" eb="35">
      <t>コウヒョウ</t>
    </rPh>
    <rPh sb="35" eb="37">
      <t>ナイヨウ</t>
    </rPh>
    <rPh sb="38" eb="39">
      <t>ミ</t>
    </rPh>
    <rPh sb="40" eb="41">
      <t>カタ</t>
    </rPh>
    <rPh sb="42" eb="44">
      <t>ケントウ</t>
    </rPh>
    <rPh sb="46" eb="48">
      <t>コンカイ</t>
    </rPh>
    <rPh sb="49" eb="51">
      <t>チョウサ</t>
    </rPh>
    <rPh sb="51" eb="53">
      <t>ケッカ</t>
    </rPh>
    <rPh sb="66" eb="67">
      <t>ヒ</t>
    </rPh>
    <rPh sb="68" eb="69">
      <t>ツヅ</t>
    </rPh>
    <rPh sb="70" eb="72">
      <t>ジッシ</t>
    </rPh>
    <phoneticPr fontId="5"/>
  </si>
  <si>
    <t>調査票の料金受取人払や都道府県への委託については競争性のない随意契約であるが、それ以外の業務については企画競争により事業者を特定しており、競争性が確保されている。</t>
    <rPh sb="0" eb="3">
      <t>チョウサヒョウ</t>
    </rPh>
    <rPh sb="4" eb="6">
      <t>リョウキン</t>
    </rPh>
    <rPh sb="6" eb="9">
      <t>ウケトリニン</t>
    </rPh>
    <rPh sb="9" eb="10">
      <t>ハラ</t>
    </rPh>
    <rPh sb="11" eb="15">
      <t>トドウフケン</t>
    </rPh>
    <rPh sb="17" eb="19">
      <t>イタク</t>
    </rPh>
    <rPh sb="24" eb="27">
      <t>キョウソウセイ</t>
    </rPh>
    <rPh sb="30" eb="32">
      <t>ズイイ</t>
    </rPh>
    <rPh sb="32" eb="34">
      <t>ケイヤク</t>
    </rPh>
    <rPh sb="41" eb="43">
      <t>イガイ</t>
    </rPh>
    <rPh sb="44" eb="46">
      <t>ギョウム</t>
    </rPh>
    <rPh sb="51" eb="53">
      <t>キカク</t>
    </rPh>
    <rPh sb="53" eb="55">
      <t>キョウソウ</t>
    </rPh>
    <rPh sb="58" eb="61">
      <t>ジギョウシャ</t>
    </rPh>
    <rPh sb="62" eb="64">
      <t>トクテイ</t>
    </rPh>
    <rPh sb="69" eb="72">
      <t>キョウソウセイ</t>
    </rPh>
    <rPh sb="73" eb="75">
      <t>カクホ</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</si>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</sst>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118390</xdr:colOff>
      <xdr:row>740</xdr:row>
      <xdr:rowOff>285750</xdr:rowOff>
    </xdr:from>
    <xdr:to>
      <xdr:col>41</xdr:col>
      <xdr:colOff>142876</xdr:colOff>
      <xdr:row>760</xdr:row>
      <xdr:rowOff>122463</xdr:rowOff>
    </xdr:to>
    <xdr:grpSp>
      <xdr:nvGrpSpPr>
        <xdr:cNvPr id="3" name="グループ化 2"/>
        <xdr:cNvGrpSpPr/>
      </xdr:nvGrpSpPr>
      <xdr:grpSpPr>
        <a:xfrm>
          <a:off x="2718715" y="42376725"/>
          <a:ext cx="5625186" cy="7847238"/>
          <a:chOff x="4025838" y="237226929"/>
          <a:chExt cx="5736063" cy="7864927"/>
        </a:xfrm>
      </xdr:grpSpPr>
      <xdr:sp macro="" textlink="">
        <xdr:nvSpPr>
          <xdr:cNvPr id="4" name="テキスト ボックス 3"/>
          <xdr:cNvSpPr txBox="1"/>
        </xdr:nvSpPr>
        <xdr:spPr>
          <a:xfrm>
            <a:off x="4136571" y="237226929"/>
            <a:ext cx="1959429" cy="83003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国土交通省</a:t>
            </a:r>
            <a:endParaRPr kumimoji="1" lang="en-US" altLang="ja-JP" sz="1100">
              <a:latin typeface="ＭＳ 明朝" panose="02020609040205080304" pitchFamily="17" charset="-128"/>
              <a:ea typeface="ＭＳ 明朝" panose="02020609040205080304" pitchFamily="17" charset="-128"/>
            </a:endParaRPr>
          </a:p>
          <a:p>
            <a:pPr algn="ctr"/>
            <a:r>
              <a:rPr kumimoji="1" lang="en-US" altLang="ja-JP" sz="1100">
                <a:latin typeface="ＭＳ 明朝" panose="02020609040205080304" pitchFamily="17" charset="-128"/>
                <a:ea typeface="ＭＳ 明朝" panose="02020609040205080304" pitchFamily="17" charset="-128"/>
              </a:rPr>
              <a:t>790 </a:t>
            </a:r>
            <a:r>
              <a:rPr kumimoji="1" lang="ja-JP" altLang="en-US" sz="1100">
                <a:latin typeface="ＭＳ 明朝" panose="02020609040205080304" pitchFamily="17" charset="-128"/>
                <a:ea typeface="ＭＳ 明朝" panose="02020609040205080304" pitchFamily="17" charset="-128"/>
              </a:rPr>
              <a:t>百万円</a:t>
            </a:r>
          </a:p>
        </xdr:txBody>
      </xdr:sp>
      <xdr:sp macro="" textlink="">
        <xdr:nvSpPr>
          <xdr:cNvPr id="5" name="大かっこ 4"/>
          <xdr:cNvSpPr/>
        </xdr:nvSpPr>
        <xdr:spPr>
          <a:xfrm>
            <a:off x="4025838" y="238111394"/>
            <a:ext cx="2171488" cy="93889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latin typeface="ＭＳ 明朝" panose="02020609040205080304" pitchFamily="17" charset="-128"/>
                <a:ea typeface="ＭＳ 明朝" panose="02020609040205080304" pitchFamily="17" charset="-128"/>
              </a:rPr>
              <a:t>平成</a:t>
            </a:r>
            <a:r>
              <a:rPr kumimoji="1" lang="en-US" altLang="ja-JP" sz="1100">
                <a:latin typeface="ＭＳ 明朝" panose="02020609040205080304" pitchFamily="17" charset="-128"/>
                <a:ea typeface="ＭＳ 明朝" panose="02020609040205080304" pitchFamily="17" charset="-128"/>
              </a:rPr>
              <a:t>30</a:t>
            </a:r>
            <a:r>
              <a:rPr kumimoji="1" lang="ja-JP" altLang="en-US" sz="1100">
                <a:latin typeface="ＭＳ 明朝" panose="02020609040205080304" pitchFamily="17" charset="-128"/>
                <a:ea typeface="ＭＳ 明朝" panose="02020609040205080304" pitchFamily="17" charset="-128"/>
              </a:rPr>
              <a:t>年法人土地・建物基本調査の実査等業務、</a:t>
            </a:r>
            <a:r>
              <a:rPr kumimoji="1" lang="ja-JP" altLang="ja-JP" sz="1100">
                <a:solidFill>
                  <a:schemeClr val="tx1"/>
                </a:solidFill>
                <a:effectLst/>
                <a:latin typeface="ＭＳ 明朝" panose="02020609040205080304" pitchFamily="17" charset="-128"/>
                <a:ea typeface="ＭＳ 明朝" panose="02020609040205080304" pitchFamily="17" charset="-128"/>
                <a:cs typeface="+mn-cs"/>
              </a:rPr>
              <a:t>復元倍率の検討及び結果集計等業務</a:t>
            </a:r>
            <a:r>
              <a:rPr kumimoji="1" lang="ja-JP" altLang="en-US" sz="1100">
                <a:solidFill>
                  <a:schemeClr val="tx1"/>
                </a:solidFill>
                <a:effectLst/>
                <a:latin typeface="ＭＳ 明朝" panose="02020609040205080304" pitchFamily="17" charset="-128"/>
                <a:ea typeface="ＭＳ 明朝" panose="02020609040205080304" pitchFamily="17" charset="-128"/>
                <a:cs typeface="+mn-cs"/>
              </a:rPr>
              <a:t>等</a:t>
            </a:r>
            <a:endParaRPr lang="ja-JP" altLang="ja-JP">
              <a:effectLst/>
              <a:latin typeface="ＭＳ 明朝" panose="02020609040205080304" pitchFamily="17" charset="-128"/>
              <a:ea typeface="ＭＳ 明朝" panose="02020609040205080304" pitchFamily="17" charset="-128"/>
            </a:endParaRPr>
          </a:p>
          <a:p>
            <a:pPr algn="l"/>
            <a:endParaRPr kumimoji="1" lang="ja-JP" altLang="en-US" sz="1100">
              <a:latin typeface="ＭＳ 明朝" panose="02020609040205080304" pitchFamily="17" charset="-128"/>
              <a:ea typeface="ＭＳ 明朝" panose="02020609040205080304" pitchFamily="17" charset="-128"/>
            </a:endParaRPr>
          </a:p>
        </xdr:txBody>
      </xdr:sp>
      <xdr:sp macro="" textlink="">
        <xdr:nvSpPr>
          <xdr:cNvPr id="6" name="大かっこ 5"/>
          <xdr:cNvSpPr/>
        </xdr:nvSpPr>
        <xdr:spPr>
          <a:xfrm>
            <a:off x="7007678" y="237349393"/>
            <a:ext cx="1973036" cy="61232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ＭＳ 明朝" panose="02020609040205080304" pitchFamily="17" charset="-128"/>
                <a:ea typeface="ＭＳ 明朝" panose="02020609040205080304" pitchFamily="17" charset="-128"/>
              </a:rPr>
              <a:t>職員旅費</a:t>
            </a:r>
            <a:endParaRPr kumimoji="1" lang="en-US" altLang="ja-JP" sz="1100">
              <a:latin typeface="ＭＳ 明朝" panose="02020609040205080304" pitchFamily="17" charset="-128"/>
              <a:ea typeface="ＭＳ 明朝" panose="02020609040205080304" pitchFamily="17" charset="-128"/>
            </a:endParaRPr>
          </a:p>
          <a:p>
            <a:pPr algn="ctr"/>
            <a:r>
              <a:rPr kumimoji="1" lang="en-US" altLang="ja-JP" sz="1100">
                <a:latin typeface="ＭＳ 明朝" panose="02020609040205080304" pitchFamily="17" charset="-128"/>
                <a:ea typeface="ＭＳ 明朝" panose="02020609040205080304" pitchFamily="17" charset="-128"/>
              </a:rPr>
              <a:t>0.5</a:t>
            </a:r>
            <a:r>
              <a:rPr kumimoji="1" lang="ja-JP" altLang="en-US" sz="1100" baseline="0">
                <a:latin typeface="ＭＳ 明朝" panose="02020609040205080304" pitchFamily="17" charset="-128"/>
                <a:ea typeface="ＭＳ 明朝" panose="02020609040205080304" pitchFamily="17" charset="-128"/>
              </a:rPr>
              <a:t> </a:t>
            </a:r>
            <a:r>
              <a:rPr kumimoji="1" lang="ja-JP" altLang="en-US" sz="1100">
                <a:latin typeface="ＭＳ 明朝" panose="02020609040205080304" pitchFamily="17" charset="-128"/>
                <a:ea typeface="ＭＳ 明朝" panose="02020609040205080304" pitchFamily="17" charset="-128"/>
              </a:rPr>
              <a:t>百万円</a:t>
            </a:r>
          </a:p>
        </xdr:txBody>
      </xdr:sp>
      <xdr:sp macro="" textlink="">
        <xdr:nvSpPr>
          <xdr:cNvPr id="7" name="テキスト ボックス 6"/>
          <xdr:cNvSpPr txBox="1"/>
        </xdr:nvSpPr>
        <xdr:spPr>
          <a:xfrm>
            <a:off x="6558643" y="239349644"/>
            <a:ext cx="2843893" cy="83003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明朝" panose="02020609040205080304" pitchFamily="17" charset="-128"/>
                <a:ea typeface="ＭＳ 明朝" panose="02020609040205080304" pitchFamily="17" charset="-128"/>
              </a:rPr>
              <a:t>A.</a:t>
            </a:r>
            <a:r>
              <a:rPr kumimoji="1" lang="ja-JP" altLang="en-US" sz="1100">
                <a:latin typeface="ＭＳ 明朝" panose="02020609040205080304" pitchFamily="17" charset="-128"/>
                <a:ea typeface="ＭＳ 明朝" panose="02020609040205080304" pitchFamily="17" charset="-128"/>
              </a:rPr>
              <a:t>（株）三菱総合研究所</a:t>
            </a:r>
            <a:endParaRPr kumimoji="1" lang="en-US" altLang="ja-JP" sz="1100">
              <a:latin typeface="ＭＳ 明朝" panose="02020609040205080304" pitchFamily="17" charset="-128"/>
              <a:ea typeface="ＭＳ 明朝" panose="02020609040205080304" pitchFamily="17" charset="-128"/>
            </a:endParaRPr>
          </a:p>
          <a:p>
            <a:pPr algn="ctr"/>
            <a:r>
              <a:rPr kumimoji="1" lang="en-US" altLang="ja-JP" sz="1100">
                <a:latin typeface="ＭＳ 明朝" panose="02020609040205080304" pitchFamily="17" charset="-128"/>
                <a:ea typeface="ＭＳ 明朝" panose="02020609040205080304" pitchFamily="17" charset="-128"/>
              </a:rPr>
              <a:t>665 </a:t>
            </a:r>
            <a:r>
              <a:rPr kumimoji="1" lang="ja-JP" altLang="en-US" sz="1100">
                <a:latin typeface="ＭＳ 明朝" panose="02020609040205080304" pitchFamily="17" charset="-128"/>
                <a:ea typeface="ＭＳ 明朝" panose="02020609040205080304" pitchFamily="17" charset="-128"/>
              </a:rPr>
              <a:t>百万円</a:t>
            </a:r>
          </a:p>
        </xdr:txBody>
      </xdr:sp>
      <xdr:sp macro="" textlink="">
        <xdr:nvSpPr>
          <xdr:cNvPr id="8" name="大かっこ 7"/>
          <xdr:cNvSpPr/>
        </xdr:nvSpPr>
        <xdr:spPr>
          <a:xfrm>
            <a:off x="6585854" y="240220503"/>
            <a:ext cx="2775860" cy="57149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latin typeface="ＭＳ 明朝" panose="02020609040205080304" pitchFamily="17" charset="-128"/>
                <a:ea typeface="ＭＳ 明朝" panose="02020609040205080304" pitchFamily="17" charset="-128"/>
              </a:rPr>
              <a:t>平成</a:t>
            </a:r>
            <a:r>
              <a:rPr kumimoji="1" lang="en-US" altLang="ja-JP" sz="1100">
                <a:latin typeface="ＭＳ 明朝" panose="02020609040205080304" pitchFamily="17" charset="-128"/>
                <a:ea typeface="ＭＳ 明朝" panose="02020609040205080304" pitchFamily="17" charset="-128"/>
              </a:rPr>
              <a:t>30</a:t>
            </a:r>
            <a:r>
              <a:rPr kumimoji="1" lang="ja-JP" altLang="en-US" sz="1100">
                <a:latin typeface="ＭＳ 明朝" panose="02020609040205080304" pitchFamily="17" charset="-128"/>
                <a:ea typeface="ＭＳ 明朝" panose="02020609040205080304" pitchFamily="17" charset="-128"/>
              </a:rPr>
              <a:t>年法人土地・建物基本調査の実査等業務</a:t>
            </a:r>
          </a:p>
        </xdr:txBody>
      </xdr:sp>
      <xdr:sp macro="" textlink="">
        <xdr:nvSpPr>
          <xdr:cNvPr id="9" name="テキスト ボックス 8"/>
          <xdr:cNvSpPr txBox="1"/>
        </xdr:nvSpPr>
        <xdr:spPr>
          <a:xfrm>
            <a:off x="6531429" y="241540393"/>
            <a:ext cx="3230472" cy="83003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明朝" panose="02020609040205080304" pitchFamily="17" charset="-128"/>
                <a:ea typeface="ＭＳ 明朝" panose="02020609040205080304" pitchFamily="17" charset="-128"/>
              </a:rPr>
              <a:t>B.</a:t>
            </a:r>
            <a:r>
              <a:rPr kumimoji="1" lang="ja-JP" altLang="en-US" sz="1100">
                <a:latin typeface="ＭＳ 明朝" panose="02020609040205080304" pitchFamily="17" charset="-128"/>
                <a:ea typeface="ＭＳ 明朝" panose="02020609040205080304" pitchFamily="17" charset="-128"/>
              </a:rPr>
              <a:t>（公財）統計情報研究開発センター</a:t>
            </a:r>
            <a:endParaRPr kumimoji="1" lang="en-US" altLang="ja-JP" sz="1100">
              <a:latin typeface="ＭＳ 明朝" panose="02020609040205080304" pitchFamily="17" charset="-128"/>
              <a:ea typeface="ＭＳ 明朝" panose="02020609040205080304" pitchFamily="17" charset="-128"/>
            </a:endParaRPr>
          </a:p>
          <a:p>
            <a:pPr algn="ctr"/>
            <a:r>
              <a:rPr kumimoji="1" lang="en-US" altLang="ja-JP" sz="1100">
                <a:latin typeface="ＭＳ 明朝" panose="02020609040205080304" pitchFamily="17" charset="-128"/>
                <a:ea typeface="ＭＳ 明朝" panose="02020609040205080304" pitchFamily="17" charset="-128"/>
              </a:rPr>
              <a:t>10 </a:t>
            </a:r>
            <a:r>
              <a:rPr kumimoji="1" lang="ja-JP" altLang="en-US" sz="1100">
                <a:latin typeface="ＭＳ 明朝" panose="02020609040205080304" pitchFamily="17" charset="-128"/>
                <a:ea typeface="ＭＳ 明朝" panose="02020609040205080304" pitchFamily="17" charset="-128"/>
              </a:rPr>
              <a:t>百万円</a:t>
            </a:r>
          </a:p>
        </xdr:txBody>
      </xdr:sp>
      <xdr:sp macro="" textlink="">
        <xdr:nvSpPr>
          <xdr:cNvPr id="10" name="大かっこ 9"/>
          <xdr:cNvSpPr/>
        </xdr:nvSpPr>
        <xdr:spPr>
          <a:xfrm>
            <a:off x="6558640" y="242411252"/>
            <a:ext cx="2775860" cy="57149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latin typeface="ＭＳ 明朝" panose="02020609040205080304" pitchFamily="17" charset="-128"/>
                <a:ea typeface="ＭＳ 明朝" panose="02020609040205080304" pitchFamily="17" charset="-128"/>
              </a:rPr>
              <a:t>平成</a:t>
            </a:r>
            <a:r>
              <a:rPr kumimoji="1" lang="en-US" altLang="ja-JP" sz="1100">
                <a:latin typeface="ＭＳ 明朝" panose="02020609040205080304" pitchFamily="17" charset="-128"/>
                <a:ea typeface="ＭＳ 明朝" panose="02020609040205080304" pitchFamily="17" charset="-128"/>
              </a:rPr>
              <a:t>30</a:t>
            </a:r>
            <a:r>
              <a:rPr kumimoji="1" lang="ja-JP" altLang="en-US" sz="1100">
                <a:latin typeface="ＭＳ 明朝" panose="02020609040205080304" pitchFamily="17" charset="-128"/>
                <a:ea typeface="ＭＳ 明朝" panose="02020609040205080304" pitchFamily="17" charset="-128"/>
              </a:rPr>
              <a:t>年法人土地・建物基本調査復元倍率の検討及び結果集計等業務</a:t>
            </a:r>
          </a:p>
        </xdr:txBody>
      </xdr:sp>
      <xdr:sp macro="" textlink="">
        <xdr:nvSpPr>
          <xdr:cNvPr id="11" name="大かっこ 10"/>
          <xdr:cNvSpPr/>
        </xdr:nvSpPr>
        <xdr:spPr>
          <a:xfrm>
            <a:off x="6640285" y="239050285"/>
            <a:ext cx="1850572" cy="27214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ＭＳ 明朝" panose="02020609040205080304" pitchFamily="17" charset="-128"/>
                <a:ea typeface="ＭＳ 明朝" panose="02020609040205080304" pitchFamily="17" charset="-128"/>
              </a:rPr>
              <a:t>随意契約（企画競争）</a:t>
            </a:r>
          </a:p>
        </xdr:txBody>
      </xdr:sp>
      <xdr:sp macro="" textlink="">
        <xdr:nvSpPr>
          <xdr:cNvPr id="12" name="大かっこ 11"/>
          <xdr:cNvSpPr/>
        </xdr:nvSpPr>
        <xdr:spPr>
          <a:xfrm>
            <a:off x="6640285" y="241241035"/>
            <a:ext cx="1850572" cy="27214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ＭＳ 明朝" panose="02020609040205080304" pitchFamily="17" charset="-128"/>
                <a:ea typeface="ＭＳ 明朝" panose="02020609040205080304" pitchFamily="17" charset="-128"/>
              </a:rPr>
              <a:t>随意契約（企画競争）</a:t>
            </a:r>
          </a:p>
        </xdr:txBody>
      </xdr:sp>
      <xdr:sp macro="" textlink="">
        <xdr:nvSpPr>
          <xdr:cNvPr id="13" name="テキスト ボックス 12"/>
          <xdr:cNvSpPr txBox="1"/>
        </xdr:nvSpPr>
        <xdr:spPr>
          <a:xfrm>
            <a:off x="6531429" y="243649500"/>
            <a:ext cx="2843893" cy="83003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明朝" panose="02020609040205080304" pitchFamily="17" charset="-128"/>
                <a:ea typeface="ＭＳ 明朝" panose="02020609040205080304" pitchFamily="17" charset="-128"/>
              </a:rPr>
              <a:t>C.</a:t>
            </a:r>
            <a:r>
              <a:rPr kumimoji="1" lang="ja-JP" altLang="en-US" sz="1100">
                <a:latin typeface="ＭＳ 明朝" panose="02020609040205080304" pitchFamily="17" charset="-128"/>
                <a:ea typeface="ＭＳ 明朝" panose="02020609040205080304" pitchFamily="17" charset="-128"/>
              </a:rPr>
              <a:t>都道府県</a:t>
            </a:r>
            <a:endParaRPr kumimoji="1" lang="en-US" altLang="ja-JP" sz="1100">
              <a:latin typeface="ＭＳ 明朝" panose="02020609040205080304" pitchFamily="17" charset="-128"/>
              <a:ea typeface="ＭＳ 明朝" panose="02020609040205080304" pitchFamily="17" charset="-128"/>
            </a:endParaRPr>
          </a:p>
          <a:p>
            <a:pPr algn="ctr"/>
            <a:r>
              <a:rPr kumimoji="1" lang="en-US" altLang="ja-JP" sz="1100">
                <a:latin typeface="ＭＳ 明朝" panose="02020609040205080304" pitchFamily="17" charset="-128"/>
                <a:ea typeface="ＭＳ 明朝" panose="02020609040205080304" pitchFamily="17" charset="-128"/>
              </a:rPr>
              <a:t>114 </a:t>
            </a:r>
            <a:r>
              <a:rPr kumimoji="1" lang="ja-JP" altLang="en-US" sz="1100">
                <a:latin typeface="ＭＳ 明朝" panose="02020609040205080304" pitchFamily="17" charset="-128"/>
                <a:ea typeface="ＭＳ 明朝" panose="02020609040205080304" pitchFamily="17" charset="-128"/>
              </a:rPr>
              <a:t>百万円</a:t>
            </a:r>
          </a:p>
        </xdr:txBody>
      </xdr:sp>
      <xdr:sp macro="" textlink="">
        <xdr:nvSpPr>
          <xdr:cNvPr id="14" name="大かっこ 13"/>
          <xdr:cNvSpPr/>
        </xdr:nvSpPr>
        <xdr:spPr>
          <a:xfrm>
            <a:off x="6558640" y="244520359"/>
            <a:ext cx="2775860" cy="57149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latin typeface="ＭＳ 明朝" panose="02020609040205080304" pitchFamily="17" charset="-128"/>
                <a:ea typeface="ＭＳ 明朝" panose="02020609040205080304" pitchFamily="17" charset="-128"/>
              </a:rPr>
              <a:t>平成</a:t>
            </a:r>
            <a:r>
              <a:rPr kumimoji="1" lang="en-US" altLang="ja-JP" sz="1100">
                <a:latin typeface="ＭＳ 明朝" panose="02020609040205080304" pitchFamily="17" charset="-128"/>
                <a:ea typeface="ＭＳ 明朝" panose="02020609040205080304" pitchFamily="17" charset="-128"/>
              </a:rPr>
              <a:t>30</a:t>
            </a:r>
            <a:r>
              <a:rPr kumimoji="1" lang="ja-JP" altLang="en-US" sz="1100">
                <a:latin typeface="ＭＳ 明朝" panose="02020609040205080304" pitchFamily="17" charset="-128"/>
                <a:ea typeface="ＭＳ 明朝" panose="02020609040205080304" pitchFamily="17" charset="-128"/>
              </a:rPr>
              <a:t>年法人土地・建物基本調査実施委託業務</a:t>
            </a:r>
          </a:p>
        </xdr:txBody>
      </xdr:sp>
      <xdr:sp macro="" textlink="">
        <xdr:nvSpPr>
          <xdr:cNvPr id="15" name="大かっこ 14"/>
          <xdr:cNvSpPr/>
        </xdr:nvSpPr>
        <xdr:spPr>
          <a:xfrm>
            <a:off x="6640285" y="243350142"/>
            <a:ext cx="1850572" cy="27214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ＭＳ 明朝" panose="02020609040205080304" pitchFamily="17" charset="-128"/>
                <a:ea typeface="ＭＳ 明朝" panose="02020609040205080304" pitchFamily="17" charset="-128"/>
              </a:rPr>
              <a:t>随意契約（その他）</a:t>
            </a:r>
          </a:p>
        </xdr:txBody>
      </xdr:sp>
      <xdr:cxnSp macro="">
        <xdr:nvCxnSpPr>
          <xdr:cNvPr id="17" name="直線コネクタ 16"/>
          <xdr:cNvCxnSpPr>
            <a:stCxn id="7" idx="1"/>
          </xdr:cNvCxnSpPr>
        </xdr:nvCxnSpPr>
        <xdr:spPr>
          <a:xfrm flipH="1">
            <a:off x="5116286" y="239764662"/>
            <a:ext cx="1442357" cy="680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 name="直線コネクタ 17"/>
          <xdr:cNvCxnSpPr/>
        </xdr:nvCxnSpPr>
        <xdr:spPr>
          <a:xfrm flipH="1">
            <a:off x="5102679" y="241948607"/>
            <a:ext cx="1442357" cy="680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25</xdr:col>
      <xdr:colOff>163285</xdr:colOff>
      <xdr:row>761</xdr:row>
      <xdr:rowOff>381001</xdr:rowOff>
    </xdr:from>
    <xdr:to>
      <xdr:col>39</xdr:col>
      <xdr:colOff>149678</xdr:colOff>
      <xdr:row>764</xdr:row>
      <xdr:rowOff>68036</xdr:rowOff>
    </xdr:to>
    <xdr:sp macro="" textlink="">
      <xdr:nvSpPr>
        <xdr:cNvPr id="26" name="テキスト ボックス 25"/>
        <xdr:cNvSpPr txBox="1"/>
      </xdr:nvSpPr>
      <xdr:spPr>
        <a:xfrm>
          <a:off x="5265964" y="49693287"/>
          <a:ext cx="2843893" cy="83003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明朝" panose="02020609040205080304" pitchFamily="17" charset="-128"/>
              <a:ea typeface="ＭＳ 明朝" panose="02020609040205080304" pitchFamily="17" charset="-128"/>
            </a:rPr>
            <a:t>D.</a:t>
          </a:r>
          <a:r>
            <a:rPr kumimoji="1" lang="ja-JP" altLang="en-US" sz="1100">
              <a:latin typeface="ＭＳ 明朝" panose="02020609040205080304" pitchFamily="17" charset="-128"/>
              <a:ea typeface="ＭＳ 明朝" panose="02020609040205080304" pitchFamily="17" charset="-128"/>
            </a:rPr>
            <a:t>（株）コームラ</a:t>
          </a:r>
          <a:endParaRPr kumimoji="1" lang="en-US" altLang="ja-JP" sz="1100">
            <a:latin typeface="ＭＳ 明朝" panose="02020609040205080304" pitchFamily="17" charset="-128"/>
            <a:ea typeface="ＭＳ 明朝" panose="02020609040205080304" pitchFamily="17" charset="-128"/>
          </a:endParaRPr>
        </a:p>
        <a:p>
          <a:pPr algn="ctr"/>
          <a:r>
            <a:rPr kumimoji="1" lang="en-US" altLang="ja-JP" sz="1100">
              <a:latin typeface="ＭＳ 明朝" panose="02020609040205080304" pitchFamily="17" charset="-128"/>
              <a:ea typeface="ＭＳ 明朝" panose="02020609040205080304" pitchFamily="17" charset="-128"/>
            </a:rPr>
            <a:t>0.5 </a:t>
          </a:r>
          <a:r>
            <a:rPr kumimoji="1" lang="ja-JP" altLang="en-US" sz="1100">
              <a:latin typeface="ＭＳ 明朝" panose="02020609040205080304" pitchFamily="17" charset="-128"/>
              <a:ea typeface="ＭＳ 明朝" panose="02020609040205080304" pitchFamily="17" charset="-128"/>
            </a:rPr>
            <a:t>百万円</a:t>
          </a:r>
        </a:p>
      </xdr:txBody>
    </xdr:sp>
    <xdr:clientData/>
  </xdr:twoCellAnchor>
  <xdr:twoCellAnchor>
    <xdr:from>
      <xdr:col>25</xdr:col>
      <xdr:colOff>190496</xdr:colOff>
      <xdr:row>764</xdr:row>
      <xdr:rowOff>108860</xdr:rowOff>
    </xdr:from>
    <xdr:to>
      <xdr:col>39</xdr:col>
      <xdr:colOff>108856</xdr:colOff>
      <xdr:row>766</xdr:row>
      <xdr:rowOff>54429</xdr:rowOff>
    </xdr:to>
    <xdr:sp macro="" textlink="">
      <xdr:nvSpPr>
        <xdr:cNvPr id="27" name="大かっこ 26"/>
        <xdr:cNvSpPr/>
      </xdr:nvSpPr>
      <xdr:spPr>
        <a:xfrm>
          <a:off x="5293175" y="50564146"/>
          <a:ext cx="2775860" cy="57149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latin typeface="ＭＳ 明朝" panose="02020609040205080304" pitchFamily="17" charset="-128"/>
              <a:ea typeface="ＭＳ 明朝" panose="02020609040205080304" pitchFamily="17" charset="-128"/>
            </a:rPr>
            <a:t>平成</a:t>
          </a:r>
          <a:r>
            <a:rPr kumimoji="1" lang="en-US" altLang="ja-JP" sz="1100">
              <a:latin typeface="ＭＳ 明朝" panose="02020609040205080304" pitchFamily="17" charset="-128"/>
              <a:ea typeface="ＭＳ 明朝" panose="02020609040205080304" pitchFamily="17" charset="-128"/>
            </a:rPr>
            <a:t>30</a:t>
          </a:r>
          <a:r>
            <a:rPr kumimoji="1" lang="ja-JP" altLang="en-US" sz="1100">
              <a:latin typeface="ＭＳ 明朝" panose="02020609040205080304" pitchFamily="17" charset="-128"/>
              <a:ea typeface="ＭＳ 明朝" panose="02020609040205080304" pitchFamily="17" charset="-128"/>
            </a:rPr>
            <a:t>年法人土地・建物基本調査に係る督促用封筒作成業務</a:t>
          </a:r>
        </a:p>
      </xdr:txBody>
    </xdr:sp>
    <xdr:clientData/>
  </xdr:twoCellAnchor>
  <xdr:twoCellAnchor>
    <xdr:from>
      <xdr:col>26</xdr:col>
      <xdr:colOff>68034</xdr:colOff>
      <xdr:row>761</xdr:row>
      <xdr:rowOff>81643</xdr:rowOff>
    </xdr:from>
    <xdr:to>
      <xdr:col>35</xdr:col>
      <xdr:colOff>81642</xdr:colOff>
      <xdr:row>761</xdr:row>
      <xdr:rowOff>353787</xdr:rowOff>
    </xdr:to>
    <xdr:sp macro="" textlink="">
      <xdr:nvSpPr>
        <xdr:cNvPr id="28" name="大かっこ 27"/>
        <xdr:cNvSpPr/>
      </xdr:nvSpPr>
      <xdr:spPr>
        <a:xfrm>
          <a:off x="5374820" y="49393929"/>
          <a:ext cx="1850572" cy="27214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ＭＳ 明朝" panose="02020609040205080304" pitchFamily="17" charset="-128"/>
              <a:ea typeface="ＭＳ 明朝" panose="02020609040205080304" pitchFamily="17" charset="-128"/>
            </a:rPr>
            <a:t>随意契約（少額）</a:t>
          </a:r>
        </a:p>
      </xdr:txBody>
    </xdr:sp>
    <xdr:clientData/>
  </xdr:twoCellAnchor>
  <xdr:twoCellAnchor>
    <xdr:from>
      <xdr:col>25</xdr:col>
      <xdr:colOff>152399</xdr:colOff>
      <xdr:row>767</xdr:row>
      <xdr:rowOff>152401</xdr:rowOff>
    </xdr:from>
    <xdr:to>
      <xdr:col>39</xdr:col>
      <xdr:colOff>138792</xdr:colOff>
      <xdr:row>770</xdr:row>
      <xdr:rowOff>43544</xdr:rowOff>
    </xdr:to>
    <xdr:sp macro="" textlink="">
      <xdr:nvSpPr>
        <xdr:cNvPr id="29" name="テキスト ボックス 28"/>
        <xdr:cNvSpPr txBox="1"/>
      </xdr:nvSpPr>
      <xdr:spPr>
        <a:xfrm>
          <a:off x="5255078" y="51546580"/>
          <a:ext cx="2843893" cy="83003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明朝" panose="02020609040205080304" pitchFamily="17" charset="-128"/>
              <a:ea typeface="ＭＳ 明朝" panose="02020609040205080304" pitchFamily="17" charset="-128"/>
            </a:rPr>
            <a:t>E.</a:t>
          </a:r>
          <a:r>
            <a:rPr kumimoji="1" lang="ja-JP" altLang="en-US" sz="1100">
              <a:latin typeface="ＭＳ 明朝" panose="02020609040205080304" pitchFamily="17" charset="-128"/>
              <a:ea typeface="ＭＳ 明朝" panose="02020609040205080304" pitchFamily="17" charset="-128"/>
            </a:rPr>
            <a:t>日本郵便（株）</a:t>
          </a:r>
          <a:endParaRPr kumimoji="1" lang="en-US" altLang="ja-JP" sz="1100">
            <a:latin typeface="ＭＳ 明朝" panose="02020609040205080304" pitchFamily="17" charset="-128"/>
            <a:ea typeface="ＭＳ 明朝" panose="02020609040205080304" pitchFamily="17" charset="-128"/>
          </a:endParaRPr>
        </a:p>
        <a:p>
          <a:pPr algn="ctr"/>
          <a:r>
            <a:rPr kumimoji="1" lang="en-US" altLang="ja-JP" sz="1100">
              <a:latin typeface="ＭＳ 明朝" panose="02020609040205080304" pitchFamily="17" charset="-128"/>
              <a:ea typeface="ＭＳ 明朝" panose="02020609040205080304" pitchFamily="17" charset="-128"/>
            </a:rPr>
            <a:t>0.3 </a:t>
          </a:r>
          <a:r>
            <a:rPr kumimoji="1" lang="ja-JP" altLang="en-US" sz="1100">
              <a:latin typeface="ＭＳ 明朝" panose="02020609040205080304" pitchFamily="17" charset="-128"/>
              <a:ea typeface="ＭＳ 明朝" panose="02020609040205080304" pitchFamily="17" charset="-128"/>
            </a:rPr>
            <a:t>百万円</a:t>
          </a:r>
        </a:p>
      </xdr:txBody>
    </xdr:sp>
    <xdr:clientData/>
  </xdr:twoCellAnchor>
  <xdr:twoCellAnchor>
    <xdr:from>
      <xdr:col>25</xdr:col>
      <xdr:colOff>179610</xdr:colOff>
      <xdr:row>770</xdr:row>
      <xdr:rowOff>84368</xdr:rowOff>
    </xdr:from>
    <xdr:to>
      <xdr:col>39</xdr:col>
      <xdr:colOff>97970</xdr:colOff>
      <xdr:row>772</xdr:row>
      <xdr:rowOff>29936</xdr:rowOff>
    </xdr:to>
    <xdr:sp macro="" textlink="">
      <xdr:nvSpPr>
        <xdr:cNvPr id="30" name="大かっこ 29"/>
        <xdr:cNvSpPr/>
      </xdr:nvSpPr>
      <xdr:spPr>
        <a:xfrm>
          <a:off x="5282289" y="52417439"/>
          <a:ext cx="2775860" cy="57149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latin typeface="ＭＳ 明朝" panose="02020609040205080304" pitchFamily="17" charset="-128"/>
              <a:ea typeface="ＭＳ 明朝" panose="02020609040205080304" pitchFamily="17" charset="-128"/>
            </a:rPr>
            <a:t>調査票の料金受取人払</a:t>
          </a:r>
        </a:p>
      </xdr:txBody>
    </xdr:sp>
    <xdr:clientData/>
  </xdr:twoCellAnchor>
  <xdr:twoCellAnchor>
    <xdr:from>
      <xdr:col>26</xdr:col>
      <xdr:colOff>57148</xdr:colOff>
      <xdr:row>766</xdr:row>
      <xdr:rowOff>166008</xdr:rowOff>
    </xdr:from>
    <xdr:to>
      <xdr:col>35</xdr:col>
      <xdr:colOff>70756</xdr:colOff>
      <xdr:row>767</xdr:row>
      <xdr:rowOff>125187</xdr:rowOff>
    </xdr:to>
    <xdr:sp macro="" textlink="">
      <xdr:nvSpPr>
        <xdr:cNvPr id="31" name="大かっこ 30"/>
        <xdr:cNvSpPr/>
      </xdr:nvSpPr>
      <xdr:spPr>
        <a:xfrm>
          <a:off x="5363934" y="51247222"/>
          <a:ext cx="1850572" cy="27214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ＭＳ 明朝" panose="02020609040205080304" pitchFamily="17" charset="-128"/>
              <a:ea typeface="ＭＳ 明朝" panose="02020609040205080304" pitchFamily="17" charset="-128"/>
            </a:rPr>
            <a:t>随意契約（その他）</a:t>
          </a:r>
        </a:p>
      </xdr:txBody>
    </xdr:sp>
    <xdr:clientData/>
  </xdr:twoCellAnchor>
  <xdr:twoCellAnchor>
    <xdr:from>
      <xdr:col>18</xdr:col>
      <xdr:colOff>163290</xdr:colOff>
      <xdr:row>758</xdr:row>
      <xdr:rowOff>122465</xdr:rowOff>
    </xdr:from>
    <xdr:to>
      <xdr:col>25</xdr:col>
      <xdr:colOff>176897</xdr:colOff>
      <xdr:row>758</xdr:row>
      <xdr:rowOff>129267</xdr:rowOff>
    </xdr:to>
    <xdr:cxnSp macro="">
      <xdr:nvCxnSpPr>
        <xdr:cNvPr id="33" name="直線コネクタ 32"/>
        <xdr:cNvCxnSpPr/>
      </xdr:nvCxnSpPr>
      <xdr:spPr>
        <a:xfrm flipH="1">
          <a:off x="3837219" y="48169286"/>
          <a:ext cx="1442357" cy="680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152404</xdr:colOff>
      <xdr:row>762</xdr:row>
      <xdr:rowOff>370115</xdr:rowOff>
    </xdr:from>
    <xdr:to>
      <xdr:col>25</xdr:col>
      <xdr:colOff>166011</xdr:colOff>
      <xdr:row>762</xdr:row>
      <xdr:rowOff>376917</xdr:rowOff>
    </xdr:to>
    <xdr:cxnSp macro="">
      <xdr:nvCxnSpPr>
        <xdr:cNvPr id="34" name="直線コネクタ 33"/>
        <xdr:cNvCxnSpPr/>
      </xdr:nvCxnSpPr>
      <xdr:spPr>
        <a:xfrm flipH="1">
          <a:off x="3826333" y="50131436"/>
          <a:ext cx="1442357" cy="680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135238</xdr:colOff>
      <xdr:row>768</xdr:row>
      <xdr:rowOff>270259</xdr:rowOff>
    </xdr:from>
    <xdr:to>
      <xdr:col>25</xdr:col>
      <xdr:colOff>148845</xdr:colOff>
      <xdr:row>768</xdr:row>
      <xdr:rowOff>277061</xdr:rowOff>
    </xdr:to>
    <xdr:cxnSp macro="">
      <xdr:nvCxnSpPr>
        <xdr:cNvPr id="35" name="直線コネクタ 34"/>
        <xdr:cNvCxnSpPr/>
      </xdr:nvCxnSpPr>
      <xdr:spPr>
        <a:xfrm flipH="1">
          <a:off x="3696123" y="51800509"/>
          <a:ext cx="1398395" cy="680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139211</xdr:colOff>
      <xdr:row>745</xdr:row>
      <xdr:rowOff>322385</xdr:rowOff>
    </xdr:from>
    <xdr:to>
      <xdr:col>18</xdr:col>
      <xdr:colOff>183173</xdr:colOff>
      <xdr:row>768</xdr:row>
      <xdr:rowOff>278424</xdr:rowOff>
    </xdr:to>
    <xdr:cxnSp macro="">
      <xdr:nvCxnSpPr>
        <xdr:cNvPr id="36" name="直線コネクタ 35"/>
        <xdr:cNvCxnSpPr/>
      </xdr:nvCxnSpPr>
      <xdr:spPr>
        <a:xfrm flipV="1">
          <a:off x="3700096" y="42979731"/>
          <a:ext cx="43962" cy="882894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J3" sqref="AJ3:AW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5" t="s">
        <v>0</v>
      </c>
      <c r="AK2" s="945"/>
      <c r="AL2" s="945"/>
      <c r="AM2" s="945"/>
      <c r="AN2" s="945"/>
      <c r="AO2" s="946"/>
      <c r="AP2" s="946"/>
      <c r="AQ2" s="946"/>
      <c r="AR2" s="79" t="str">
        <f>IF(OR(AO2="　", AO2=""), "", "-")</f>
        <v/>
      </c>
      <c r="AS2" s="947">
        <v>328</v>
      </c>
      <c r="AT2" s="947"/>
      <c r="AU2" s="947"/>
      <c r="AV2" s="52" t="str">
        <f>IF(AW2="", "", "-")</f>
        <v/>
      </c>
      <c r="AW2" s="918"/>
      <c r="AX2" s="918"/>
    </row>
    <row r="3" spans="1:50" ht="21" customHeight="1" thickBot="1">
      <c r="A3" s="871" t="s">
        <v>540</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601</v>
      </c>
      <c r="AK3" s="873"/>
      <c r="AL3" s="873"/>
      <c r="AM3" s="873"/>
      <c r="AN3" s="873"/>
      <c r="AO3" s="873"/>
      <c r="AP3" s="873"/>
      <c r="AQ3" s="873"/>
      <c r="AR3" s="873"/>
      <c r="AS3" s="873"/>
      <c r="AT3" s="873"/>
      <c r="AU3" s="873"/>
      <c r="AV3" s="873"/>
      <c r="AW3" s="873"/>
      <c r="AX3" s="24" t="s">
        <v>65</v>
      </c>
    </row>
    <row r="4" spans="1:50" ht="24.75" customHeight="1">
      <c r="A4" s="704" t="s">
        <v>25</v>
      </c>
      <c r="B4" s="705"/>
      <c r="C4" s="705"/>
      <c r="D4" s="705"/>
      <c r="E4" s="705"/>
      <c r="F4" s="705"/>
      <c r="G4" s="682" t="s">
        <v>566</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567</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c r="A5" s="692" t="s">
        <v>67</v>
      </c>
      <c r="B5" s="693"/>
      <c r="C5" s="693"/>
      <c r="D5" s="693"/>
      <c r="E5" s="693"/>
      <c r="F5" s="694"/>
      <c r="G5" s="843" t="s">
        <v>167</v>
      </c>
      <c r="H5" s="844"/>
      <c r="I5" s="844"/>
      <c r="J5" s="844"/>
      <c r="K5" s="844"/>
      <c r="L5" s="844"/>
      <c r="M5" s="845" t="s">
        <v>66</v>
      </c>
      <c r="N5" s="846"/>
      <c r="O5" s="846"/>
      <c r="P5" s="846"/>
      <c r="Q5" s="846"/>
      <c r="R5" s="847"/>
      <c r="S5" s="848" t="s">
        <v>131</v>
      </c>
      <c r="T5" s="844"/>
      <c r="U5" s="844"/>
      <c r="V5" s="844"/>
      <c r="W5" s="844"/>
      <c r="X5" s="849"/>
      <c r="Y5" s="698" t="s">
        <v>3</v>
      </c>
      <c r="Z5" s="543"/>
      <c r="AA5" s="543"/>
      <c r="AB5" s="543"/>
      <c r="AC5" s="543"/>
      <c r="AD5" s="544"/>
      <c r="AE5" s="699" t="s">
        <v>568</v>
      </c>
      <c r="AF5" s="699"/>
      <c r="AG5" s="699"/>
      <c r="AH5" s="699"/>
      <c r="AI5" s="699"/>
      <c r="AJ5" s="699"/>
      <c r="AK5" s="699"/>
      <c r="AL5" s="699"/>
      <c r="AM5" s="699"/>
      <c r="AN5" s="699"/>
      <c r="AO5" s="699"/>
      <c r="AP5" s="700"/>
      <c r="AQ5" s="701" t="s">
        <v>569</v>
      </c>
      <c r="AR5" s="702"/>
      <c r="AS5" s="702"/>
      <c r="AT5" s="702"/>
      <c r="AU5" s="702"/>
      <c r="AV5" s="702"/>
      <c r="AW5" s="702"/>
      <c r="AX5" s="703"/>
    </row>
    <row r="6" spans="1:50" ht="39" customHeight="1">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65.25" customHeight="1">
      <c r="A7" s="495" t="s">
        <v>22</v>
      </c>
      <c r="B7" s="496"/>
      <c r="C7" s="496"/>
      <c r="D7" s="496"/>
      <c r="E7" s="496"/>
      <c r="F7" s="497"/>
      <c r="G7" s="498" t="s">
        <v>571</v>
      </c>
      <c r="H7" s="499"/>
      <c r="I7" s="499"/>
      <c r="J7" s="499"/>
      <c r="K7" s="499"/>
      <c r="L7" s="499"/>
      <c r="M7" s="499"/>
      <c r="N7" s="499"/>
      <c r="O7" s="499"/>
      <c r="P7" s="499"/>
      <c r="Q7" s="499"/>
      <c r="R7" s="499"/>
      <c r="S7" s="499"/>
      <c r="T7" s="499"/>
      <c r="U7" s="499"/>
      <c r="V7" s="499"/>
      <c r="W7" s="499"/>
      <c r="X7" s="500"/>
      <c r="Y7" s="929" t="s">
        <v>512</v>
      </c>
      <c r="Z7" s="443"/>
      <c r="AA7" s="443"/>
      <c r="AB7" s="443"/>
      <c r="AC7" s="443"/>
      <c r="AD7" s="930"/>
      <c r="AE7" s="919" t="s">
        <v>572</v>
      </c>
      <c r="AF7" s="920"/>
      <c r="AG7" s="920"/>
      <c r="AH7" s="920"/>
      <c r="AI7" s="920"/>
      <c r="AJ7" s="920"/>
      <c r="AK7" s="920"/>
      <c r="AL7" s="920"/>
      <c r="AM7" s="920"/>
      <c r="AN7" s="920"/>
      <c r="AO7" s="920"/>
      <c r="AP7" s="920"/>
      <c r="AQ7" s="920"/>
      <c r="AR7" s="920"/>
      <c r="AS7" s="920"/>
      <c r="AT7" s="920"/>
      <c r="AU7" s="920"/>
      <c r="AV7" s="920"/>
      <c r="AW7" s="920"/>
      <c r="AX7" s="921"/>
    </row>
    <row r="8" spans="1:50" ht="53.25" customHeight="1">
      <c r="A8" s="495" t="s">
        <v>378</v>
      </c>
      <c r="B8" s="496"/>
      <c r="C8" s="496"/>
      <c r="D8" s="496"/>
      <c r="E8" s="496"/>
      <c r="F8" s="497"/>
      <c r="G8" s="948" t="str">
        <f>入力規則等!A28</f>
        <v>統計改革</v>
      </c>
      <c r="H8" s="720"/>
      <c r="I8" s="720"/>
      <c r="J8" s="720"/>
      <c r="K8" s="720"/>
      <c r="L8" s="720"/>
      <c r="M8" s="720"/>
      <c r="N8" s="720"/>
      <c r="O8" s="720"/>
      <c r="P8" s="720"/>
      <c r="Q8" s="720"/>
      <c r="R8" s="720"/>
      <c r="S8" s="720"/>
      <c r="T8" s="720"/>
      <c r="U8" s="720"/>
      <c r="V8" s="720"/>
      <c r="W8" s="720"/>
      <c r="X8" s="949"/>
      <c r="Y8" s="850" t="s">
        <v>379</v>
      </c>
      <c r="Z8" s="851"/>
      <c r="AA8" s="851"/>
      <c r="AB8" s="851"/>
      <c r="AC8" s="851"/>
      <c r="AD8" s="852"/>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c r="A9" s="853" t="s">
        <v>23</v>
      </c>
      <c r="B9" s="854"/>
      <c r="C9" s="854"/>
      <c r="D9" s="854"/>
      <c r="E9" s="854"/>
      <c r="F9" s="854"/>
      <c r="G9" s="855" t="s">
        <v>573</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105.75" customHeight="1">
      <c r="A10" s="660" t="s">
        <v>30</v>
      </c>
      <c r="B10" s="661"/>
      <c r="C10" s="661"/>
      <c r="D10" s="661"/>
      <c r="E10" s="661"/>
      <c r="F10" s="661"/>
      <c r="G10" s="754" t="s">
        <v>574</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c r="A12" s="950" t="s">
        <v>24</v>
      </c>
      <c r="B12" s="951"/>
      <c r="C12" s="951"/>
      <c r="D12" s="951"/>
      <c r="E12" s="951"/>
      <c r="F12" s="952"/>
      <c r="G12" s="760"/>
      <c r="H12" s="761"/>
      <c r="I12" s="761"/>
      <c r="J12" s="761"/>
      <c r="K12" s="761"/>
      <c r="L12" s="761"/>
      <c r="M12" s="761"/>
      <c r="N12" s="761"/>
      <c r="O12" s="761"/>
      <c r="P12" s="415" t="s">
        <v>531</v>
      </c>
      <c r="Q12" s="416"/>
      <c r="R12" s="416"/>
      <c r="S12" s="416"/>
      <c r="T12" s="416"/>
      <c r="U12" s="416"/>
      <c r="V12" s="417"/>
      <c r="W12" s="415" t="s">
        <v>528</v>
      </c>
      <c r="X12" s="416"/>
      <c r="Y12" s="416"/>
      <c r="Z12" s="416"/>
      <c r="AA12" s="416"/>
      <c r="AB12" s="416"/>
      <c r="AC12" s="417"/>
      <c r="AD12" s="415" t="s">
        <v>523</v>
      </c>
      <c r="AE12" s="416"/>
      <c r="AF12" s="416"/>
      <c r="AG12" s="416"/>
      <c r="AH12" s="416"/>
      <c r="AI12" s="416"/>
      <c r="AJ12" s="417"/>
      <c r="AK12" s="415" t="s">
        <v>516</v>
      </c>
      <c r="AL12" s="416"/>
      <c r="AM12" s="416"/>
      <c r="AN12" s="416"/>
      <c r="AO12" s="416"/>
      <c r="AP12" s="416"/>
      <c r="AQ12" s="417"/>
      <c r="AR12" s="415" t="s">
        <v>514</v>
      </c>
      <c r="AS12" s="416"/>
      <c r="AT12" s="416"/>
      <c r="AU12" s="416"/>
      <c r="AV12" s="416"/>
      <c r="AW12" s="416"/>
      <c r="AX12" s="722"/>
    </row>
    <row r="13" spans="1:50" ht="21" customHeight="1">
      <c r="A13" s="614"/>
      <c r="B13" s="615"/>
      <c r="C13" s="615"/>
      <c r="D13" s="615"/>
      <c r="E13" s="615"/>
      <c r="F13" s="616"/>
      <c r="G13" s="723" t="s">
        <v>6</v>
      </c>
      <c r="H13" s="724"/>
      <c r="I13" s="764" t="s">
        <v>7</v>
      </c>
      <c r="J13" s="765"/>
      <c r="K13" s="765"/>
      <c r="L13" s="765"/>
      <c r="M13" s="765"/>
      <c r="N13" s="765"/>
      <c r="O13" s="766"/>
      <c r="P13" s="657">
        <v>71</v>
      </c>
      <c r="Q13" s="658"/>
      <c r="R13" s="658"/>
      <c r="S13" s="658"/>
      <c r="T13" s="658"/>
      <c r="U13" s="658"/>
      <c r="V13" s="659"/>
      <c r="W13" s="657">
        <v>144</v>
      </c>
      <c r="X13" s="658"/>
      <c r="Y13" s="658"/>
      <c r="Z13" s="658"/>
      <c r="AA13" s="658"/>
      <c r="AB13" s="658"/>
      <c r="AC13" s="659"/>
      <c r="AD13" s="657">
        <v>839</v>
      </c>
      <c r="AE13" s="658"/>
      <c r="AF13" s="658"/>
      <c r="AG13" s="658"/>
      <c r="AH13" s="658"/>
      <c r="AI13" s="658"/>
      <c r="AJ13" s="659"/>
      <c r="AK13" s="657">
        <v>539</v>
      </c>
      <c r="AL13" s="658"/>
      <c r="AM13" s="658"/>
      <c r="AN13" s="658"/>
      <c r="AO13" s="658"/>
      <c r="AP13" s="658"/>
      <c r="AQ13" s="659"/>
      <c r="AR13" s="926"/>
      <c r="AS13" s="927"/>
      <c r="AT13" s="927"/>
      <c r="AU13" s="927"/>
      <c r="AV13" s="927"/>
      <c r="AW13" s="927"/>
      <c r="AX13" s="928"/>
    </row>
    <row r="14" spans="1:50" ht="21" customHeight="1">
      <c r="A14" s="614"/>
      <c r="B14" s="615"/>
      <c r="C14" s="615"/>
      <c r="D14" s="615"/>
      <c r="E14" s="615"/>
      <c r="F14" s="616"/>
      <c r="G14" s="725"/>
      <c r="H14" s="726"/>
      <c r="I14" s="711" t="s">
        <v>8</v>
      </c>
      <c r="J14" s="762"/>
      <c r="K14" s="762"/>
      <c r="L14" s="762"/>
      <c r="M14" s="762"/>
      <c r="N14" s="762"/>
      <c r="O14" s="763"/>
      <c r="P14" s="657" t="s">
        <v>575</v>
      </c>
      <c r="Q14" s="658"/>
      <c r="R14" s="658"/>
      <c r="S14" s="658"/>
      <c r="T14" s="658"/>
      <c r="U14" s="658"/>
      <c r="V14" s="659"/>
      <c r="W14" s="657" t="s">
        <v>575</v>
      </c>
      <c r="X14" s="658"/>
      <c r="Y14" s="658"/>
      <c r="Z14" s="658"/>
      <c r="AA14" s="658"/>
      <c r="AB14" s="658"/>
      <c r="AC14" s="659"/>
      <c r="AD14" s="657" t="s">
        <v>575</v>
      </c>
      <c r="AE14" s="658"/>
      <c r="AF14" s="658"/>
      <c r="AG14" s="658"/>
      <c r="AH14" s="658"/>
      <c r="AI14" s="658"/>
      <c r="AJ14" s="659"/>
      <c r="AK14" s="657" t="s">
        <v>608</v>
      </c>
      <c r="AL14" s="658"/>
      <c r="AM14" s="658"/>
      <c r="AN14" s="658"/>
      <c r="AO14" s="658"/>
      <c r="AP14" s="658"/>
      <c r="AQ14" s="659"/>
      <c r="AR14" s="788"/>
      <c r="AS14" s="788"/>
      <c r="AT14" s="788"/>
      <c r="AU14" s="788"/>
      <c r="AV14" s="788"/>
      <c r="AW14" s="788"/>
      <c r="AX14" s="789"/>
    </row>
    <row r="15" spans="1:50" ht="21" customHeight="1">
      <c r="A15" s="614"/>
      <c r="B15" s="615"/>
      <c r="C15" s="615"/>
      <c r="D15" s="615"/>
      <c r="E15" s="615"/>
      <c r="F15" s="616"/>
      <c r="G15" s="725"/>
      <c r="H15" s="726"/>
      <c r="I15" s="711" t="s">
        <v>51</v>
      </c>
      <c r="J15" s="712"/>
      <c r="K15" s="712"/>
      <c r="L15" s="712"/>
      <c r="M15" s="712"/>
      <c r="N15" s="712"/>
      <c r="O15" s="713"/>
      <c r="P15" s="657" t="s">
        <v>575</v>
      </c>
      <c r="Q15" s="658"/>
      <c r="R15" s="658"/>
      <c r="S15" s="658"/>
      <c r="T15" s="658"/>
      <c r="U15" s="658"/>
      <c r="V15" s="659"/>
      <c r="W15" s="657" t="s">
        <v>575</v>
      </c>
      <c r="X15" s="658"/>
      <c r="Y15" s="658"/>
      <c r="Z15" s="658"/>
      <c r="AA15" s="658"/>
      <c r="AB15" s="658"/>
      <c r="AC15" s="659"/>
      <c r="AD15" s="657" t="s">
        <v>575</v>
      </c>
      <c r="AE15" s="658"/>
      <c r="AF15" s="658"/>
      <c r="AG15" s="658"/>
      <c r="AH15" s="658"/>
      <c r="AI15" s="658"/>
      <c r="AJ15" s="659"/>
      <c r="AK15" s="657" t="s">
        <v>608</v>
      </c>
      <c r="AL15" s="658"/>
      <c r="AM15" s="658"/>
      <c r="AN15" s="658"/>
      <c r="AO15" s="658"/>
      <c r="AP15" s="658"/>
      <c r="AQ15" s="659"/>
      <c r="AR15" s="657"/>
      <c r="AS15" s="658"/>
      <c r="AT15" s="658"/>
      <c r="AU15" s="658"/>
      <c r="AV15" s="658"/>
      <c r="AW15" s="658"/>
      <c r="AX15" s="806"/>
    </row>
    <row r="16" spans="1:50" ht="21" customHeight="1">
      <c r="A16" s="614"/>
      <c r="B16" s="615"/>
      <c r="C16" s="615"/>
      <c r="D16" s="615"/>
      <c r="E16" s="615"/>
      <c r="F16" s="616"/>
      <c r="G16" s="725"/>
      <c r="H16" s="726"/>
      <c r="I16" s="711" t="s">
        <v>52</v>
      </c>
      <c r="J16" s="712"/>
      <c r="K16" s="712"/>
      <c r="L16" s="712"/>
      <c r="M16" s="712"/>
      <c r="N16" s="712"/>
      <c r="O16" s="713"/>
      <c r="P16" s="657" t="s">
        <v>575</v>
      </c>
      <c r="Q16" s="658"/>
      <c r="R16" s="658"/>
      <c r="S16" s="658"/>
      <c r="T16" s="658"/>
      <c r="U16" s="658"/>
      <c r="V16" s="659"/>
      <c r="W16" s="657" t="s">
        <v>575</v>
      </c>
      <c r="X16" s="658"/>
      <c r="Y16" s="658"/>
      <c r="Z16" s="658"/>
      <c r="AA16" s="658"/>
      <c r="AB16" s="658"/>
      <c r="AC16" s="659"/>
      <c r="AD16" s="657" t="s">
        <v>575</v>
      </c>
      <c r="AE16" s="658"/>
      <c r="AF16" s="658"/>
      <c r="AG16" s="658"/>
      <c r="AH16" s="658"/>
      <c r="AI16" s="658"/>
      <c r="AJ16" s="659"/>
      <c r="AK16" s="657" t="s">
        <v>608</v>
      </c>
      <c r="AL16" s="658"/>
      <c r="AM16" s="658"/>
      <c r="AN16" s="658"/>
      <c r="AO16" s="658"/>
      <c r="AP16" s="658"/>
      <c r="AQ16" s="659"/>
      <c r="AR16" s="757"/>
      <c r="AS16" s="758"/>
      <c r="AT16" s="758"/>
      <c r="AU16" s="758"/>
      <c r="AV16" s="758"/>
      <c r="AW16" s="758"/>
      <c r="AX16" s="759"/>
    </row>
    <row r="17" spans="1:50" ht="24.75" customHeight="1">
      <c r="A17" s="614"/>
      <c r="B17" s="615"/>
      <c r="C17" s="615"/>
      <c r="D17" s="615"/>
      <c r="E17" s="615"/>
      <c r="F17" s="616"/>
      <c r="G17" s="725"/>
      <c r="H17" s="726"/>
      <c r="I17" s="711" t="s">
        <v>50</v>
      </c>
      <c r="J17" s="762"/>
      <c r="K17" s="762"/>
      <c r="L17" s="762"/>
      <c r="M17" s="762"/>
      <c r="N17" s="762"/>
      <c r="O17" s="763"/>
      <c r="P17" s="657" t="s">
        <v>575</v>
      </c>
      <c r="Q17" s="658"/>
      <c r="R17" s="658"/>
      <c r="S17" s="658"/>
      <c r="T17" s="658"/>
      <c r="U17" s="658"/>
      <c r="V17" s="659"/>
      <c r="W17" s="657" t="s">
        <v>575</v>
      </c>
      <c r="X17" s="658"/>
      <c r="Y17" s="658"/>
      <c r="Z17" s="658"/>
      <c r="AA17" s="658"/>
      <c r="AB17" s="658"/>
      <c r="AC17" s="659"/>
      <c r="AD17" s="657" t="s">
        <v>575</v>
      </c>
      <c r="AE17" s="658"/>
      <c r="AF17" s="658"/>
      <c r="AG17" s="658"/>
      <c r="AH17" s="658"/>
      <c r="AI17" s="658"/>
      <c r="AJ17" s="659"/>
      <c r="AK17" s="657" t="s">
        <v>608</v>
      </c>
      <c r="AL17" s="658"/>
      <c r="AM17" s="658"/>
      <c r="AN17" s="658"/>
      <c r="AO17" s="658"/>
      <c r="AP17" s="658"/>
      <c r="AQ17" s="659"/>
      <c r="AR17" s="924"/>
      <c r="AS17" s="924"/>
      <c r="AT17" s="924"/>
      <c r="AU17" s="924"/>
      <c r="AV17" s="924"/>
      <c r="AW17" s="924"/>
      <c r="AX17" s="925"/>
    </row>
    <row r="18" spans="1:50" ht="24.75" customHeight="1">
      <c r="A18" s="614"/>
      <c r="B18" s="615"/>
      <c r="C18" s="615"/>
      <c r="D18" s="615"/>
      <c r="E18" s="615"/>
      <c r="F18" s="616"/>
      <c r="G18" s="727"/>
      <c r="H18" s="728"/>
      <c r="I18" s="716" t="s">
        <v>20</v>
      </c>
      <c r="J18" s="717"/>
      <c r="K18" s="717"/>
      <c r="L18" s="717"/>
      <c r="M18" s="717"/>
      <c r="N18" s="717"/>
      <c r="O18" s="718"/>
      <c r="P18" s="882">
        <f>SUM(P13:V17)</f>
        <v>71</v>
      </c>
      <c r="Q18" s="883"/>
      <c r="R18" s="883"/>
      <c r="S18" s="883"/>
      <c r="T18" s="883"/>
      <c r="U18" s="883"/>
      <c r="V18" s="884"/>
      <c r="W18" s="882">
        <f>SUM(W13:AC17)</f>
        <v>144</v>
      </c>
      <c r="X18" s="883"/>
      <c r="Y18" s="883"/>
      <c r="Z18" s="883"/>
      <c r="AA18" s="883"/>
      <c r="AB18" s="883"/>
      <c r="AC18" s="884"/>
      <c r="AD18" s="882">
        <f>SUM(AD13:AJ17)</f>
        <v>839</v>
      </c>
      <c r="AE18" s="883"/>
      <c r="AF18" s="883"/>
      <c r="AG18" s="883"/>
      <c r="AH18" s="883"/>
      <c r="AI18" s="883"/>
      <c r="AJ18" s="884"/>
      <c r="AK18" s="882">
        <f>SUM(AK13:AQ17)</f>
        <v>539</v>
      </c>
      <c r="AL18" s="883"/>
      <c r="AM18" s="883"/>
      <c r="AN18" s="883"/>
      <c r="AO18" s="883"/>
      <c r="AP18" s="883"/>
      <c r="AQ18" s="884"/>
      <c r="AR18" s="882">
        <f>SUM(AR13:AX17)</f>
        <v>0</v>
      </c>
      <c r="AS18" s="883"/>
      <c r="AT18" s="883"/>
      <c r="AU18" s="883"/>
      <c r="AV18" s="883"/>
      <c r="AW18" s="883"/>
      <c r="AX18" s="885"/>
    </row>
    <row r="19" spans="1:50" ht="24.75" customHeight="1">
      <c r="A19" s="614"/>
      <c r="B19" s="615"/>
      <c r="C19" s="615"/>
      <c r="D19" s="615"/>
      <c r="E19" s="615"/>
      <c r="F19" s="616"/>
      <c r="G19" s="880" t="s">
        <v>9</v>
      </c>
      <c r="H19" s="881"/>
      <c r="I19" s="881"/>
      <c r="J19" s="881"/>
      <c r="K19" s="881"/>
      <c r="L19" s="881"/>
      <c r="M19" s="881"/>
      <c r="N19" s="881"/>
      <c r="O19" s="881"/>
      <c r="P19" s="657">
        <v>68</v>
      </c>
      <c r="Q19" s="658"/>
      <c r="R19" s="658"/>
      <c r="S19" s="658"/>
      <c r="T19" s="658"/>
      <c r="U19" s="658"/>
      <c r="V19" s="659"/>
      <c r="W19" s="657">
        <v>137</v>
      </c>
      <c r="X19" s="658"/>
      <c r="Y19" s="658"/>
      <c r="Z19" s="658"/>
      <c r="AA19" s="658"/>
      <c r="AB19" s="658"/>
      <c r="AC19" s="659"/>
      <c r="AD19" s="657">
        <v>790</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c r="A20" s="614"/>
      <c r="B20" s="615"/>
      <c r="C20" s="615"/>
      <c r="D20" s="615"/>
      <c r="E20" s="615"/>
      <c r="F20" s="616"/>
      <c r="G20" s="880" t="s">
        <v>10</v>
      </c>
      <c r="H20" s="881"/>
      <c r="I20" s="881"/>
      <c r="J20" s="881"/>
      <c r="K20" s="881"/>
      <c r="L20" s="881"/>
      <c r="M20" s="881"/>
      <c r="N20" s="881"/>
      <c r="O20" s="881"/>
      <c r="P20" s="318">
        <f>IF(P18=0, "-", SUM(P19)/P18)</f>
        <v>0.95774647887323938</v>
      </c>
      <c r="Q20" s="318"/>
      <c r="R20" s="318"/>
      <c r="S20" s="318"/>
      <c r="T20" s="318"/>
      <c r="U20" s="318"/>
      <c r="V20" s="318"/>
      <c r="W20" s="318">
        <f t="shared" ref="W20" si="0">IF(W18=0, "-", SUM(W19)/W18)</f>
        <v>0.95138888888888884</v>
      </c>
      <c r="X20" s="318"/>
      <c r="Y20" s="318"/>
      <c r="Z20" s="318"/>
      <c r="AA20" s="318"/>
      <c r="AB20" s="318"/>
      <c r="AC20" s="318"/>
      <c r="AD20" s="318">
        <f t="shared" ref="AD20" si="1">IF(AD18=0, "-", SUM(AD19)/AD18)</f>
        <v>0.94159713945172829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c r="A21" s="853"/>
      <c r="B21" s="854"/>
      <c r="C21" s="854"/>
      <c r="D21" s="854"/>
      <c r="E21" s="854"/>
      <c r="F21" s="953"/>
      <c r="G21" s="316" t="s">
        <v>475</v>
      </c>
      <c r="H21" s="317"/>
      <c r="I21" s="317"/>
      <c r="J21" s="317"/>
      <c r="K21" s="317"/>
      <c r="L21" s="317"/>
      <c r="M21" s="317"/>
      <c r="N21" s="317"/>
      <c r="O21" s="317"/>
      <c r="P21" s="318">
        <f>IF(P19=0, "-", SUM(P19)/SUM(P13,P14))</f>
        <v>0.95774647887323938</v>
      </c>
      <c r="Q21" s="318"/>
      <c r="R21" s="318"/>
      <c r="S21" s="318"/>
      <c r="T21" s="318"/>
      <c r="U21" s="318"/>
      <c r="V21" s="318"/>
      <c r="W21" s="318">
        <f t="shared" ref="W21" si="2">IF(W19=0, "-", SUM(W19)/SUM(W13,W14))</f>
        <v>0.95138888888888884</v>
      </c>
      <c r="X21" s="318"/>
      <c r="Y21" s="318"/>
      <c r="Z21" s="318"/>
      <c r="AA21" s="318"/>
      <c r="AB21" s="318"/>
      <c r="AC21" s="318"/>
      <c r="AD21" s="318">
        <f t="shared" ref="AD21" si="3">IF(AD19=0, "-", SUM(AD19)/SUM(AD13,AD14))</f>
        <v>0.94159713945172829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c r="A22" s="971" t="s">
        <v>556</v>
      </c>
      <c r="B22" s="972"/>
      <c r="C22" s="972"/>
      <c r="D22" s="972"/>
      <c r="E22" s="972"/>
      <c r="F22" s="973"/>
      <c r="G22" s="958" t="s">
        <v>454</v>
      </c>
      <c r="H22" s="222"/>
      <c r="I22" s="222"/>
      <c r="J22" s="222"/>
      <c r="K22" s="222"/>
      <c r="L22" s="222"/>
      <c r="M22" s="222"/>
      <c r="N22" s="222"/>
      <c r="O22" s="223"/>
      <c r="P22" s="943" t="s">
        <v>517</v>
      </c>
      <c r="Q22" s="222"/>
      <c r="R22" s="222"/>
      <c r="S22" s="222"/>
      <c r="T22" s="222"/>
      <c r="U22" s="222"/>
      <c r="V22" s="223"/>
      <c r="W22" s="943" t="s">
        <v>513</v>
      </c>
      <c r="X22" s="222"/>
      <c r="Y22" s="222"/>
      <c r="Z22" s="222"/>
      <c r="AA22" s="222"/>
      <c r="AB22" s="222"/>
      <c r="AC22" s="223"/>
      <c r="AD22" s="943" t="s">
        <v>453</v>
      </c>
      <c r="AE22" s="222"/>
      <c r="AF22" s="222"/>
      <c r="AG22" s="222"/>
      <c r="AH22" s="222"/>
      <c r="AI22" s="222"/>
      <c r="AJ22" s="222"/>
      <c r="AK22" s="222"/>
      <c r="AL22" s="222"/>
      <c r="AM22" s="222"/>
      <c r="AN22" s="222"/>
      <c r="AO22" s="222"/>
      <c r="AP22" s="222"/>
      <c r="AQ22" s="222"/>
      <c r="AR22" s="222"/>
      <c r="AS22" s="222"/>
      <c r="AT22" s="222"/>
      <c r="AU22" s="222"/>
      <c r="AV22" s="222"/>
      <c r="AW22" s="222"/>
      <c r="AX22" s="980"/>
    </row>
    <row r="23" spans="1:50" ht="36" customHeight="1">
      <c r="A23" s="974"/>
      <c r="B23" s="975"/>
      <c r="C23" s="975"/>
      <c r="D23" s="975"/>
      <c r="E23" s="975"/>
      <c r="F23" s="976"/>
      <c r="G23" s="959" t="s">
        <v>576</v>
      </c>
      <c r="H23" s="960"/>
      <c r="I23" s="960"/>
      <c r="J23" s="960"/>
      <c r="K23" s="960"/>
      <c r="L23" s="960"/>
      <c r="M23" s="960"/>
      <c r="N23" s="960"/>
      <c r="O23" s="961"/>
      <c r="P23" s="926">
        <v>539</v>
      </c>
      <c r="Q23" s="927"/>
      <c r="R23" s="927"/>
      <c r="S23" s="927"/>
      <c r="T23" s="927"/>
      <c r="U23" s="927"/>
      <c r="V23" s="944"/>
      <c r="W23" s="926"/>
      <c r="X23" s="927"/>
      <c r="Y23" s="927"/>
      <c r="Z23" s="927"/>
      <c r="AA23" s="927"/>
      <c r="AB23" s="927"/>
      <c r="AC23" s="944"/>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c r="A24" s="974"/>
      <c r="B24" s="975"/>
      <c r="C24" s="975"/>
      <c r="D24" s="975"/>
      <c r="E24" s="975"/>
      <c r="F24" s="976"/>
      <c r="G24" s="962" t="s">
        <v>577</v>
      </c>
      <c r="H24" s="963"/>
      <c r="I24" s="963"/>
      <c r="J24" s="963"/>
      <c r="K24" s="963"/>
      <c r="L24" s="963"/>
      <c r="M24" s="963"/>
      <c r="N24" s="963"/>
      <c r="O24" s="964"/>
      <c r="P24" s="657">
        <v>0.1</v>
      </c>
      <c r="Q24" s="658"/>
      <c r="R24" s="658"/>
      <c r="S24" s="658"/>
      <c r="T24" s="658"/>
      <c r="U24" s="658"/>
      <c r="V24" s="659"/>
      <c r="W24" s="657"/>
      <c r="X24" s="658"/>
      <c r="Y24" s="658"/>
      <c r="Z24" s="658"/>
      <c r="AA24" s="658"/>
      <c r="AB24" s="658"/>
      <c r="AC24" s="659"/>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c r="A25" s="974"/>
      <c r="B25" s="975"/>
      <c r="C25" s="975"/>
      <c r="D25" s="975"/>
      <c r="E25" s="975"/>
      <c r="F25" s="976"/>
      <c r="G25" s="962"/>
      <c r="H25" s="963"/>
      <c r="I25" s="963"/>
      <c r="J25" s="963"/>
      <c r="K25" s="963"/>
      <c r="L25" s="963"/>
      <c r="M25" s="963"/>
      <c r="N25" s="963"/>
      <c r="O25" s="964"/>
      <c r="P25" s="657"/>
      <c r="Q25" s="658"/>
      <c r="R25" s="658"/>
      <c r="S25" s="658"/>
      <c r="T25" s="658"/>
      <c r="U25" s="658"/>
      <c r="V25" s="659"/>
      <c r="W25" s="657"/>
      <c r="X25" s="658"/>
      <c r="Y25" s="658"/>
      <c r="Z25" s="658"/>
      <c r="AA25" s="658"/>
      <c r="AB25" s="658"/>
      <c r="AC25" s="659"/>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c r="A26" s="974"/>
      <c r="B26" s="975"/>
      <c r="C26" s="975"/>
      <c r="D26" s="975"/>
      <c r="E26" s="975"/>
      <c r="F26" s="976"/>
      <c r="G26" s="962"/>
      <c r="H26" s="963"/>
      <c r="I26" s="963"/>
      <c r="J26" s="963"/>
      <c r="K26" s="963"/>
      <c r="L26" s="963"/>
      <c r="M26" s="963"/>
      <c r="N26" s="963"/>
      <c r="O26" s="964"/>
      <c r="P26" s="657"/>
      <c r="Q26" s="658"/>
      <c r="R26" s="658"/>
      <c r="S26" s="658"/>
      <c r="T26" s="658"/>
      <c r="U26" s="658"/>
      <c r="V26" s="659"/>
      <c r="W26" s="657"/>
      <c r="X26" s="658"/>
      <c r="Y26" s="658"/>
      <c r="Z26" s="658"/>
      <c r="AA26" s="658"/>
      <c r="AB26" s="658"/>
      <c r="AC26" s="659"/>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customHeight="1">
      <c r="A27" s="974"/>
      <c r="B27" s="975"/>
      <c r="C27" s="975"/>
      <c r="D27" s="975"/>
      <c r="E27" s="975"/>
      <c r="F27" s="976"/>
      <c r="G27" s="962"/>
      <c r="H27" s="963"/>
      <c r="I27" s="963"/>
      <c r="J27" s="963"/>
      <c r="K27" s="963"/>
      <c r="L27" s="963"/>
      <c r="M27" s="963"/>
      <c r="N27" s="963"/>
      <c r="O27" s="964"/>
      <c r="P27" s="657"/>
      <c r="Q27" s="658"/>
      <c r="R27" s="658"/>
      <c r="S27" s="658"/>
      <c r="T27" s="658"/>
      <c r="U27" s="658"/>
      <c r="V27" s="659"/>
      <c r="W27" s="657"/>
      <c r="X27" s="658"/>
      <c r="Y27" s="658"/>
      <c r="Z27" s="658"/>
      <c r="AA27" s="658"/>
      <c r="AB27" s="658"/>
      <c r="AC27" s="659"/>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c r="A28" s="974"/>
      <c r="B28" s="975"/>
      <c r="C28" s="975"/>
      <c r="D28" s="975"/>
      <c r="E28" s="975"/>
      <c r="F28" s="976"/>
      <c r="G28" s="965" t="s">
        <v>458</v>
      </c>
      <c r="H28" s="966"/>
      <c r="I28" s="966"/>
      <c r="J28" s="966"/>
      <c r="K28" s="966"/>
      <c r="L28" s="966"/>
      <c r="M28" s="966"/>
      <c r="N28" s="966"/>
      <c r="O28" s="967"/>
      <c r="P28" s="882">
        <f>P29-SUM(P23:P27)</f>
        <v>-0.10000000000002274</v>
      </c>
      <c r="Q28" s="883"/>
      <c r="R28" s="883"/>
      <c r="S28" s="883"/>
      <c r="T28" s="883"/>
      <c r="U28" s="883"/>
      <c r="V28" s="884"/>
      <c r="W28" s="882">
        <f>W29-SUM(W23:W27)</f>
        <v>0</v>
      </c>
      <c r="X28" s="883"/>
      <c r="Y28" s="883"/>
      <c r="Z28" s="883"/>
      <c r="AA28" s="883"/>
      <c r="AB28" s="883"/>
      <c r="AC28" s="884"/>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c r="A29" s="977"/>
      <c r="B29" s="978"/>
      <c r="C29" s="978"/>
      <c r="D29" s="978"/>
      <c r="E29" s="978"/>
      <c r="F29" s="979"/>
      <c r="G29" s="968" t="s">
        <v>455</v>
      </c>
      <c r="H29" s="969"/>
      <c r="I29" s="969"/>
      <c r="J29" s="969"/>
      <c r="K29" s="969"/>
      <c r="L29" s="969"/>
      <c r="M29" s="969"/>
      <c r="N29" s="969"/>
      <c r="O29" s="970"/>
      <c r="P29" s="657">
        <f>AK13</f>
        <v>539</v>
      </c>
      <c r="Q29" s="658"/>
      <c r="R29" s="658"/>
      <c r="S29" s="658"/>
      <c r="T29" s="658"/>
      <c r="U29" s="658"/>
      <c r="V29" s="659"/>
      <c r="W29" s="940">
        <f>AR13</f>
        <v>0</v>
      </c>
      <c r="X29" s="941"/>
      <c r="Y29" s="941"/>
      <c r="Z29" s="941"/>
      <c r="AA29" s="941"/>
      <c r="AB29" s="941"/>
      <c r="AC29" s="94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c r="A30" s="865" t="s">
        <v>470</v>
      </c>
      <c r="B30" s="866"/>
      <c r="C30" s="866"/>
      <c r="D30" s="866"/>
      <c r="E30" s="866"/>
      <c r="F30" s="867"/>
      <c r="G30" s="773" t="s">
        <v>265</v>
      </c>
      <c r="H30" s="774"/>
      <c r="I30" s="774"/>
      <c r="J30" s="774"/>
      <c r="K30" s="774"/>
      <c r="L30" s="774"/>
      <c r="M30" s="774"/>
      <c r="N30" s="774"/>
      <c r="O30" s="775"/>
      <c r="P30" s="861" t="s">
        <v>59</v>
      </c>
      <c r="Q30" s="774"/>
      <c r="R30" s="774"/>
      <c r="S30" s="774"/>
      <c r="T30" s="774"/>
      <c r="U30" s="774"/>
      <c r="V30" s="774"/>
      <c r="W30" s="774"/>
      <c r="X30" s="775"/>
      <c r="Y30" s="858"/>
      <c r="Z30" s="859"/>
      <c r="AA30" s="860"/>
      <c r="AB30" s="862" t="s">
        <v>11</v>
      </c>
      <c r="AC30" s="863"/>
      <c r="AD30" s="864"/>
      <c r="AE30" s="862" t="s">
        <v>532</v>
      </c>
      <c r="AF30" s="863"/>
      <c r="AG30" s="863"/>
      <c r="AH30" s="864"/>
      <c r="AI30" s="862" t="s">
        <v>529</v>
      </c>
      <c r="AJ30" s="863"/>
      <c r="AK30" s="863"/>
      <c r="AL30" s="864"/>
      <c r="AM30" s="922" t="s">
        <v>524</v>
      </c>
      <c r="AN30" s="922"/>
      <c r="AO30" s="922"/>
      <c r="AP30" s="862"/>
      <c r="AQ30" s="767" t="s">
        <v>354</v>
      </c>
      <c r="AR30" s="768"/>
      <c r="AS30" s="768"/>
      <c r="AT30" s="769"/>
      <c r="AU30" s="774" t="s">
        <v>253</v>
      </c>
      <c r="AV30" s="774"/>
      <c r="AW30" s="774"/>
      <c r="AX30" s="923"/>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581</v>
      </c>
      <c r="AR31" s="200"/>
      <c r="AS31" s="133" t="s">
        <v>355</v>
      </c>
      <c r="AT31" s="134"/>
      <c r="AU31" s="199">
        <v>32</v>
      </c>
      <c r="AV31" s="199"/>
      <c r="AW31" s="398" t="s">
        <v>300</v>
      </c>
      <c r="AX31" s="399"/>
    </row>
    <row r="32" spans="1:50" ht="36" customHeight="1">
      <c r="A32" s="403"/>
      <c r="B32" s="401"/>
      <c r="C32" s="401"/>
      <c r="D32" s="401"/>
      <c r="E32" s="401"/>
      <c r="F32" s="402"/>
      <c r="G32" s="564" t="s">
        <v>578</v>
      </c>
      <c r="H32" s="565"/>
      <c r="I32" s="565"/>
      <c r="J32" s="565"/>
      <c r="K32" s="565"/>
      <c r="L32" s="565"/>
      <c r="M32" s="565"/>
      <c r="N32" s="565"/>
      <c r="O32" s="566"/>
      <c r="P32" s="105" t="s">
        <v>579</v>
      </c>
      <c r="Q32" s="105"/>
      <c r="R32" s="105"/>
      <c r="S32" s="105"/>
      <c r="T32" s="105"/>
      <c r="U32" s="105"/>
      <c r="V32" s="105"/>
      <c r="W32" s="105"/>
      <c r="X32" s="106"/>
      <c r="Y32" s="471" t="s">
        <v>12</v>
      </c>
      <c r="Z32" s="531"/>
      <c r="AA32" s="532"/>
      <c r="AB32" s="461" t="s">
        <v>580</v>
      </c>
      <c r="AC32" s="461"/>
      <c r="AD32" s="461"/>
      <c r="AE32" s="218">
        <v>1256144</v>
      </c>
      <c r="AF32" s="219"/>
      <c r="AG32" s="219"/>
      <c r="AH32" s="219"/>
      <c r="AI32" s="218">
        <v>687333</v>
      </c>
      <c r="AJ32" s="219"/>
      <c r="AK32" s="219"/>
      <c r="AL32" s="219"/>
      <c r="AM32" s="218">
        <v>1342135</v>
      </c>
      <c r="AN32" s="219"/>
      <c r="AO32" s="219"/>
      <c r="AP32" s="219"/>
      <c r="AQ32" s="340" t="s">
        <v>575</v>
      </c>
      <c r="AR32" s="207"/>
      <c r="AS32" s="207"/>
      <c r="AT32" s="341"/>
      <c r="AU32" s="219" t="s">
        <v>575</v>
      </c>
      <c r="AV32" s="219"/>
      <c r="AW32" s="219"/>
      <c r="AX32" s="221"/>
    </row>
    <row r="33" spans="1:50" ht="36" customHeight="1">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580</v>
      </c>
      <c r="AC33" s="523"/>
      <c r="AD33" s="523"/>
      <c r="AE33" s="218" t="s">
        <v>575</v>
      </c>
      <c r="AF33" s="219"/>
      <c r="AG33" s="219"/>
      <c r="AH33" s="219"/>
      <c r="AI33" s="218" t="s">
        <v>575</v>
      </c>
      <c r="AJ33" s="219"/>
      <c r="AK33" s="219"/>
      <c r="AL33" s="219"/>
      <c r="AM33" s="218" t="s">
        <v>608</v>
      </c>
      <c r="AN33" s="219"/>
      <c r="AO33" s="219"/>
      <c r="AP33" s="219"/>
      <c r="AQ33" s="340" t="s">
        <v>575</v>
      </c>
      <c r="AR33" s="207"/>
      <c r="AS33" s="207"/>
      <c r="AT33" s="341"/>
      <c r="AU33" s="219">
        <v>2000000</v>
      </c>
      <c r="AV33" s="219"/>
      <c r="AW33" s="219"/>
      <c r="AX33" s="221"/>
    </row>
    <row r="34" spans="1:50" ht="36" customHeight="1">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63</v>
      </c>
      <c r="AF34" s="219"/>
      <c r="AG34" s="219"/>
      <c r="AH34" s="219"/>
      <c r="AI34" s="218">
        <v>34</v>
      </c>
      <c r="AJ34" s="219"/>
      <c r="AK34" s="219"/>
      <c r="AL34" s="219"/>
      <c r="AM34" s="218">
        <v>67</v>
      </c>
      <c r="AN34" s="219"/>
      <c r="AO34" s="219"/>
      <c r="AP34" s="219"/>
      <c r="AQ34" s="340" t="s">
        <v>575</v>
      </c>
      <c r="AR34" s="207"/>
      <c r="AS34" s="207"/>
      <c r="AT34" s="341"/>
      <c r="AU34" s="219" t="s">
        <v>575</v>
      </c>
      <c r="AV34" s="219"/>
      <c r="AW34" s="219"/>
      <c r="AX34" s="221"/>
    </row>
    <row r="35" spans="1:50" ht="23.25" customHeight="1">
      <c r="A35" s="226" t="s">
        <v>502</v>
      </c>
      <c r="B35" s="227"/>
      <c r="C35" s="227"/>
      <c r="D35" s="227"/>
      <c r="E35" s="227"/>
      <c r="F35" s="228"/>
      <c r="G35" s="232" t="s">
        <v>582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c r="A37" s="770" t="s">
        <v>470</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1" t="s">
        <v>253</v>
      </c>
      <c r="AV37" s="411"/>
      <c r="AW37" s="411"/>
      <c r="AX37" s="917"/>
    </row>
    <row r="38" spans="1:50" ht="18.75" hidden="1"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c r="A44" s="770" t="s">
        <v>470</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1" t="s">
        <v>253</v>
      </c>
      <c r="AV44" s="411"/>
      <c r="AW44" s="411"/>
      <c r="AX44" s="917"/>
    </row>
    <row r="45" spans="1:50" ht="18.75" hidden="1"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c r="A51" s="400" t="s">
        <v>470</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31" t="s">
        <v>253</v>
      </c>
      <c r="AV51" s="931"/>
      <c r="AW51" s="931"/>
      <c r="AX51" s="932"/>
    </row>
    <row r="52" spans="1:50" ht="18.75" hidden="1"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c r="A58" s="400" t="s">
        <v>470</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31" t="s">
        <v>253</v>
      </c>
      <c r="AV58" s="931"/>
      <c r="AW58" s="931"/>
      <c r="AX58" s="932"/>
    </row>
    <row r="59" spans="1:50" ht="18.75" hidden="1"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c r="A65" s="482" t="s">
        <v>471</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466</v>
      </c>
      <c r="X65" s="488"/>
      <c r="Y65" s="491"/>
      <c r="Z65" s="491"/>
      <c r="AA65" s="492"/>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469</v>
      </c>
      <c r="AX66" s="254"/>
    </row>
    <row r="67" spans="1:50" ht="23.25" hidden="1" customHeight="1">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c r="A70" s="475" t="s">
        <v>476</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c r="A73" s="506" t="s">
        <v>471</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4"/>
      <c r="AF77" s="895"/>
      <c r="AG77" s="895"/>
      <c r="AH77" s="895"/>
      <c r="AI77" s="894"/>
      <c r="AJ77" s="895"/>
      <c r="AK77" s="895"/>
      <c r="AL77" s="895"/>
      <c r="AM77" s="894"/>
      <c r="AN77" s="895"/>
      <c r="AO77" s="895"/>
      <c r="AP77" s="895"/>
      <c r="AQ77" s="340"/>
      <c r="AR77" s="207"/>
      <c r="AS77" s="207"/>
      <c r="AT77" s="341"/>
      <c r="AU77" s="219"/>
      <c r="AV77" s="219"/>
      <c r="AW77" s="219"/>
      <c r="AX77" s="221"/>
    </row>
    <row r="78" spans="1:50" ht="69.75" hidden="1" customHeight="1">
      <c r="A78" s="335" t="s">
        <v>505</v>
      </c>
      <c r="B78" s="336"/>
      <c r="C78" s="336"/>
      <c r="D78" s="336"/>
      <c r="E78" s="333" t="s">
        <v>448</v>
      </c>
      <c r="F78" s="334"/>
      <c r="G78" s="57" t="s">
        <v>357</v>
      </c>
      <c r="H78" s="587"/>
      <c r="I78" s="588"/>
      <c r="J78" s="588"/>
      <c r="K78" s="588"/>
      <c r="L78" s="588"/>
      <c r="M78" s="588"/>
      <c r="N78" s="588"/>
      <c r="O78" s="589"/>
      <c r="P78" s="147"/>
      <c r="Q78" s="147"/>
      <c r="R78" s="147"/>
      <c r="S78" s="147"/>
      <c r="T78" s="147"/>
      <c r="U78" s="147"/>
      <c r="V78" s="147"/>
      <c r="W78" s="147"/>
      <c r="X78" s="147"/>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465</v>
      </c>
      <c r="AP79" s="279"/>
      <c r="AQ79" s="279"/>
      <c r="AR79" s="81" t="s">
        <v>463</v>
      </c>
      <c r="AS79" s="278"/>
      <c r="AT79" s="279"/>
      <c r="AU79" s="279"/>
      <c r="AV79" s="279"/>
      <c r="AW79" s="279"/>
      <c r="AX79" s="954"/>
    </row>
    <row r="80" spans="1:50" ht="18.75" hidden="1" customHeight="1">
      <c r="A80" s="868" t="s">
        <v>266</v>
      </c>
      <c r="B80" s="524" t="s">
        <v>462</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c r="A81" s="869"/>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c r="A82" s="869"/>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8"/>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9"/>
    </row>
    <row r="83" spans="1:60" ht="22.5" hidden="1" customHeight="1">
      <c r="A83" s="869"/>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90"/>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1"/>
    </row>
    <row r="84" spans="1:60" ht="19.5" hidden="1" customHeight="1">
      <c r="A84" s="869"/>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92"/>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3"/>
    </row>
    <row r="85" spans="1:60" ht="18.75" hidden="1" customHeight="1">
      <c r="A85" s="869"/>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532</v>
      </c>
      <c r="AF85" s="245"/>
      <c r="AG85" s="245"/>
      <c r="AH85" s="246"/>
      <c r="AI85" s="244" t="s">
        <v>529</v>
      </c>
      <c r="AJ85" s="245"/>
      <c r="AK85" s="245"/>
      <c r="AL85" s="246"/>
      <c r="AM85" s="250" t="s">
        <v>524</v>
      </c>
      <c r="AN85" s="250"/>
      <c r="AO85" s="250"/>
      <c r="AP85" s="244"/>
      <c r="AQ85" s="159" t="s">
        <v>354</v>
      </c>
      <c r="AR85" s="130"/>
      <c r="AS85" s="130"/>
      <c r="AT85" s="131"/>
      <c r="AU85" s="533" t="s">
        <v>253</v>
      </c>
      <c r="AV85" s="533"/>
      <c r="AW85" s="533"/>
      <c r="AX85" s="534"/>
      <c r="AY85" s="10"/>
      <c r="AZ85" s="10"/>
      <c r="BA85" s="10"/>
      <c r="BB85" s="10"/>
      <c r="BC85" s="10"/>
    </row>
    <row r="86" spans="1:60" ht="18.75" hidden="1" customHeight="1">
      <c r="A86" s="869"/>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c r="A87" s="869"/>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c r="A88" s="869"/>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c r="A89" s="869"/>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c r="A90" s="869"/>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532</v>
      </c>
      <c r="AF90" s="245"/>
      <c r="AG90" s="245"/>
      <c r="AH90" s="246"/>
      <c r="AI90" s="244" t="s">
        <v>529</v>
      </c>
      <c r="AJ90" s="245"/>
      <c r="AK90" s="245"/>
      <c r="AL90" s="246"/>
      <c r="AM90" s="250" t="s">
        <v>524</v>
      </c>
      <c r="AN90" s="250"/>
      <c r="AO90" s="250"/>
      <c r="AP90" s="244"/>
      <c r="AQ90" s="159" t="s">
        <v>354</v>
      </c>
      <c r="AR90" s="130"/>
      <c r="AS90" s="130"/>
      <c r="AT90" s="131"/>
      <c r="AU90" s="533" t="s">
        <v>253</v>
      </c>
      <c r="AV90" s="533"/>
      <c r="AW90" s="533"/>
      <c r="AX90" s="534"/>
    </row>
    <row r="91" spans="1:60" ht="18.75" hidden="1" customHeight="1">
      <c r="A91" s="869"/>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c r="A92" s="869"/>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c r="A93" s="869"/>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c r="A94" s="869"/>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c r="A95" s="869"/>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532</v>
      </c>
      <c r="AF95" s="245"/>
      <c r="AG95" s="245"/>
      <c r="AH95" s="246"/>
      <c r="AI95" s="244" t="s">
        <v>529</v>
      </c>
      <c r="AJ95" s="245"/>
      <c r="AK95" s="245"/>
      <c r="AL95" s="246"/>
      <c r="AM95" s="250" t="s">
        <v>524</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c r="A96" s="869"/>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c r="A97" s="869"/>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c r="A98" s="869"/>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c r="A99" s="870"/>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9" t="s">
        <v>13</v>
      </c>
      <c r="Z99" s="900"/>
      <c r="AA99" s="901"/>
      <c r="AB99" s="896" t="s">
        <v>14</v>
      </c>
      <c r="AC99" s="897"/>
      <c r="AD99" s="898"/>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c r="A100" s="501" t="s">
        <v>472</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8"/>
      <c r="Z100" s="859"/>
      <c r="AA100" s="860"/>
      <c r="AB100" s="481" t="s">
        <v>11</v>
      </c>
      <c r="AC100" s="481"/>
      <c r="AD100" s="481"/>
      <c r="AE100" s="539" t="s">
        <v>532</v>
      </c>
      <c r="AF100" s="540"/>
      <c r="AG100" s="540"/>
      <c r="AH100" s="541"/>
      <c r="AI100" s="539" t="s">
        <v>529</v>
      </c>
      <c r="AJ100" s="540"/>
      <c r="AK100" s="540"/>
      <c r="AL100" s="541"/>
      <c r="AM100" s="539" t="s">
        <v>525</v>
      </c>
      <c r="AN100" s="540"/>
      <c r="AO100" s="540"/>
      <c r="AP100" s="541"/>
      <c r="AQ100" s="320" t="s">
        <v>518</v>
      </c>
      <c r="AR100" s="321"/>
      <c r="AS100" s="321"/>
      <c r="AT100" s="322"/>
      <c r="AU100" s="320" t="s">
        <v>515</v>
      </c>
      <c r="AV100" s="321"/>
      <c r="AW100" s="321"/>
      <c r="AX100" s="323"/>
    </row>
    <row r="101" spans="1:60" ht="23.25" customHeight="1">
      <c r="A101" s="422"/>
      <c r="B101" s="423"/>
      <c r="C101" s="423"/>
      <c r="D101" s="423"/>
      <c r="E101" s="423"/>
      <c r="F101" s="424"/>
      <c r="G101" s="105" t="s">
        <v>583</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580</v>
      </c>
      <c r="AC101" s="461"/>
      <c r="AD101" s="461"/>
      <c r="AE101" s="218" t="s">
        <v>575</v>
      </c>
      <c r="AF101" s="219"/>
      <c r="AG101" s="219"/>
      <c r="AH101" s="220"/>
      <c r="AI101" s="218" t="s">
        <v>575</v>
      </c>
      <c r="AJ101" s="219"/>
      <c r="AK101" s="219"/>
      <c r="AL101" s="220"/>
      <c r="AM101" s="218" t="s">
        <v>575</v>
      </c>
      <c r="AN101" s="219"/>
      <c r="AO101" s="219"/>
      <c r="AP101" s="220"/>
      <c r="AQ101" s="218" t="s">
        <v>581</v>
      </c>
      <c r="AR101" s="219"/>
      <c r="AS101" s="219"/>
      <c r="AT101" s="220"/>
      <c r="AU101" s="218">
        <v>1</v>
      </c>
      <c r="AV101" s="219"/>
      <c r="AW101" s="219"/>
      <c r="AX101" s="220"/>
    </row>
    <row r="102" spans="1:60" ht="23.25" customHeight="1">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580</v>
      </c>
      <c r="AC102" s="461"/>
      <c r="AD102" s="461"/>
      <c r="AE102" s="418" t="s">
        <v>575</v>
      </c>
      <c r="AF102" s="418"/>
      <c r="AG102" s="418"/>
      <c r="AH102" s="418"/>
      <c r="AI102" s="418" t="s">
        <v>575</v>
      </c>
      <c r="AJ102" s="418"/>
      <c r="AK102" s="418"/>
      <c r="AL102" s="418"/>
      <c r="AM102" s="418" t="s">
        <v>575</v>
      </c>
      <c r="AN102" s="418"/>
      <c r="AO102" s="418"/>
      <c r="AP102" s="418"/>
      <c r="AQ102" s="273" t="s">
        <v>581</v>
      </c>
      <c r="AR102" s="274"/>
      <c r="AS102" s="274"/>
      <c r="AT102" s="319"/>
      <c r="AU102" s="273">
        <v>1</v>
      </c>
      <c r="AV102" s="274"/>
      <c r="AW102" s="274"/>
      <c r="AX102" s="319"/>
    </row>
    <row r="103" spans="1:60" ht="31.5" hidden="1" customHeight="1">
      <c r="A103" s="419" t="s">
        <v>472</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532</v>
      </c>
      <c r="AF103" s="416"/>
      <c r="AG103" s="416"/>
      <c r="AH103" s="417"/>
      <c r="AI103" s="415" t="s">
        <v>529</v>
      </c>
      <c r="AJ103" s="416"/>
      <c r="AK103" s="416"/>
      <c r="AL103" s="417"/>
      <c r="AM103" s="415" t="s">
        <v>525</v>
      </c>
      <c r="AN103" s="416"/>
      <c r="AO103" s="416"/>
      <c r="AP103" s="417"/>
      <c r="AQ103" s="284" t="s">
        <v>518</v>
      </c>
      <c r="AR103" s="285"/>
      <c r="AS103" s="285"/>
      <c r="AT103" s="324"/>
      <c r="AU103" s="284" t="s">
        <v>515</v>
      </c>
      <c r="AV103" s="285"/>
      <c r="AW103" s="285"/>
      <c r="AX103" s="286"/>
    </row>
    <row r="104" spans="1:60" ht="23.25" hidden="1" customHeight="1">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c r="A106" s="419" t="s">
        <v>472</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532</v>
      </c>
      <c r="AF106" s="416"/>
      <c r="AG106" s="416"/>
      <c r="AH106" s="417"/>
      <c r="AI106" s="415" t="s">
        <v>529</v>
      </c>
      <c r="AJ106" s="416"/>
      <c r="AK106" s="416"/>
      <c r="AL106" s="417"/>
      <c r="AM106" s="415" t="s">
        <v>524</v>
      </c>
      <c r="AN106" s="416"/>
      <c r="AO106" s="416"/>
      <c r="AP106" s="417"/>
      <c r="AQ106" s="284" t="s">
        <v>518</v>
      </c>
      <c r="AR106" s="285"/>
      <c r="AS106" s="285"/>
      <c r="AT106" s="324"/>
      <c r="AU106" s="284" t="s">
        <v>515</v>
      </c>
      <c r="AV106" s="285"/>
      <c r="AW106" s="285"/>
      <c r="AX106" s="286"/>
    </row>
    <row r="107" spans="1:60" ht="23.25" hidden="1" customHeight="1">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c r="A109" s="419" t="s">
        <v>472</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532</v>
      </c>
      <c r="AF109" s="416"/>
      <c r="AG109" s="416"/>
      <c r="AH109" s="417"/>
      <c r="AI109" s="415" t="s">
        <v>529</v>
      </c>
      <c r="AJ109" s="416"/>
      <c r="AK109" s="416"/>
      <c r="AL109" s="417"/>
      <c r="AM109" s="415" t="s">
        <v>525</v>
      </c>
      <c r="AN109" s="416"/>
      <c r="AO109" s="416"/>
      <c r="AP109" s="417"/>
      <c r="AQ109" s="284" t="s">
        <v>518</v>
      </c>
      <c r="AR109" s="285"/>
      <c r="AS109" s="285"/>
      <c r="AT109" s="324"/>
      <c r="AU109" s="284" t="s">
        <v>515</v>
      </c>
      <c r="AV109" s="285"/>
      <c r="AW109" s="285"/>
      <c r="AX109" s="286"/>
    </row>
    <row r="110" spans="1:60" ht="23.25" hidden="1" customHeight="1">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c r="A112" s="419" t="s">
        <v>472</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532</v>
      </c>
      <c r="AF112" s="416"/>
      <c r="AG112" s="416"/>
      <c r="AH112" s="417"/>
      <c r="AI112" s="415" t="s">
        <v>529</v>
      </c>
      <c r="AJ112" s="416"/>
      <c r="AK112" s="416"/>
      <c r="AL112" s="417"/>
      <c r="AM112" s="415" t="s">
        <v>524</v>
      </c>
      <c r="AN112" s="416"/>
      <c r="AO112" s="416"/>
      <c r="AP112" s="417"/>
      <c r="AQ112" s="284" t="s">
        <v>518</v>
      </c>
      <c r="AR112" s="285"/>
      <c r="AS112" s="285"/>
      <c r="AT112" s="324"/>
      <c r="AU112" s="284" t="s">
        <v>515</v>
      </c>
      <c r="AV112" s="285"/>
      <c r="AW112" s="285"/>
      <c r="AX112" s="286"/>
    </row>
    <row r="113" spans="1:50" ht="23.25" hidden="1" customHeight="1">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532</v>
      </c>
      <c r="AF115" s="416"/>
      <c r="AG115" s="416"/>
      <c r="AH115" s="417"/>
      <c r="AI115" s="415" t="s">
        <v>529</v>
      </c>
      <c r="AJ115" s="416"/>
      <c r="AK115" s="416"/>
      <c r="AL115" s="417"/>
      <c r="AM115" s="415" t="s">
        <v>524</v>
      </c>
      <c r="AN115" s="416"/>
      <c r="AO115" s="416"/>
      <c r="AP115" s="417"/>
      <c r="AQ115" s="591" t="s">
        <v>519</v>
      </c>
      <c r="AR115" s="592"/>
      <c r="AS115" s="592"/>
      <c r="AT115" s="592"/>
      <c r="AU115" s="592"/>
      <c r="AV115" s="592"/>
      <c r="AW115" s="592"/>
      <c r="AX115" s="593"/>
    </row>
    <row r="116" spans="1:50" ht="23.25" customHeight="1">
      <c r="A116" s="439"/>
      <c r="B116" s="440"/>
      <c r="C116" s="440"/>
      <c r="D116" s="440"/>
      <c r="E116" s="440"/>
      <c r="F116" s="441"/>
      <c r="G116" s="393" t="s">
        <v>635</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584</v>
      </c>
      <c r="AC116" s="463"/>
      <c r="AD116" s="464"/>
      <c r="AE116" s="418" t="s">
        <v>581</v>
      </c>
      <c r="AF116" s="418"/>
      <c r="AG116" s="418"/>
      <c r="AH116" s="418"/>
      <c r="AI116" s="418" t="s">
        <v>575</v>
      </c>
      <c r="AJ116" s="418"/>
      <c r="AK116" s="418"/>
      <c r="AL116" s="418"/>
      <c r="AM116" s="418" t="s">
        <v>575</v>
      </c>
      <c r="AN116" s="418"/>
      <c r="AO116" s="418"/>
      <c r="AP116" s="418"/>
      <c r="AQ116" s="218" t="s">
        <v>581</v>
      </c>
      <c r="AR116" s="219"/>
      <c r="AS116" s="219"/>
      <c r="AT116" s="219"/>
      <c r="AU116" s="219"/>
      <c r="AV116" s="219"/>
      <c r="AW116" s="219"/>
      <c r="AX116" s="221"/>
    </row>
    <row r="117" spans="1:50" ht="46.5" customHeight="1" thickBot="1">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585</v>
      </c>
      <c r="AC117" s="473"/>
      <c r="AD117" s="474"/>
      <c r="AE117" s="902" t="s">
        <v>575</v>
      </c>
      <c r="AF117" s="903"/>
      <c r="AG117" s="903"/>
      <c r="AH117" s="904"/>
      <c r="AI117" s="551" t="s">
        <v>575</v>
      </c>
      <c r="AJ117" s="551"/>
      <c r="AK117" s="551"/>
      <c r="AL117" s="551"/>
      <c r="AM117" s="551" t="s">
        <v>575</v>
      </c>
      <c r="AN117" s="551"/>
      <c r="AO117" s="551"/>
      <c r="AP117" s="551"/>
      <c r="AQ117" s="551" t="s">
        <v>581</v>
      </c>
      <c r="AR117" s="551"/>
      <c r="AS117" s="551"/>
      <c r="AT117" s="551"/>
      <c r="AU117" s="551"/>
      <c r="AV117" s="551"/>
      <c r="AW117" s="551"/>
      <c r="AX117" s="552"/>
    </row>
    <row r="118" spans="1:50" ht="23.25" hidden="1" customHeight="1">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532</v>
      </c>
      <c r="AF118" s="416"/>
      <c r="AG118" s="416"/>
      <c r="AH118" s="417"/>
      <c r="AI118" s="415" t="s">
        <v>529</v>
      </c>
      <c r="AJ118" s="416"/>
      <c r="AK118" s="416"/>
      <c r="AL118" s="417"/>
      <c r="AM118" s="415" t="s">
        <v>524</v>
      </c>
      <c r="AN118" s="416"/>
      <c r="AO118" s="416"/>
      <c r="AP118" s="417"/>
      <c r="AQ118" s="591" t="s">
        <v>519</v>
      </c>
      <c r="AR118" s="592"/>
      <c r="AS118" s="592"/>
      <c r="AT118" s="592"/>
      <c r="AU118" s="592"/>
      <c r="AV118" s="592"/>
      <c r="AW118" s="592"/>
      <c r="AX118" s="593"/>
    </row>
    <row r="119" spans="1:50" ht="23.25" hidden="1" customHeight="1">
      <c r="A119" s="439"/>
      <c r="B119" s="440"/>
      <c r="C119" s="440"/>
      <c r="D119" s="440"/>
      <c r="E119" s="440"/>
      <c r="F119" s="441"/>
      <c r="G119" s="393" t="s">
        <v>480</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479</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532</v>
      </c>
      <c r="AF121" s="416"/>
      <c r="AG121" s="416"/>
      <c r="AH121" s="417"/>
      <c r="AI121" s="415" t="s">
        <v>529</v>
      </c>
      <c r="AJ121" s="416"/>
      <c r="AK121" s="416"/>
      <c r="AL121" s="417"/>
      <c r="AM121" s="415" t="s">
        <v>524</v>
      </c>
      <c r="AN121" s="416"/>
      <c r="AO121" s="416"/>
      <c r="AP121" s="417"/>
      <c r="AQ121" s="591" t="s">
        <v>519</v>
      </c>
      <c r="AR121" s="592"/>
      <c r="AS121" s="592"/>
      <c r="AT121" s="592"/>
      <c r="AU121" s="592"/>
      <c r="AV121" s="592"/>
      <c r="AW121" s="592"/>
      <c r="AX121" s="593"/>
    </row>
    <row r="122" spans="1:50" ht="23.25" hidden="1" customHeight="1">
      <c r="A122" s="439"/>
      <c r="B122" s="440"/>
      <c r="C122" s="440"/>
      <c r="D122" s="440"/>
      <c r="E122" s="440"/>
      <c r="F122" s="441"/>
      <c r="G122" s="393" t="s">
        <v>481</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482</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533</v>
      </c>
      <c r="AF124" s="416"/>
      <c r="AG124" s="416"/>
      <c r="AH124" s="417"/>
      <c r="AI124" s="415" t="s">
        <v>529</v>
      </c>
      <c r="AJ124" s="416"/>
      <c r="AK124" s="416"/>
      <c r="AL124" s="417"/>
      <c r="AM124" s="415" t="s">
        <v>524</v>
      </c>
      <c r="AN124" s="416"/>
      <c r="AO124" s="416"/>
      <c r="AP124" s="417"/>
      <c r="AQ124" s="591" t="s">
        <v>519</v>
      </c>
      <c r="AR124" s="592"/>
      <c r="AS124" s="592"/>
      <c r="AT124" s="592"/>
      <c r="AU124" s="592"/>
      <c r="AV124" s="592"/>
      <c r="AW124" s="592"/>
      <c r="AX124" s="593"/>
    </row>
    <row r="125" spans="1:50" ht="23.25" hidden="1" customHeight="1">
      <c r="A125" s="439"/>
      <c r="B125" s="440"/>
      <c r="C125" s="440"/>
      <c r="D125" s="440"/>
      <c r="E125" s="440"/>
      <c r="F125" s="441"/>
      <c r="G125" s="393" t="s">
        <v>481</v>
      </c>
      <c r="H125" s="393"/>
      <c r="I125" s="393"/>
      <c r="J125" s="393"/>
      <c r="K125" s="393"/>
      <c r="L125" s="393"/>
      <c r="M125" s="393"/>
      <c r="N125" s="393"/>
      <c r="O125" s="393"/>
      <c r="P125" s="393"/>
      <c r="Q125" s="393"/>
      <c r="R125" s="393"/>
      <c r="S125" s="393"/>
      <c r="T125" s="393"/>
      <c r="U125" s="393"/>
      <c r="V125" s="393"/>
      <c r="W125" s="393"/>
      <c r="X125" s="936"/>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7"/>
      <c r="Y126" s="471" t="s">
        <v>49</v>
      </c>
      <c r="Z126" s="446"/>
      <c r="AA126" s="447"/>
      <c r="AB126" s="472" t="s">
        <v>479</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3"/>
      <c r="Z127" s="934"/>
      <c r="AA127" s="935"/>
      <c r="AB127" s="247" t="s">
        <v>11</v>
      </c>
      <c r="AC127" s="248"/>
      <c r="AD127" s="249"/>
      <c r="AE127" s="415" t="s">
        <v>532</v>
      </c>
      <c r="AF127" s="416"/>
      <c r="AG127" s="416"/>
      <c r="AH127" s="417"/>
      <c r="AI127" s="415" t="s">
        <v>529</v>
      </c>
      <c r="AJ127" s="416"/>
      <c r="AK127" s="416"/>
      <c r="AL127" s="417"/>
      <c r="AM127" s="415" t="s">
        <v>524</v>
      </c>
      <c r="AN127" s="416"/>
      <c r="AO127" s="416"/>
      <c r="AP127" s="417"/>
      <c r="AQ127" s="591" t="s">
        <v>519</v>
      </c>
      <c r="AR127" s="592"/>
      <c r="AS127" s="592"/>
      <c r="AT127" s="592"/>
      <c r="AU127" s="592"/>
      <c r="AV127" s="592"/>
      <c r="AW127" s="592"/>
      <c r="AX127" s="593"/>
    </row>
    <row r="128" spans="1:50" ht="23.25" hidden="1" customHeight="1">
      <c r="A128" s="439"/>
      <c r="B128" s="440"/>
      <c r="C128" s="440"/>
      <c r="D128" s="440"/>
      <c r="E128" s="440"/>
      <c r="F128" s="441"/>
      <c r="G128" s="393" t="s">
        <v>481</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479</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c r="A130" s="188" t="s">
        <v>562</v>
      </c>
      <c r="B130" s="185"/>
      <c r="C130" s="184" t="s">
        <v>358</v>
      </c>
      <c r="D130" s="185"/>
      <c r="E130" s="169" t="s">
        <v>387</v>
      </c>
      <c r="F130" s="170"/>
      <c r="G130" s="171" t="s">
        <v>586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c r="A131" s="189"/>
      <c r="B131" s="186"/>
      <c r="C131" s="180"/>
      <c r="D131" s="186"/>
      <c r="E131" s="174" t="s">
        <v>386</v>
      </c>
      <c r="F131" s="175"/>
      <c r="G131" s="110" t="s">
        <v>587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581</v>
      </c>
      <c r="AR133" s="199"/>
      <c r="AS133" s="133" t="s">
        <v>355</v>
      </c>
      <c r="AT133" s="134"/>
      <c r="AU133" s="200" t="s">
        <v>581</v>
      </c>
      <c r="AV133" s="200"/>
      <c r="AW133" s="133" t="s">
        <v>300</v>
      </c>
      <c r="AX133" s="195"/>
    </row>
    <row r="134" spans="1:50" ht="39.75" customHeight="1">
      <c r="A134" s="189"/>
      <c r="B134" s="186"/>
      <c r="C134" s="180"/>
      <c r="D134" s="186"/>
      <c r="E134" s="180"/>
      <c r="F134" s="181"/>
      <c r="G134" s="104" t="s">
        <v>575</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575</v>
      </c>
      <c r="AC134" s="205"/>
      <c r="AD134" s="205"/>
      <c r="AE134" s="206" t="s">
        <v>575</v>
      </c>
      <c r="AF134" s="207"/>
      <c r="AG134" s="207"/>
      <c r="AH134" s="207"/>
      <c r="AI134" s="206" t="s">
        <v>575</v>
      </c>
      <c r="AJ134" s="207"/>
      <c r="AK134" s="207"/>
      <c r="AL134" s="207"/>
      <c r="AM134" s="206" t="s">
        <v>575</v>
      </c>
      <c r="AN134" s="207"/>
      <c r="AO134" s="207"/>
      <c r="AP134" s="207"/>
      <c r="AQ134" s="206" t="s">
        <v>575</v>
      </c>
      <c r="AR134" s="207"/>
      <c r="AS134" s="207"/>
      <c r="AT134" s="207"/>
      <c r="AU134" s="206" t="s">
        <v>575</v>
      </c>
      <c r="AV134" s="207"/>
      <c r="AW134" s="207"/>
      <c r="AX134" s="208"/>
    </row>
    <row r="135" spans="1:50" ht="39.75" customHeight="1">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575</v>
      </c>
      <c r="AC135" s="213"/>
      <c r="AD135" s="213"/>
      <c r="AE135" s="206" t="s">
        <v>575</v>
      </c>
      <c r="AF135" s="207"/>
      <c r="AG135" s="207"/>
      <c r="AH135" s="207"/>
      <c r="AI135" s="206" t="s">
        <v>575</v>
      </c>
      <c r="AJ135" s="207"/>
      <c r="AK135" s="207"/>
      <c r="AL135" s="207"/>
      <c r="AM135" s="206" t="s">
        <v>575</v>
      </c>
      <c r="AN135" s="207"/>
      <c r="AO135" s="207"/>
      <c r="AP135" s="207"/>
      <c r="AQ135" s="206" t="s">
        <v>575</v>
      </c>
      <c r="AR135" s="207"/>
      <c r="AS135" s="207"/>
      <c r="AT135" s="207"/>
      <c r="AU135" s="206" t="s">
        <v>575</v>
      </c>
      <c r="AV135" s="207"/>
      <c r="AW135" s="207"/>
      <c r="AX135" s="208"/>
    </row>
    <row r="136" spans="1:50" ht="18.75" hidden="1" customHeight="1">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hidden="1" customHeight="1">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c r="A152" s="189"/>
      <c r="B152" s="186"/>
      <c r="C152" s="180"/>
      <c r="D152" s="186"/>
      <c r="E152" s="180"/>
      <c r="F152" s="181"/>
      <c r="G152" s="157" t="s">
        <v>371</v>
      </c>
      <c r="H152" s="130"/>
      <c r="I152" s="130"/>
      <c r="J152" s="130"/>
      <c r="K152" s="130"/>
      <c r="L152" s="130"/>
      <c r="M152" s="130"/>
      <c r="N152" s="130"/>
      <c r="O152" s="130"/>
      <c r="P152" s="131"/>
      <c r="Q152" s="159" t="s">
        <v>456</v>
      </c>
      <c r="R152" s="130"/>
      <c r="S152" s="130"/>
      <c r="T152" s="130"/>
      <c r="U152" s="130"/>
      <c r="V152" s="130"/>
      <c r="W152" s="130"/>
      <c r="X152" s="130"/>
      <c r="Y152" s="130"/>
      <c r="Z152" s="130"/>
      <c r="AA152" s="130"/>
      <c r="AB152" s="129" t="s">
        <v>457</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c r="A159" s="189"/>
      <c r="B159" s="186"/>
      <c r="C159" s="180"/>
      <c r="D159" s="186"/>
      <c r="E159" s="180"/>
      <c r="F159" s="181"/>
      <c r="G159" s="157" t="s">
        <v>371</v>
      </c>
      <c r="H159" s="130"/>
      <c r="I159" s="130"/>
      <c r="J159" s="130"/>
      <c r="K159" s="130"/>
      <c r="L159" s="130"/>
      <c r="M159" s="130"/>
      <c r="N159" s="130"/>
      <c r="O159" s="130"/>
      <c r="P159" s="131"/>
      <c r="Q159" s="159" t="s">
        <v>456</v>
      </c>
      <c r="R159" s="130"/>
      <c r="S159" s="130"/>
      <c r="T159" s="130"/>
      <c r="U159" s="130"/>
      <c r="V159" s="130"/>
      <c r="W159" s="130"/>
      <c r="X159" s="130"/>
      <c r="Y159" s="130"/>
      <c r="Z159" s="130"/>
      <c r="AA159" s="130"/>
      <c r="AB159" s="129" t="s">
        <v>457</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c r="A166" s="189"/>
      <c r="B166" s="186"/>
      <c r="C166" s="180"/>
      <c r="D166" s="186"/>
      <c r="E166" s="180"/>
      <c r="F166" s="181"/>
      <c r="G166" s="157" t="s">
        <v>371</v>
      </c>
      <c r="H166" s="130"/>
      <c r="I166" s="130"/>
      <c r="J166" s="130"/>
      <c r="K166" s="130"/>
      <c r="L166" s="130"/>
      <c r="M166" s="130"/>
      <c r="N166" s="130"/>
      <c r="O166" s="130"/>
      <c r="P166" s="131"/>
      <c r="Q166" s="159" t="s">
        <v>456</v>
      </c>
      <c r="R166" s="130"/>
      <c r="S166" s="130"/>
      <c r="T166" s="130"/>
      <c r="U166" s="130"/>
      <c r="V166" s="130"/>
      <c r="W166" s="130"/>
      <c r="X166" s="130"/>
      <c r="Y166" s="130"/>
      <c r="Z166" s="130"/>
      <c r="AA166" s="130"/>
      <c r="AB166" s="129" t="s">
        <v>457</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c r="A173" s="189"/>
      <c r="B173" s="186"/>
      <c r="C173" s="180"/>
      <c r="D173" s="186"/>
      <c r="E173" s="180"/>
      <c r="F173" s="181"/>
      <c r="G173" s="157" t="s">
        <v>371</v>
      </c>
      <c r="H173" s="130"/>
      <c r="I173" s="130"/>
      <c r="J173" s="130"/>
      <c r="K173" s="130"/>
      <c r="L173" s="130"/>
      <c r="M173" s="130"/>
      <c r="N173" s="130"/>
      <c r="O173" s="130"/>
      <c r="P173" s="131"/>
      <c r="Q173" s="159" t="s">
        <v>456</v>
      </c>
      <c r="R173" s="130"/>
      <c r="S173" s="130"/>
      <c r="T173" s="130"/>
      <c r="U173" s="130"/>
      <c r="V173" s="130"/>
      <c r="W173" s="130"/>
      <c r="X173" s="130"/>
      <c r="Y173" s="130"/>
      <c r="Z173" s="130"/>
      <c r="AA173" s="130"/>
      <c r="AB173" s="129" t="s">
        <v>457</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c r="A180" s="189"/>
      <c r="B180" s="186"/>
      <c r="C180" s="180"/>
      <c r="D180" s="186"/>
      <c r="E180" s="180"/>
      <c r="F180" s="181"/>
      <c r="G180" s="157" t="s">
        <v>371</v>
      </c>
      <c r="H180" s="130"/>
      <c r="I180" s="130"/>
      <c r="J180" s="130"/>
      <c r="K180" s="130"/>
      <c r="L180" s="130"/>
      <c r="M180" s="130"/>
      <c r="N180" s="130"/>
      <c r="O180" s="130"/>
      <c r="P180" s="131"/>
      <c r="Q180" s="159" t="s">
        <v>456</v>
      </c>
      <c r="R180" s="130"/>
      <c r="S180" s="130"/>
      <c r="T180" s="130"/>
      <c r="U180" s="130"/>
      <c r="V180" s="130"/>
      <c r="W180" s="130"/>
      <c r="X180" s="130"/>
      <c r="Y180" s="130"/>
      <c r="Z180" s="130"/>
      <c r="AA180" s="130"/>
      <c r="AB180" s="129" t="s">
        <v>457</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c r="A188" s="189"/>
      <c r="B188" s="186"/>
      <c r="C188" s="180"/>
      <c r="D188" s="186"/>
      <c r="E188" s="125" t="s">
        <v>634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c r="A212" s="189"/>
      <c r="B212" s="186"/>
      <c r="C212" s="180"/>
      <c r="D212" s="186"/>
      <c r="E212" s="180"/>
      <c r="F212" s="181"/>
      <c r="G212" s="157" t="s">
        <v>371</v>
      </c>
      <c r="H212" s="130"/>
      <c r="I212" s="130"/>
      <c r="J212" s="130"/>
      <c r="K212" s="130"/>
      <c r="L212" s="130"/>
      <c r="M212" s="130"/>
      <c r="N212" s="130"/>
      <c r="O212" s="130"/>
      <c r="P212" s="131"/>
      <c r="Q212" s="159" t="s">
        <v>456</v>
      </c>
      <c r="R212" s="130"/>
      <c r="S212" s="130"/>
      <c r="T212" s="130"/>
      <c r="U212" s="130"/>
      <c r="V212" s="130"/>
      <c r="W212" s="130"/>
      <c r="X212" s="130"/>
      <c r="Y212" s="130"/>
      <c r="Z212" s="130"/>
      <c r="AA212" s="130"/>
      <c r="AB212" s="129" t="s">
        <v>457</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c r="A219" s="189"/>
      <c r="B219" s="186"/>
      <c r="C219" s="180"/>
      <c r="D219" s="186"/>
      <c r="E219" s="180"/>
      <c r="F219" s="181"/>
      <c r="G219" s="157" t="s">
        <v>371</v>
      </c>
      <c r="H219" s="130"/>
      <c r="I219" s="130"/>
      <c r="J219" s="130"/>
      <c r="K219" s="130"/>
      <c r="L219" s="130"/>
      <c r="M219" s="130"/>
      <c r="N219" s="130"/>
      <c r="O219" s="130"/>
      <c r="P219" s="131"/>
      <c r="Q219" s="159" t="s">
        <v>456</v>
      </c>
      <c r="R219" s="130"/>
      <c r="S219" s="130"/>
      <c r="T219" s="130"/>
      <c r="U219" s="130"/>
      <c r="V219" s="130"/>
      <c r="W219" s="130"/>
      <c r="X219" s="130"/>
      <c r="Y219" s="130"/>
      <c r="Z219" s="130"/>
      <c r="AA219" s="130"/>
      <c r="AB219" s="129" t="s">
        <v>457</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c r="A226" s="189"/>
      <c r="B226" s="186"/>
      <c r="C226" s="180"/>
      <c r="D226" s="186"/>
      <c r="E226" s="180"/>
      <c r="F226" s="181"/>
      <c r="G226" s="157" t="s">
        <v>371</v>
      </c>
      <c r="H226" s="130"/>
      <c r="I226" s="130"/>
      <c r="J226" s="130"/>
      <c r="K226" s="130"/>
      <c r="L226" s="130"/>
      <c r="M226" s="130"/>
      <c r="N226" s="130"/>
      <c r="O226" s="130"/>
      <c r="P226" s="131"/>
      <c r="Q226" s="159" t="s">
        <v>456</v>
      </c>
      <c r="R226" s="130"/>
      <c r="S226" s="130"/>
      <c r="T226" s="130"/>
      <c r="U226" s="130"/>
      <c r="V226" s="130"/>
      <c r="W226" s="130"/>
      <c r="X226" s="130"/>
      <c r="Y226" s="130"/>
      <c r="Z226" s="130"/>
      <c r="AA226" s="130"/>
      <c r="AB226" s="129" t="s">
        <v>457</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c r="A233" s="189"/>
      <c r="B233" s="186"/>
      <c r="C233" s="180"/>
      <c r="D233" s="186"/>
      <c r="E233" s="180"/>
      <c r="F233" s="181"/>
      <c r="G233" s="157" t="s">
        <v>371</v>
      </c>
      <c r="H233" s="130"/>
      <c r="I233" s="130"/>
      <c r="J233" s="130"/>
      <c r="K233" s="130"/>
      <c r="L233" s="130"/>
      <c r="M233" s="130"/>
      <c r="N233" s="130"/>
      <c r="O233" s="130"/>
      <c r="P233" s="131"/>
      <c r="Q233" s="159" t="s">
        <v>456</v>
      </c>
      <c r="R233" s="130"/>
      <c r="S233" s="130"/>
      <c r="T233" s="130"/>
      <c r="U233" s="130"/>
      <c r="V233" s="130"/>
      <c r="W233" s="130"/>
      <c r="X233" s="130"/>
      <c r="Y233" s="130"/>
      <c r="Z233" s="130"/>
      <c r="AA233" s="130"/>
      <c r="AB233" s="129" t="s">
        <v>457</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c r="A240" s="189"/>
      <c r="B240" s="186"/>
      <c r="C240" s="180"/>
      <c r="D240" s="186"/>
      <c r="E240" s="180"/>
      <c r="F240" s="181"/>
      <c r="G240" s="157" t="s">
        <v>371</v>
      </c>
      <c r="H240" s="130"/>
      <c r="I240" s="130"/>
      <c r="J240" s="130"/>
      <c r="K240" s="130"/>
      <c r="L240" s="130"/>
      <c r="M240" s="130"/>
      <c r="N240" s="130"/>
      <c r="O240" s="130"/>
      <c r="P240" s="131"/>
      <c r="Q240" s="159" t="s">
        <v>456</v>
      </c>
      <c r="R240" s="130"/>
      <c r="S240" s="130"/>
      <c r="T240" s="130"/>
      <c r="U240" s="130"/>
      <c r="V240" s="130"/>
      <c r="W240" s="130"/>
      <c r="X240" s="130"/>
      <c r="Y240" s="130"/>
      <c r="Z240" s="130"/>
      <c r="AA240" s="130"/>
      <c r="AB240" s="129" t="s">
        <v>457</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c r="A272" s="189"/>
      <c r="B272" s="186"/>
      <c r="C272" s="180"/>
      <c r="D272" s="186"/>
      <c r="E272" s="180"/>
      <c r="F272" s="181"/>
      <c r="G272" s="157" t="s">
        <v>371</v>
      </c>
      <c r="H272" s="130"/>
      <c r="I272" s="130"/>
      <c r="J272" s="130"/>
      <c r="K272" s="130"/>
      <c r="L272" s="130"/>
      <c r="M272" s="130"/>
      <c r="N272" s="130"/>
      <c r="O272" s="130"/>
      <c r="P272" s="131"/>
      <c r="Q272" s="159" t="s">
        <v>456</v>
      </c>
      <c r="R272" s="130"/>
      <c r="S272" s="130"/>
      <c r="T272" s="130"/>
      <c r="U272" s="130"/>
      <c r="V272" s="130"/>
      <c r="W272" s="130"/>
      <c r="X272" s="130"/>
      <c r="Y272" s="130"/>
      <c r="Z272" s="130"/>
      <c r="AA272" s="130"/>
      <c r="AB272" s="129" t="s">
        <v>457</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c r="A279" s="189"/>
      <c r="B279" s="186"/>
      <c r="C279" s="180"/>
      <c r="D279" s="186"/>
      <c r="E279" s="180"/>
      <c r="F279" s="181"/>
      <c r="G279" s="157" t="s">
        <v>371</v>
      </c>
      <c r="H279" s="130"/>
      <c r="I279" s="130"/>
      <c r="J279" s="130"/>
      <c r="K279" s="130"/>
      <c r="L279" s="130"/>
      <c r="M279" s="130"/>
      <c r="N279" s="130"/>
      <c r="O279" s="130"/>
      <c r="P279" s="131"/>
      <c r="Q279" s="159" t="s">
        <v>456</v>
      </c>
      <c r="R279" s="130"/>
      <c r="S279" s="130"/>
      <c r="T279" s="130"/>
      <c r="U279" s="130"/>
      <c r="V279" s="130"/>
      <c r="W279" s="130"/>
      <c r="X279" s="130"/>
      <c r="Y279" s="130"/>
      <c r="Z279" s="130"/>
      <c r="AA279" s="130"/>
      <c r="AB279" s="129" t="s">
        <v>457</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c r="A286" s="189"/>
      <c r="B286" s="186"/>
      <c r="C286" s="180"/>
      <c r="D286" s="186"/>
      <c r="E286" s="180"/>
      <c r="F286" s="181"/>
      <c r="G286" s="157" t="s">
        <v>371</v>
      </c>
      <c r="H286" s="130"/>
      <c r="I286" s="130"/>
      <c r="J286" s="130"/>
      <c r="K286" s="130"/>
      <c r="L286" s="130"/>
      <c r="M286" s="130"/>
      <c r="N286" s="130"/>
      <c r="O286" s="130"/>
      <c r="P286" s="131"/>
      <c r="Q286" s="159" t="s">
        <v>456</v>
      </c>
      <c r="R286" s="130"/>
      <c r="S286" s="130"/>
      <c r="T286" s="130"/>
      <c r="U286" s="130"/>
      <c r="V286" s="130"/>
      <c r="W286" s="130"/>
      <c r="X286" s="130"/>
      <c r="Y286" s="130"/>
      <c r="Z286" s="130"/>
      <c r="AA286" s="130"/>
      <c r="AB286" s="129" t="s">
        <v>457</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c r="A293" s="189"/>
      <c r="B293" s="186"/>
      <c r="C293" s="180"/>
      <c r="D293" s="186"/>
      <c r="E293" s="180"/>
      <c r="F293" s="181"/>
      <c r="G293" s="157" t="s">
        <v>371</v>
      </c>
      <c r="H293" s="130"/>
      <c r="I293" s="130"/>
      <c r="J293" s="130"/>
      <c r="K293" s="130"/>
      <c r="L293" s="130"/>
      <c r="M293" s="130"/>
      <c r="N293" s="130"/>
      <c r="O293" s="130"/>
      <c r="P293" s="131"/>
      <c r="Q293" s="159" t="s">
        <v>456</v>
      </c>
      <c r="R293" s="130"/>
      <c r="S293" s="130"/>
      <c r="T293" s="130"/>
      <c r="U293" s="130"/>
      <c r="V293" s="130"/>
      <c r="W293" s="130"/>
      <c r="X293" s="130"/>
      <c r="Y293" s="130"/>
      <c r="Z293" s="130"/>
      <c r="AA293" s="130"/>
      <c r="AB293" s="129" t="s">
        <v>457</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c r="A300" s="189"/>
      <c r="B300" s="186"/>
      <c r="C300" s="180"/>
      <c r="D300" s="186"/>
      <c r="E300" s="180"/>
      <c r="F300" s="181"/>
      <c r="G300" s="157" t="s">
        <v>371</v>
      </c>
      <c r="H300" s="130"/>
      <c r="I300" s="130"/>
      <c r="J300" s="130"/>
      <c r="K300" s="130"/>
      <c r="L300" s="130"/>
      <c r="M300" s="130"/>
      <c r="N300" s="130"/>
      <c r="O300" s="130"/>
      <c r="P300" s="131"/>
      <c r="Q300" s="159" t="s">
        <v>456</v>
      </c>
      <c r="R300" s="130"/>
      <c r="S300" s="130"/>
      <c r="T300" s="130"/>
      <c r="U300" s="130"/>
      <c r="V300" s="130"/>
      <c r="W300" s="130"/>
      <c r="X300" s="130"/>
      <c r="Y300" s="130"/>
      <c r="Z300" s="130"/>
      <c r="AA300" s="130"/>
      <c r="AB300" s="129" t="s">
        <v>457</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c r="A332" s="189"/>
      <c r="B332" s="186"/>
      <c r="C332" s="180"/>
      <c r="D332" s="186"/>
      <c r="E332" s="180"/>
      <c r="F332" s="181"/>
      <c r="G332" s="157" t="s">
        <v>371</v>
      </c>
      <c r="H332" s="130"/>
      <c r="I332" s="130"/>
      <c r="J332" s="130"/>
      <c r="K332" s="130"/>
      <c r="L332" s="130"/>
      <c r="M332" s="130"/>
      <c r="N332" s="130"/>
      <c r="O332" s="130"/>
      <c r="P332" s="131"/>
      <c r="Q332" s="159" t="s">
        <v>456</v>
      </c>
      <c r="R332" s="130"/>
      <c r="S332" s="130"/>
      <c r="T332" s="130"/>
      <c r="U332" s="130"/>
      <c r="V332" s="130"/>
      <c r="W332" s="130"/>
      <c r="X332" s="130"/>
      <c r="Y332" s="130"/>
      <c r="Z332" s="130"/>
      <c r="AA332" s="130"/>
      <c r="AB332" s="129" t="s">
        <v>457</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c r="A339" s="189"/>
      <c r="B339" s="186"/>
      <c r="C339" s="180"/>
      <c r="D339" s="186"/>
      <c r="E339" s="180"/>
      <c r="F339" s="181"/>
      <c r="G339" s="157" t="s">
        <v>371</v>
      </c>
      <c r="H339" s="130"/>
      <c r="I339" s="130"/>
      <c r="J339" s="130"/>
      <c r="K339" s="130"/>
      <c r="L339" s="130"/>
      <c r="M339" s="130"/>
      <c r="N339" s="130"/>
      <c r="O339" s="130"/>
      <c r="P339" s="131"/>
      <c r="Q339" s="159" t="s">
        <v>456</v>
      </c>
      <c r="R339" s="130"/>
      <c r="S339" s="130"/>
      <c r="T339" s="130"/>
      <c r="U339" s="130"/>
      <c r="V339" s="130"/>
      <c r="W339" s="130"/>
      <c r="X339" s="130"/>
      <c r="Y339" s="130"/>
      <c r="Z339" s="130"/>
      <c r="AA339" s="130"/>
      <c r="AB339" s="129" t="s">
        <v>457</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c r="A346" s="189"/>
      <c r="B346" s="186"/>
      <c r="C346" s="180"/>
      <c r="D346" s="186"/>
      <c r="E346" s="180"/>
      <c r="F346" s="181"/>
      <c r="G346" s="157" t="s">
        <v>371</v>
      </c>
      <c r="H346" s="130"/>
      <c r="I346" s="130"/>
      <c r="J346" s="130"/>
      <c r="K346" s="130"/>
      <c r="L346" s="130"/>
      <c r="M346" s="130"/>
      <c r="N346" s="130"/>
      <c r="O346" s="130"/>
      <c r="P346" s="131"/>
      <c r="Q346" s="159" t="s">
        <v>456</v>
      </c>
      <c r="R346" s="130"/>
      <c r="S346" s="130"/>
      <c r="T346" s="130"/>
      <c r="U346" s="130"/>
      <c r="V346" s="130"/>
      <c r="W346" s="130"/>
      <c r="X346" s="130"/>
      <c r="Y346" s="130"/>
      <c r="Z346" s="130"/>
      <c r="AA346" s="130"/>
      <c r="AB346" s="129" t="s">
        <v>457</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c r="A353" s="189"/>
      <c r="B353" s="186"/>
      <c r="C353" s="180"/>
      <c r="D353" s="186"/>
      <c r="E353" s="180"/>
      <c r="F353" s="181"/>
      <c r="G353" s="157" t="s">
        <v>371</v>
      </c>
      <c r="H353" s="130"/>
      <c r="I353" s="130"/>
      <c r="J353" s="130"/>
      <c r="K353" s="130"/>
      <c r="L353" s="130"/>
      <c r="M353" s="130"/>
      <c r="N353" s="130"/>
      <c r="O353" s="130"/>
      <c r="P353" s="131"/>
      <c r="Q353" s="159" t="s">
        <v>456</v>
      </c>
      <c r="R353" s="130"/>
      <c r="S353" s="130"/>
      <c r="T353" s="130"/>
      <c r="U353" s="130"/>
      <c r="V353" s="130"/>
      <c r="W353" s="130"/>
      <c r="X353" s="130"/>
      <c r="Y353" s="130"/>
      <c r="Z353" s="130"/>
      <c r="AA353" s="130"/>
      <c r="AB353" s="129" t="s">
        <v>457</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c r="A360" s="189"/>
      <c r="B360" s="186"/>
      <c r="C360" s="180"/>
      <c r="D360" s="186"/>
      <c r="E360" s="180"/>
      <c r="F360" s="181"/>
      <c r="G360" s="157" t="s">
        <v>371</v>
      </c>
      <c r="H360" s="130"/>
      <c r="I360" s="130"/>
      <c r="J360" s="130"/>
      <c r="K360" s="130"/>
      <c r="L360" s="130"/>
      <c r="M360" s="130"/>
      <c r="N360" s="130"/>
      <c r="O360" s="130"/>
      <c r="P360" s="131"/>
      <c r="Q360" s="159" t="s">
        <v>456</v>
      </c>
      <c r="R360" s="130"/>
      <c r="S360" s="130"/>
      <c r="T360" s="130"/>
      <c r="U360" s="130"/>
      <c r="V360" s="130"/>
      <c r="W360" s="130"/>
      <c r="X360" s="130"/>
      <c r="Y360" s="130"/>
      <c r="Z360" s="130"/>
      <c r="AA360" s="130"/>
      <c r="AB360" s="129" t="s">
        <v>457</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c r="A392" s="189"/>
      <c r="B392" s="186"/>
      <c r="C392" s="180"/>
      <c r="D392" s="186"/>
      <c r="E392" s="180"/>
      <c r="F392" s="181"/>
      <c r="G392" s="157" t="s">
        <v>371</v>
      </c>
      <c r="H392" s="130"/>
      <c r="I392" s="130"/>
      <c r="J392" s="130"/>
      <c r="K392" s="130"/>
      <c r="L392" s="130"/>
      <c r="M392" s="130"/>
      <c r="N392" s="130"/>
      <c r="O392" s="130"/>
      <c r="P392" s="131"/>
      <c r="Q392" s="159" t="s">
        <v>456</v>
      </c>
      <c r="R392" s="130"/>
      <c r="S392" s="130"/>
      <c r="T392" s="130"/>
      <c r="U392" s="130"/>
      <c r="V392" s="130"/>
      <c r="W392" s="130"/>
      <c r="X392" s="130"/>
      <c r="Y392" s="130"/>
      <c r="Z392" s="130"/>
      <c r="AA392" s="130"/>
      <c r="AB392" s="129" t="s">
        <v>457</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c r="A399" s="189"/>
      <c r="B399" s="186"/>
      <c r="C399" s="180"/>
      <c r="D399" s="186"/>
      <c r="E399" s="180"/>
      <c r="F399" s="181"/>
      <c r="G399" s="157" t="s">
        <v>371</v>
      </c>
      <c r="H399" s="130"/>
      <c r="I399" s="130"/>
      <c r="J399" s="130"/>
      <c r="K399" s="130"/>
      <c r="L399" s="130"/>
      <c r="M399" s="130"/>
      <c r="N399" s="130"/>
      <c r="O399" s="130"/>
      <c r="P399" s="131"/>
      <c r="Q399" s="159" t="s">
        <v>456</v>
      </c>
      <c r="R399" s="130"/>
      <c r="S399" s="130"/>
      <c r="T399" s="130"/>
      <c r="U399" s="130"/>
      <c r="V399" s="130"/>
      <c r="W399" s="130"/>
      <c r="X399" s="130"/>
      <c r="Y399" s="130"/>
      <c r="Z399" s="130"/>
      <c r="AA399" s="130"/>
      <c r="AB399" s="129" t="s">
        <v>457</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c r="A406" s="189"/>
      <c r="B406" s="186"/>
      <c r="C406" s="180"/>
      <c r="D406" s="186"/>
      <c r="E406" s="180"/>
      <c r="F406" s="181"/>
      <c r="G406" s="157" t="s">
        <v>371</v>
      </c>
      <c r="H406" s="130"/>
      <c r="I406" s="130"/>
      <c r="J406" s="130"/>
      <c r="K406" s="130"/>
      <c r="L406" s="130"/>
      <c r="M406" s="130"/>
      <c r="N406" s="130"/>
      <c r="O406" s="130"/>
      <c r="P406" s="131"/>
      <c r="Q406" s="159" t="s">
        <v>456</v>
      </c>
      <c r="R406" s="130"/>
      <c r="S406" s="130"/>
      <c r="T406" s="130"/>
      <c r="U406" s="130"/>
      <c r="V406" s="130"/>
      <c r="W406" s="130"/>
      <c r="X406" s="130"/>
      <c r="Y406" s="130"/>
      <c r="Z406" s="130"/>
      <c r="AA406" s="130"/>
      <c r="AB406" s="129" t="s">
        <v>457</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c r="A413" s="189"/>
      <c r="B413" s="186"/>
      <c r="C413" s="180"/>
      <c r="D413" s="186"/>
      <c r="E413" s="180"/>
      <c r="F413" s="181"/>
      <c r="G413" s="157" t="s">
        <v>371</v>
      </c>
      <c r="H413" s="130"/>
      <c r="I413" s="130"/>
      <c r="J413" s="130"/>
      <c r="K413" s="130"/>
      <c r="L413" s="130"/>
      <c r="M413" s="130"/>
      <c r="N413" s="130"/>
      <c r="O413" s="130"/>
      <c r="P413" s="131"/>
      <c r="Q413" s="159" t="s">
        <v>456</v>
      </c>
      <c r="R413" s="130"/>
      <c r="S413" s="130"/>
      <c r="T413" s="130"/>
      <c r="U413" s="130"/>
      <c r="V413" s="130"/>
      <c r="W413" s="130"/>
      <c r="X413" s="130"/>
      <c r="Y413" s="130"/>
      <c r="Z413" s="130"/>
      <c r="AA413" s="130"/>
      <c r="AB413" s="129" t="s">
        <v>457</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c r="A420" s="189"/>
      <c r="B420" s="186"/>
      <c r="C420" s="180"/>
      <c r="D420" s="186"/>
      <c r="E420" s="180"/>
      <c r="F420" s="181"/>
      <c r="G420" s="157" t="s">
        <v>371</v>
      </c>
      <c r="H420" s="130"/>
      <c r="I420" s="130"/>
      <c r="J420" s="130"/>
      <c r="K420" s="130"/>
      <c r="L420" s="130"/>
      <c r="M420" s="130"/>
      <c r="N420" s="130"/>
      <c r="O420" s="130"/>
      <c r="P420" s="131"/>
      <c r="Q420" s="159" t="s">
        <v>456</v>
      </c>
      <c r="R420" s="130"/>
      <c r="S420" s="130"/>
      <c r="T420" s="130"/>
      <c r="U420" s="130"/>
      <c r="V420" s="130"/>
      <c r="W420" s="130"/>
      <c r="X420" s="130"/>
      <c r="Y420" s="130"/>
      <c r="Z420" s="130"/>
      <c r="AA420" s="130"/>
      <c r="AB420" s="129" t="s">
        <v>457</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c r="A430" s="189"/>
      <c r="B430" s="186"/>
      <c r="C430" s="178" t="s">
        <v>558</v>
      </c>
      <c r="D430" s="938"/>
      <c r="E430" s="174" t="s">
        <v>542</v>
      </c>
      <c r="F430" s="905"/>
      <c r="G430" s="906" t="s">
        <v>374</v>
      </c>
      <c r="H430" s="123"/>
      <c r="I430" s="123"/>
      <c r="J430" s="907" t="s">
        <v>575</v>
      </c>
      <c r="K430" s="908"/>
      <c r="L430" s="908"/>
      <c r="M430" s="908"/>
      <c r="N430" s="908"/>
      <c r="O430" s="908"/>
      <c r="P430" s="908"/>
      <c r="Q430" s="908"/>
      <c r="R430" s="908"/>
      <c r="S430" s="908"/>
      <c r="T430" s="909"/>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0"/>
    </row>
    <row r="431" spans="1:50" ht="18.75" customHeight="1">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575</v>
      </c>
      <c r="AF432" s="200"/>
      <c r="AG432" s="133" t="s">
        <v>355</v>
      </c>
      <c r="AH432" s="134"/>
      <c r="AI432" s="156"/>
      <c r="AJ432" s="156"/>
      <c r="AK432" s="156"/>
      <c r="AL432" s="154"/>
      <c r="AM432" s="156"/>
      <c r="AN432" s="156"/>
      <c r="AO432" s="156"/>
      <c r="AP432" s="154"/>
      <c r="AQ432" s="590" t="s">
        <v>575</v>
      </c>
      <c r="AR432" s="200"/>
      <c r="AS432" s="133" t="s">
        <v>355</v>
      </c>
      <c r="AT432" s="134"/>
      <c r="AU432" s="200" t="s">
        <v>575</v>
      </c>
      <c r="AV432" s="200"/>
      <c r="AW432" s="133" t="s">
        <v>300</v>
      </c>
      <c r="AX432" s="195"/>
    </row>
    <row r="433" spans="1:50" ht="23.25" customHeight="1">
      <c r="A433" s="189"/>
      <c r="B433" s="186"/>
      <c r="C433" s="180"/>
      <c r="D433" s="186"/>
      <c r="E433" s="342"/>
      <c r="F433" s="343"/>
      <c r="G433" s="104" t="s">
        <v>575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575</v>
      </c>
      <c r="AC433" s="213"/>
      <c r="AD433" s="213"/>
      <c r="AE433" s="340" t="s">
        <v>575</v>
      </c>
      <c r="AF433" s="207"/>
      <c r="AG433" s="207"/>
      <c r="AH433" s="207"/>
      <c r="AI433" s="340" t="s">
        <v>575</v>
      </c>
      <c r="AJ433" s="207"/>
      <c r="AK433" s="207"/>
      <c r="AL433" s="207"/>
      <c r="AM433" s="340" t="s">
        <v>575</v>
      </c>
      <c r="AN433" s="207"/>
      <c r="AO433" s="207"/>
      <c r="AP433" s="341"/>
      <c r="AQ433" s="340" t="s">
        <v>575</v>
      </c>
      <c r="AR433" s="207"/>
      <c r="AS433" s="207"/>
      <c r="AT433" s="341"/>
      <c r="AU433" s="207" t="s">
        <v>575</v>
      </c>
      <c r="AV433" s="207"/>
      <c r="AW433" s="207"/>
      <c r="AX433" s="208"/>
    </row>
    <row r="434" spans="1:50" ht="23.25" customHeight="1">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575</v>
      </c>
      <c r="AC434" s="205"/>
      <c r="AD434" s="205"/>
      <c r="AE434" s="340" t="s">
        <v>575</v>
      </c>
      <c r="AF434" s="207"/>
      <c r="AG434" s="207"/>
      <c r="AH434" s="341"/>
      <c r="AI434" s="340" t="s">
        <v>575</v>
      </c>
      <c r="AJ434" s="207"/>
      <c r="AK434" s="207"/>
      <c r="AL434" s="207"/>
      <c r="AM434" s="340" t="s">
        <v>575</v>
      </c>
      <c r="AN434" s="207"/>
      <c r="AO434" s="207"/>
      <c r="AP434" s="341"/>
      <c r="AQ434" s="340" t="s">
        <v>575</v>
      </c>
      <c r="AR434" s="207"/>
      <c r="AS434" s="207"/>
      <c r="AT434" s="341"/>
      <c r="AU434" s="207" t="s">
        <v>575</v>
      </c>
      <c r="AV434" s="207"/>
      <c r="AW434" s="207"/>
      <c r="AX434" s="208"/>
    </row>
    <row r="435" spans="1:50" ht="23.25" customHeight="1">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575</v>
      </c>
      <c r="AF435" s="207"/>
      <c r="AG435" s="207"/>
      <c r="AH435" s="341"/>
      <c r="AI435" s="340" t="s">
        <v>575</v>
      </c>
      <c r="AJ435" s="207"/>
      <c r="AK435" s="207"/>
      <c r="AL435" s="207"/>
      <c r="AM435" s="340" t="s">
        <v>575</v>
      </c>
      <c r="AN435" s="207"/>
      <c r="AO435" s="207"/>
      <c r="AP435" s="341"/>
      <c r="AQ435" s="340" t="s">
        <v>575</v>
      </c>
      <c r="AR435" s="207"/>
      <c r="AS435" s="207"/>
      <c r="AT435" s="341"/>
      <c r="AU435" s="207" t="s">
        <v>575</v>
      </c>
      <c r="AV435" s="207"/>
      <c r="AW435" s="207"/>
      <c r="AX435" s="208"/>
    </row>
    <row r="436" spans="1:50" ht="18.75" customHeight="1">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customHeight="1">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t="s">
        <v>575</v>
      </c>
      <c r="AF437" s="200"/>
      <c r="AG437" s="133" t="s">
        <v>355</v>
      </c>
      <c r="AH437" s="134"/>
      <c r="AI437" s="156"/>
      <c r="AJ437" s="156"/>
      <c r="AK437" s="156"/>
      <c r="AL437" s="154"/>
      <c r="AM437" s="156"/>
      <c r="AN437" s="156"/>
      <c r="AO437" s="156"/>
      <c r="AP437" s="154"/>
      <c r="AQ437" s="590" t="s">
        <v>575</v>
      </c>
      <c r="AR437" s="200"/>
      <c r="AS437" s="133" t="s">
        <v>355</v>
      </c>
      <c r="AT437" s="134"/>
      <c r="AU437" s="200" t="s">
        <v>575</v>
      </c>
      <c r="AV437" s="200"/>
      <c r="AW437" s="133" t="s">
        <v>300</v>
      </c>
      <c r="AX437" s="195"/>
    </row>
    <row r="438" spans="1:50" ht="23.25" customHeight="1">
      <c r="A438" s="189"/>
      <c r="B438" s="186"/>
      <c r="C438" s="180"/>
      <c r="D438" s="186"/>
      <c r="E438" s="342"/>
      <c r="F438" s="343"/>
      <c r="G438" s="104" t="s">
        <v>575</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t="s">
        <v>575</v>
      </c>
      <c r="AC438" s="213"/>
      <c r="AD438" s="213"/>
      <c r="AE438" s="340" t="s">
        <v>575</v>
      </c>
      <c r="AF438" s="207"/>
      <c r="AG438" s="207"/>
      <c r="AH438" s="207"/>
      <c r="AI438" s="340" t="s">
        <v>575</v>
      </c>
      <c r="AJ438" s="207"/>
      <c r="AK438" s="207"/>
      <c r="AL438" s="207"/>
      <c r="AM438" s="340" t="s">
        <v>575</v>
      </c>
      <c r="AN438" s="207"/>
      <c r="AO438" s="207"/>
      <c r="AP438" s="341"/>
      <c r="AQ438" s="340" t="s">
        <v>575</v>
      </c>
      <c r="AR438" s="207"/>
      <c r="AS438" s="207"/>
      <c r="AT438" s="341"/>
      <c r="AU438" s="207" t="s">
        <v>575</v>
      </c>
      <c r="AV438" s="207"/>
      <c r="AW438" s="207"/>
      <c r="AX438" s="208"/>
    </row>
    <row r="439" spans="1:50" ht="23.25" customHeight="1">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t="s">
        <v>575</v>
      </c>
      <c r="AC439" s="205"/>
      <c r="AD439" s="205"/>
      <c r="AE439" s="340" t="s">
        <v>575</v>
      </c>
      <c r="AF439" s="207"/>
      <c r="AG439" s="207"/>
      <c r="AH439" s="341"/>
      <c r="AI439" s="340" t="s">
        <v>575</v>
      </c>
      <c r="AJ439" s="207"/>
      <c r="AK439" s="207"/>
      <c r="AL439" s="207"/>
      <c r="AM439" s="340" t="s">
        <v>575</v>
      </c>
      <c r="AN439" s="207"/>
      <c r="AO439" s="207"/>
      <c r="AP439" s="341"/>
      <c r="AQ439" s="340" t="s">
        <v>575</v>
      </c>
      <c r="AR439" s="207"/>
      <c r="AS439" s="207"/>
      <c r="AT439" s="341"/>
      <c r="AU439" s="207" t="s">
        <v>575</v>
      </c>
      <c r="AV439" s="207"/>
      <c r="AW439" s="207"/>
      <c r="AX439" s="208"/>
    </row>
    <row r="440" spans="1:50" ht="23.25" customHeight="1" thickBot="1">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t="s">
        <v>575</v>
      </c>
      <c r="AF440" s="207"/>
      <c r="AG440" s="207"/>
      <c r="AH440" s="341"/>
      <c r="AI440" s="340" t="s">
        <v>575</v>
      </c>
      <c r="AJ440" s="207"/>
      <c r="AK440" s="207"/>
      <c r="AL440" s="207"/>
      <c r="AM440" s="340" t="s">
        <v>575</v>
      </c>
      <c r="AN440" s="207"/>
      <c r="AO440" s="207"/>
      <c r="AP440" s="341"/>
      <c r="AQ440" s="340" t="s">
        <v>575</v>
      </c>
      <c r="AR440" s="207"/>
      <c r="AS440" s="207"/>
      <c r="AT440" s="341"/>
      <c r="AU440" s="207" t="s">
        <v>575</v>
      </c>
      <c r="AV440" s="207"/>
      <c r="AW440" s="207"/>
      <c r="AX440" s="208"/>
    </row>
    <row r="441" spans="1:50" ht="18.75" hidden="1" customHeight="1">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hidden="1" customHeight="1">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c r="A484" s="189"/>
      <c r="B484" s="186"/>
      <c r="C484" s="180"/>
      <c r="D484" s="186"/>
      <c r="E484" s="174" t="s">
        <v>559</v>
      </c>
      <c r="F484" s="175"/>
      <c r="G484" s="906" t="s">
        <v>374</v>
      </c>
      <c r="H484" s="123"/>
      <c r="I484" s="123"/>
      <c r="J484" s="907"/>
      <c r="K484" s="908"/>
      <c r="L484" s="908"/>
      <c r="M484" s="908"/>
      <c r="N484" s="908"/>
      <c r="O484" s="908"/>
      <c r="P484" s="908"/>
      <c r="Q484" s="908"/>
      <c r="R484" s="908"/>
      <c r="S484" s="908"/>
      <c r="T484" s="909"/>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0"/>
    </row>
    <row r="485" spans="1:50" ht="18.75" hidden="1" customHeight="1">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c r="A538" s="189"/>
      <c r="B538" s="186"/>
      <c r="C538" s="180"/>
      <c r="D538" s="186"/>
      <c r="E538" s="174" t="s">
        <v>560</v>
      </c>
      <c r="F538" s="175"/>
      <c r="G538" s="906" t="s">
        <v>374</v>
      </c>
      <c r="H538" s="123"/>
      <c r="I538" s="123"/>
      <c r="J538" s="907"/>
      <c r="K538" s="908"/>
      <c r="L538" s="908"/>
      <c r="M538" s="908"/>
      <c r="N538" s="908"/>
      <c r="O538" s="908"/>
      <c r="P538" s="908"/>
      <c r="Q538" s="908"/>
      <c r="R538" s="908"/>
      <c r="S538" s="908"/>
      <c r="T538" s="909"/>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0"/>
    </row>
    <row r="539" spans="1:50" ht="18.75" hidden="1" customHeight="1">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c r="A592" s="189"/>
      <c r="B592" s="186"/>
      <c r="C592" s="180"/>
      <c r="D592" s="186"/>
      <c r="E592" s="174" t="s">
        <v>559</v>
      </c>
      <c r="F592" s="175"/>
      <c r="G592" s="906" t="s">
        <v>374</v>
      </c>
      <c r="H592" s="123"/>
      <c r="I592" s="123"/>
      <c r="J592" s="907"/>
      <c r="K592" s="908"/>
      <c r="L592" s="908"/>
      <c r="M592" s="908"/>
      <c r="N592" s="908"/>
      <c r="O592" s="908"/>
      <c r="P592" s="908"/>
      <c r="Q592" s="908"/>
      <c r="R592" s="908"/>
      <c r="S592" s="908"/>
      <c r="T592" s="909"/>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0"/>
    </row>
    <row r="593" spans="1:50" ht="18.75" hidden="1" customHeight="1">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c r="A646" s="189"/>
      <c r="B646" s="186"/>
      <c r="C646" s="180"/>
      <c r="D646" s="186"/>
      <c r="E646" s="174" t="s">
        <v>560</v>
      </c>
      <c r="F646" s="175"/>
      <c r="G646" s="906" t="s">
        <v>374</v>
      </c>
      <c r="H646" s="123"/>
      <c r="I646" s="123"/>
      <c r="J646" s="907"/>
      <c r="K646" s="908"/>
      <c r="L646" s="908"/>
      <c r="M646" s="908"/>
      <c r="N646" s="908"/>
      <c r="O646" s="908"/>
      <c r="P646" s="908"/>
      <c r="Q646" s="908"/>
      <c r="R646" s="908"/>
      <c r="S646" s="908"/>
      <c r="T646" s="909"/>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0"/>
    </row>
    <row r="647" spans="1:50" ht="18.75" hidden="1" customHeight="1">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c r="A699" s="190"/>
      <c r="B699" s="191"/>
      <c r="C699" s="93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61.5" customHeight="1">
      <c r="A702" s="874" t="s">
        <v>259</v>
      </c>
      <c r="B702" s="875"/>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570</v>
      </c>
      <c r="AE702" s="346"/>
      <c r="AF702" s="346"/>
      <c r="AG702" s="385" t="s">
        <v>636</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c r="A703" s="876"/>
      <c r="B703" s="877"/>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570</v>
      </c>
      <c r="AE703" s="329"/>
      <c r="AF703" s="329"/>
      <c r="AG703" s="101" t="s">
        <v>588</v>
      </c>
      <c r="AH703" s="102"/>
      <c r="AI703" s="102"/>
      <c r="AJ703" s="102"/>
      <c r="AK703" s="102"/>
      <c r="AL703" s="102"/>
      <c r="AM703" s="102"/>
      <c r="AN703" s="102"/>
      <c r="AO703" s="102"/>
      <c r="AP703" s="102"/>
      <c r="AQ703" s="102"/>
      <c r="AR703" s="102"/>
      <c r="AS703" s="102"/>
      <c r="AT703" s="102"/>
      <c r="AU703" s="102"/>
      <c r="AV703" s="102"/>
      <c r="AW703" s="102"/>
      <c r="AX703" s="103"/>
    </row>
    <row r="704" spans="1:50" ht="37.5" customHeight="1">
      <c r="A704" s="878"/>
      <c r="B704" s="879"/>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570</v>
      </c>
      <c r="AE704" s="783"/>
      <c r="AF704" s="783"/>
      <c r="AG704" s="167" t="s">
        <v>589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570</v>
      </c>
      <c r="AE705" s="715"/>
      <c r="AF705" s="715"/>
      <c r="AG705" s="125" t="s">
        <v>640</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c r="A706" s="642"/>
      <c r="B706" s="643"/>
      <c r="C706" s="794"/>
      <c r="D706" s="795"/>
      <c r="E706" s="730" t="s">
        <v>503</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590</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590</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591</v>
      </c>
      <c r="AE708" s="605"/>
      <c r="AF708" s="605"/>
      <c r="AG708" s="742" t="s">
        <v>581</v>
      </c>
      <c r="AH708" s="743"/>
      <c r="AI708" s="743"/>
      <c r="AJ708" s="743"/>
      <c r="AK708" s="743"/>
      <c r="AL708" s="743"/>
      <c r="AM708" s="743"/>
      <c r="AN708" s="743"/>
      <c r="AO708" s="743"/>
      <c r="AP708" s="743"/>
      <c r="AQ708" s="743"/>
      <c r="AR708" s="743"/>
      <c r="AS708" s="743"/>
      <c r="AT708" s="743"/>
      <c r="AU708" s="743"/>
      <c r="AV708" s="743"/>
      <c r="AW708" s="743"/>
      <c r="AX708" s="744"/>
    </row>
    <row r="709" spans="1:50" ht="61.5" customHeight="1">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591</v>
      </c>
      <c r="AE709" s="329"/>
      <c r="AF709" s="329"/>
      <c r="AG709" s="101" t="s">
        <v>641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591</v>
      </c>
      <c r="AE710" s="329"/>
      <c r="AF710" s="329"/>
      <c r="AG710" s="101" t="s">
        <v>581</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570</v>
      </c>
      <c r="AE711" s="329"/>
      <c r="AF711" s="329"/>
      <c r="AG711" s="101" t="s">
        <v>592</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c r="A712" s="642"/>
      <c r="B712" s="644"/>
      <c r="C712" s="391" t="s">
        <v>467</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591</v>
      </c>
      <c r="AE712" s="783"/>
      <c r="AF712" s="783"/>
      <c r="AG712" s="810" t="s">
        <v>581</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c r="A713" s="642"/>
      <c r="B713" s="644"/>
      <c r="C713" s="955" t="s">
        <v>468</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28" t="s">
        <v>591</v>
      </c>
      <c r="AE713" s="329"/>
      <c r="AF713" s="663"/>
      <c r="AG713" s="101" t="s">
        <v>581</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c r="A714" s="645"/>
      <c r="B714" s="646"/>
      <c r="C714" s="647" t="s">
        <v>444</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570</v>
      </c>
      <c r="AE714" s="808"/>
      <c r="AF714" s="809"/>
      <c r="AG714" s="736" t="s">
        <v>593</v>
      </c>
      <c r="AH714" s="737"/>
      <c r="AI714" s="737"/>
      <c r="AJ714" s="737"/>
      <c r="AK714" s="737"/>
      <c r="AL714" s="737"/>
      <c r="AM714" s="737"/>
      <c r="AN714" s="737"/>
      <c r="AO714" s="737"/>
      <c r="AP714" s="737"/>
      <c r="AQ714" s="737"/>
      <c r="AR714" s="737"/>
      <c r="AS714" s="737"/>
      <c r="AT714" s="737"/>
      <c r="AU714" s="737"/>
      <c r="AV714" s="737"/>
      <c r="AW714" s="737"/>
      <c r="AX714" s="738"/>
    </row>
    <row r="715" spans="1:50" ht="117" customHeight="1">
      <c r="A715" s="640" t="s">
        <v>40</v>
      </c>
      <c r="B715" s="784"/>
      <c r="C715" s="785" t="s">
        <v>445</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570</v>
      </c>
      <c r="AE715" s="605"/>
      <c r="AF715" s="656"/>
      <c r="AG715" s="742" t="s">
        <v>638</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591</v>
      </c>
      <c r="AE716" s="627"/>
      <c r="AF716" s="627"/>
      <c r="AG716" s="101" t="s">
        <v>581</v>
      </c>
      <c r="AH716" s="102"/>
      <c r="AI716" s="102"/>
      <c r="AJ716" s="102"/>
      <c r="AK716" s="102"/>
      <c r="AL716" s="102"/>
      <c r="AM716" s="102"/>
      <c r="AN716" s="102"/>
      <c r="AO716" s="102"/>
      <c r="AP716" s="102"/>
      <c r="AQ716" s="102"/>
      <c r="AR716" s="102"/>
      <c r="AS716" s="102"/>
      <c r="AT716" s="102"/>
      <c r="AU716" s="102"/>
      <c r="AV716" s="102"/>
      <c r="AW716" s="102"/>
      <c r="AX716" s="103"/>
    </row>
    <row r="717" spans="1:50" ht="38.25" customHeight="1">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570</v>
      </c>
      <c r="AE717" s="329"/>
      <c r="AF717" s="329"/>
      <c r="AG717" s="101" t="s">
        <v>633</v>
      </c>
      <c r="AH717" s="102"/>
      <c r="AI717" s="102"/>
      <c r="AJ717" s="102"/>
      <c r="AK717" s="102"/>
      <c r="AL717" s="102"/>
      <c r="AM717" s="102"/>
      <c r="AN717" s="102"/>
      <c r="AO717" s="102"/>
      <c r="AP717" s="102"/>
      <c r="AQ717" s="102"/>
      <c r="AR717" s="102"/>
      <c r="AS717" s="102"/>
      <c r="AT717" s="102"/>
      <c r="AU717" s="102"/>
      <c r="AV717" s="102"/>
      <c r="AW717" s="102"/>
      <c r="AX717" s="103"/>
    </row>
    <row r="718" spans="1:50" ht="35.25" customHeight="1">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570</v>
      </c>
      <c r="AE718" s="329"/>
      <c r="AF718" s="329"/>
      <c r="AG718" s="127" t="s">
        <v>594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591</v>
      </c>
      <c r="AE719" s="605"/>
      <c r="AF719" s="605"/>
      <c r="AG719" s="125" t="s">
        <v>581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c r="A720" s="778"/>
      <c r="B720" s="779"/>
      <c r="C720" s="302" t="s">
        <v>460</v>
      </c>
      <c r="D720" s="300"/>
      <c r="E720" s="300"/>
      <c r="F720" s="303"/>
      <c r="G720" s="299" t="s">
        <v>461</v>
      </c>
      <c r="H720" s="300"/>
      <c r="I720" s="300"/>
      <c r="J720" s="300"/>
      <c r="K720" s="300"/>
      <c r="L720" s="300"/>
      <c r="M720" s="300"/>
      <c r="N720" s="299" t="s">
        <v>464</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c r="A726" s="640" t="s">
        <v>48</v>
      </c>
      <c r="B726" s="802"/>
      <c r="C726" s="815" t="s">
        <v>53</v>
      </c>
      <c r="D726" s="841"/>
      <c r="E726" s="841"/>
      <c r="F726" s="842"/>
      <c r="G726" s="577" t="s">
        <v>637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c r="A727" s="803"/>
      <c r="B727" s="804"/>
      <c r="C727" s="748" t="s">
        <v>57</v>
      </c>
      <c r="D727" s="749"/>
      <c r="E727" s="749"/>
      <c r="F727" s="750"/>
      <c r="G727" s="575" t="s">
        <v>639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c r="A736" s="650" t="s">
        <v>473</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c r="A737" s="998" t="s">
        <v>546</v>
      </c>
      <c r="B737" s="210"/>
      <c r="C737" s="210"/>
      <c r="D737" s="211"/>
      <c r="E737" s="997" t="s">
        <v>595</v>
      </c>
      <c r="F737" s="997"/>
      <c r="G737" s="997"/>
      <c r="H737" s="997"/>
      <c r="I737" s="997"/>
      <c r="J737" s="997"/>
      <c r="K737" s="997"/>
      <c r="L737" s="997"/>
      <c r="M737" s="997"/>
      <c r="N737" s="365" t="s">
        <v>539</v>
      </c>
      <c r="O737" s="365"/>
      <c r="P737" s="365"/>
      <c r="Q737" s="365"/>
      <c r="R737" s="997" t="s">
        <v>595</v>
      </c>
      <c r="S737" s="997"/>
      <c r="T737" s="997"/>
      <c r="U737" s="997"/>
      <c r="V737" s="997"/>
      <c r="W737" s="997"/>
      <c r="X737" s="997"/>
      <c r="Y737" s="997"/>
      <c r="Z737" s="997"/>
      <c r="AA737" s="365" t="s">
        <v>538</v>
      </c>
      <c r="AB737" s="365"/>
      <c r="AC737" s="365"/>
      <c r="AD737" s="365"/>
      <c r="AE737" s="997" t="s">
        <v>598</v>
      </c>
      <c r="AF737" s="997"/>
      <c r="AG737" s="997"/>
      <c r="AH737" s="997"/>
      <c r="AI737" s="997"/>
      <c r="AJ737" s="997"/>
      <c r="AK737" s="997"/>
      <c r="AL737" s="997"/>
      <c r="AM737" s="997"/>
      <c r="AN737" s="365" t="s">
        <v>537</v>
      </c>
      <c r="AO737" s="365"/>
      <c r="AP737" s="365"/>
      <c r="AQ737" s="365"/>
      <c r="AR737" s="989" t="s">
        <v>600</v>
      </c>
      <c r="AS737" s="990"/>
      <c r="AT737" s="990"/>
      <c r="AU737" s="990"/>
      <c r="AV737" s="990"/>
      <c r="AW737" s="990"/>
      <c r="AX737" s="991"/>
      <c r="AY737" s="89"/>
      <c r="AZ737" s="89"/>
    </row>
    <row r="738" spans="1:52" ht="24.75" customHeight="1">
      <c r="A738" s="998" t="s">
        <v>536</v>
      </c>
      <c r="B738" s="210"/>
      <c r="C738" s="210"/>
      <c r="D738" s="211"/>
      <c r="E738" s="997" t="s">
        <v>596</v>
      </c>
      <c r="F738" s="997"/>
      <c r="G738" s="997"/>
      <c r="H738" s="997"/>
      <c r="I738" s="997"/>
      <c r="J738" s="997"/>
      <c r="K738" s="997"/>
      <c r="L738" s="997"/>
      <c r="M738" s="997"/>
      <c r="N738" s="365" t="s">
        <v>535</v>
      </c>
      <c r="O738" s="365"/>
      <c r="P738" s="365"/>
      <c r="Q738" s="365"/>
      <c r="R738" s="997" t="s">
        <v>597</v>
      </c>
      <c r="S738" s="997"/>
      <c r="T738" s="997"/>
      <c r="U738" s="997"/>
      <c r="V738" s="997"/>
      <c r="W738" s="997"/>
      <c r="X738" s="997"/>
      <c r="Y738" s="997"/>
      <c r="Z738" s="997"/>
      <c r="AA738" s="365" t="s">
        <v>534</v>
      </c>
      <c r="AB738" s="365"/>
      <c r="AC738" s="365"/>
      <c r="AD738" s="365"/>
      <c r="AE738" s="997" t="s">
        <v>599</v>
      </c>
      <c r="AF738" s="997"/>
      <c r="AG738" s="997"/>
      <c r="AH738" s="997"/>
      <c r="AI738" s="997"/>
      <c r="AJ738" s="997"/>
      <c r="AK738" s="997"/>
      <c r="AL738" s="997"/>
      <c r="AM738" s="997"/>
      <c r="AN738" s="365" t="s">
        <v>530</v>
      </c>
      <c r="AO738" s="365"/>
      <c r="AP738" s="365"/>
      <c r="AQ738" s="365"/>
      <c r="AR738" s="989" t="s">
        <v>602</v>
      </c>
      <c r="AS738" s="990"/>
      <c r="AT738" s="990"/>
      <c r="AU738" s="990"/>
      <c r="AV738" s="990"/>
      <c r="AW738" s="990"/>
      <c r="AX738" s="991"/>
    </row>
    <row r="739" spans="1:52" ht="24.75" customHeight="1" thickBot="1">
      <c r="A739" s="999" t="s">
        <v>526</v>
      </c>
      <c r="B739" s="1000"/>
      <c r="C739" s="1000"/>
      <c r="D739" s="1001"/>
      <c r="E739" s="1002" t="s">
        <v>601</v>
      </c>
      <c r="F739" s="992"/>
      <c r="G739" s="992"/>
      <c r="H739" s="93" t="str">
        <f>IF(E739="", "", "(")</f>
        <v>(</v>
      </c>
      <c r="I739" s="992"/>
      <c r="J739" s="992"/>
      <c r="K739" s="93" t="str">
        <f>IF(OR(I739="　", I739=""), "", "-")</f>
        <v/>
      </c>
      <c r="L739" s="993">
        <v>326</v>
      </c>
      <c r="M739" s="993"/>
      <c r="N739" s="94" t="str">
        <f>IF(O739="", "", "-")</f>
        <v/>
      </c>
      <c r="O739" s="95"/>
      <c r="P739" s="94" t="str">
        <f>IF(E739="", "", ")")</f>
        <v>)</v>
      </c>
      <c r="Q739" s="1002"/>
      <c r="R739" s="992"/>
      <c r="S739" s="992"/>
      <c r="T739" s="93" t="str">
        <f>IF(Q739="", "", "(")</f>
        <v/>
      </c>
      <c r="U739" s="992"/>
      <c r="V739" s="992"/>
      <c r="W739" s="93" t="str">
        <f>IF(OR(U739="　", U739=""), "", "-")</f>
        <v/>
      </c>
      <c r="X739" s="993"/>
      <c r="Y739" s="993"/>
      <c r="Z739" s="94" t="str">
        <f>IF(AA739="", "", "-")</f>
        <v/>
      </c>
      <c r="AA739" s="95"/>
      <c r="AB739" s="94" t="str">
        <f>IF(Q739="", "", ")")</f>
        <v/>
      </c>
      <c r="AC739" s="1002"/>
      <c r="AD739" s="992"/>
      <c r="AE739" s="992"/>
      <c r="AF739" s="93" t="str">
        <f>IF(AC739="", "", "(")</f>
        <v/>
      </c>
      <c r="AG739" s="992"/>
      <c r="AH739" s="992"/>
      <c r="AI739" s="93" t="str">
        <f>IF(OR(AG739="　", AG739=""), "", "-")</f>
        <v/>
      </c>
      <c r="AJ739" s="993"/>
      <c r="AK739" s="993"/>
      <c r="AL739" s="94" t="str">
        <f>IF(AM739="", "", "-")</f>
        <v/>
      </c>
      <c r="AM739" s="95"/>
      <c r="AN739" s="94" t="str">
        <f>IF(AC739="", "", ")")</f>
        <v/>
      </c>
      <c r="AO739" s="994"/>
      <c r="AP739" s="995"/>
      <c r="AQ739" s="995"/>
      <c r="AR739" s="995"/>
      <c r="AS739" s="995"/>
      <c r="AT739" s="995"/>
      <c r="AU739" s="995"/>
      <c r="AV739" s="995"/>
      <c r="AW739" s="995"/>
      <c r="AX739" s="996"/>
    </row>
    <row r="740" spans="1:52" ht="28.35" customHeight="1">
      <c r="A740" s="614" t="s">
        <v>506</v>
      </c>
      <c r="B740" s="615"/>
      <c r="C740" s="615"/>
      <c r="D740" s="615"/>
      <c r="E740" s="615"/>
      <c r="F740" s="616"/>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28" t="s">
        <v>508</v>
      </c>
      <c r="B779" s="629"/>
      <c r="C779" s="629"/>
      <c r="D779" s="629"/>
      <c r="E779" s="629"/>
      <c r="F779" s="630"/>
      <c r="G779" s="595" t="s">
        <v>603</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604</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c r="A781" s="631"/>
      <c r="B781" s="632"/>
      <c r="C781" s="632"/>
      <c r="D781" s="632"/>
      <c r="E781" s="632"/>
      <c r="F781" s="633"/>
      <c r="G781" s="670" t="s">
        <v>605</v>
      </c>
      <c r="H781" s="671"/>
      <c r="I781" s="671"/>
      <c r="J781" s="671"/>
      <c r="K781" s="672"/>
      <c r="L781" s="664" t="s">
        <v>611</v>
      </c>
      <c r="M781" s="665"/>
      <c r="N781" s="665"/>
      <c r="O781" s="665"/>
      <c r="P781" s="665"/>
      <c r="Q781" s="665"/>
      <c r="R781" s="665"/>
      <c r="S781" s="665"/>
      <c r="T781" s="665"/>
      <c r="U781" s="665"/>
      <c r="V781" s="665"/>
      <c r="W781" s="665"/>
      <c r="X781" s="666"/>
      <c r="Y781" s="388">
        <v>665</v>
      </c>
      <c r="Z781" s="389"/>
      <c r="AA781" s="389"/>
      <c r="AB781" s="805"/>
      <c r="AC781" s="670" t="s">
        <v>605</v>
      </c>
      <c r="AD781" s="671"/>
      <c r="AE781" s="671"/>
      <c r="AF781" s="671"/>
      <c r="AG781" s="672"/>
      <c r="AH781" s="664" t="s">
        <v>612</v>
      </c>
      <c r="AI781" s="665"/>
      <c r="AJ781" s="665"/>
      <c r="AK781" s="665"/>
      <c r="AL781" s="665"/>
      <c r="AM781" s="665"/>
      <c r="AN781" s="665"/>
      <c r="AO781" s="665"/>
      <c r="AP781" s="665"/>
      <c r="AQ781" s="665"/>
      <c r="AR781" s="665"/>
      <c r="AS781" s="665"/>
      <c r="AT781" s="666"/>
      <c r="AU781" s="388">
        <v>10</v>
      </c>
      <c r="AV781" s="389"/>
      <c r="AW781" s="389"/>
      <c r="AX781" s="390"/>
    </row>
    <row r="782" spans="1:50" ht="24.75" customHeight="1">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665</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10</v>
      </c>
      <c r="AV791" s="832"/>
      <c r="AW791" s="832"/>
      <c r="AX791" s="834"/>
    </row>
    <row r="792" spans="1:50" ht="24.75" customHeight="1">
      <c r="A792" s="631"/>
      <c r="B792" s="632"/>
      <c r="C792" s="632"/>
      <c r="D792" s="632"/>
      <c r="E792" s="632"/>
      <c r="F792" s="633"/>
      <c r="G792" s="837" t="s">
        <v>615</v>
      </c>
      <c r="H792" s="838"/>
      <c r="I792" s="838"/>
      <c r="J792" s="838"/>
      <c r="K792" s="838"/>
      <c r="L792" s="838"/>
      <c r="M792" s="838"/>
      <c r="N792" s="838"/>
      <c r="O792" s="838"/>
      <c r="P792" s="838"/>
      <c r="Q792" s="838"/>
      <c r="R792" s="838"/>
      <c r="S792" s="838"/>
      <c r="T792" s="838"/>
      <c r="U792" s="838"/>
      <c r="V792" s="838"/>
      <c r="W792" s="838"/>
      <c r="X792" s="838"/>
      <c r="Y792" s="838"/>
      <c r="Z792" s="838"/>
      <c r="AA792" s="838"/>
      <c r="AB792" s="839"/>
      <c r="AC792" s="837" t="s">
        <v>609</v>
      </c>
      <c r="AD792" s="838"/>
      <c r="AE792" s="838"/>
      <c r="AF792" s="838"/>
      <c r="AG792" s="838"/>
      <c r="AH792" s="838"/>
      <c r="AI792" s="838"/>
      <c r="AJ792" s="838"/>
      <c r="AK792" s="838"/>
      <c r="AL792" s="838"/>
      <c r="AM792" s="838"/>
      <c r="AN792" s="838"/>
      <c r="AO792" s="838"/>
      <c r="AP792" s="838"/>
      <c r="AQ792" s="838"/>
      <c r="AR792" s="838"/>
      <c r="AS792" s="838"/>
      <c r="AT792" s="838"/>
      <c r="AU792" s="838"/>
      <c r="AV792" s="838"/>
      <c r="AW792" s="838"/>
      <c r="AX792" s="840"/>
    </row>
    <row r="793" spans="1:50" ht="24.75" customHeight="1">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c r="A794" s="631"/>
      <c r="B794" s="632"/>
      <c r="C794" s="632"/>
      <c r="D794" s="632"/>
      <c r="E794" s="632"/>
      <c r="F794" s="633"/>
      <c r="G794" s="670" t="s">
        <v>605</v>
      </c>
      <c r="H794" s="671"/>
      <c r="I794" s="671"/>
      <c r="J794" s="671"/>
      <c r="K794" s="672"/>
      <c r="L794" s="664" t="s">
        <v>613</v>
      </c>
      <c r="M794" s="665"/>
      <c r="N794" s="665"/>
      <c r="O794" s="665"/>
      <c r="P794" s="665"/>
      <c r="Q794" s="665"/>
      <c r="R794" s="665"/>
      <c r="S794" s="665"/>
      <c r="T794" s="665"/>
      <c r="U794" s="665"/>
      <c r="V794" s="665"/>
      <c r="W794" s="665"/>
      <c r="X794" s="666"/>
      <c r="Y794" s="388">
        <v>8</v>
      </c>
      <c r="Z794" s="389"/>
      <c r="AA794" s="389"/>
      <c r="AB794" s="805"/>
      <c r="AC794" s="670" t="s">
        <v>605</v>
      </c>
      <c r="AD794" s="671"/>
      <c r="AE794" s="671"/>
      <c r="AF794" s="671"/>
      <c r="AG794" s="672"/>
      <c r="AH794" s="664" t="s">
        <v>614</v>
      </c>
      <c r="AI794" s="665"/>
      <c r="AJ794" s="665"/>
      <c r="AK794" s="665"/>
      <c r="AL794" s="665"/>
      <c r="AM794" s="665"/>
      <c r="AN794" s="665"/>
      <c r="AO794" s="665"/>
      <c r="AP794" s="665"/>
      <c r="AQ794" s="665"/>
      <c r="AR794" s="665"/>
      <c r="AS794" s="665"/>
      <c r="AT794" s="666"/>
      <c r="AU794" s="388">
        <v>0.5</v>
      </c>
      <c r="AV794" s="389"/>
      <c r="AW794" s="389"/>
      <c r="AX794" s="390"/>
    </row>
    <row r="795" spans="1:50" ht="24.75" customHeight="1">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8</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0.5</v>
      </c>
      <c r="AV804" s="832"/>
      <c r="AW804" s="832"/>
      <c r="AX804" s="834"/>
    </row>
    <row r="805" spans="1:50" ht="24.75" customHeight="1">
      <c r="A805" s="631"/>
      <c r="B805" s="632"/>
      <c r="C805" s="632"/>
      <c r="D805" s="632"/>
      <c r="E805" s="632"/>
      <c r="F805" s="633"/>
      <c r="G805" s="837" t="s">
        <v>610</v>
      </c>
      <c r="H805" s="838"/>
      <c r="I805" s="838"/>
      <c r="J805" s="838"/>
      <c r="K805" s="838"/>
      <c r="L805" s="838"/>
      <c r="M805" s="838"/>
      <c r="N805" s="838"/>
      <c r="O805" s="838"/>
      <c r="P805" s="838"/>
      <c r="Q805" s="838"/>
      <c r="R805" s="838"/>
      <c r="S805" s="838"/>
      <c r="T805" s="838"/>
      <c r="U805" s="838"/>
      <c r="V805" s="838"/>
      <c r="W805" s="838"/>
      <c r="X805" s="838"/>
      <c r="Y805" s="838"/>
      <c r="Z805" s="838"/>
      <c r="AA805" s="838"/>
      <c r="AB805" s="839"/>
      <c r="AC805" s="837" t="s">
        <v>440</v>
      </c>
      <c r="AD805" s="838"/>
      <c r="AE805" s="838"/>
      <c r="AF805" s="838"/>
      <c r="AG805" s="838"/>
      <c r="AH805" s="838"/>
      <c r="AI805" s="838"/>
      <c r="AJ805" s="838"/>
      <c r="AK805" s="838"/>
      <c r="AL805" s="838"/>
      <c r="AM805" s="838"/>
      <c r="AN805" s="838"/>
      <c r="AO805" s="838"/>
      <c r="AP805" s="838"/>
      <c r="AQ805" s="838"/>
      <c r="AR805" s="838"/>
      <c r="AS805" s="838"/>
      <c r="AT805" s="838"/>
      <c r="AU805" s="838"/>
      <c r="AV805" s="838"/>
      <c r="AW805" s="838"/>
      <c r="AX805" s="840"/>
    </row>
    <row r="806" spans="1:50" ht="24.75" customHeight="1">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customHeight="1">
      <c r="A807" s="631"/>
      <c r="B807" s="632"/>
      <c r="C807" s="632"/>
      <c r="D807" s="632"/>
      <c r="E807" s="632"/>
      <c r="F807" s="633"/>
      <c r="G807" s="670" t="s">
        <v>629</v>
      </c>
      <c r="H807" s="671"/>
      <c r="I807" s="671"/>
      <c r="J807" s="671"/>
      <c r="K807" s="672"/>
      <c r="L807" s="664" t="s">
        <v>632</v>
      </c>
      <c r="M807" s="665"/>
      <c r="N807" s="665"/>
      <c r="O807" s="665"/>
      <c r="P807" s="665"/>
      <c r="Q807" s="665"/>
      <c r="R807" s="665"/>
      <c r="S807" s="665"/>
      <c r="T807" s="665"/>
      <c r="U807" s="665"/>
      <c r="V807" s="665"/>
      <c r="W807" s="665"/>
      <c r="X807" s="666"/>
      <c r="Y807" s="388">
        <v>0.3</v>
      </c>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customHeight="1">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customHeight="1">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customHeight="1">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customHeight="1">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customHeight="1">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customHeight="1">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customHeight="1">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customHeight="1">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customHeight="1">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0.3</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c r="A818" s="631"/>
      <c r="B818" s="632"/>
      <c r="C818" s="632"/>
      <c r="D818" s="632"/>
      <c r="E818" s="632"/>
      <c r="F818" s="633"/>
      <c r="G818" s="837" t="s">
        <v>388</v>
      </c>
      <c r="H818" s="838"/>
      <c r="I818" s="838"/>
      <c r="J818" s="838"/>
      <c r="K818" s="838"/>
      <c r="L818" s="838"/>
      <c r="M818" s="838"/>
      <c r="N818" s="838"/>
      <c r="O818" s="838"/>
      <c r="P818" s="838"/>
      <c r="Q818" s="838"/>
      <c r="R818" s="838"/>
      <c r="S818" s="838"/>
      <c r="T818" s="838"/>
      <c r="U818" s="838"/>
      <c r="V818" s="838"/>
      <c r="W818" s="838"/>
      <c r="X818" s="838"/>
      <c r="Y818" s="838"/>
      <c r="Z818" s="838"/>
      <c r="AA818" s="838"/>
      <c r="AB818" s="839"/>
      <c r="AC818" s="837" t="s">
        <v>302</v>
      </c>
      <c r="AD818" s="838"/>
      <c r="AE818" s="838"/>
      <c r="AF818" s="838"/>
      <c r="AG818" s="838"/>
      <c r="AH818" s="838"/>
      <c r="AI818" s="838"/>
      <c r="AJ818" s="838"/>
      <c r="AK818" s="838"/>
      <c r="AL818" s="838"/>
      <c r="AM818" s="838"/>
      <c r="AN818" s="838"/>
      <c r="AO818" s="838"/>
      <c r="AP818" s="838"/>
      <c r="AQ818" s="838"/>
      <c r="AR818" s="838"/>
      <c r="AS818" s="838"/>
      <c r="AT818" s="838"/>
      <c r="AU818" s="838"/>
      <c r="AV818" s="838"/>
      <c r="AW818" s="838"/>
      <c r="AX818" s="840"/>
    </row>
    <row r="819" spans="1:50" ht="24.75" hidden="1" customHeight="1">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80" t="s">
        <v>465</v>
      </c>
      <c r="AM831" s="281"/>
      <c r="AN831" s="281"/>
      <c r="AO831" s="82" t="s">
        <v>463</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459</v>
      </c>
      <c r="AD836" s="149"/>
      <c r="AE836" s="149"/>
      <c r="AF836" s="149"/>
      <c r="AG836" s="149"/>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43.5" customHeight="1">
      <c r="A837" s="376">
        <v>1</v>
      </c>
      <c r="B837" s="376">
        <v>1</v>
      </c>
      <c r="C837" s="347" t="s">
        <v>606</v>
      </c>
      <c r="D837" s="347"/>
      <c r="E837" s="347"/>
      <c r="F837" s="347"/>
      <c r="G837" s="347"/>
      <c r="H837" s="347"/>
      <c r="I837" s="347"/>
      <c r="J837" s="348">
        <v>6010001030403</v>
      </c>
      <c r="K837" s="349"/>
      <c r="L837" s="349"/>
      <c r="M837" s="349"/>
      <c r="N837" s="349"/>
      <c r="O837" s="349"/>
      <c r="P837" s="362" t="s">
        <v>616</v>
      </c>
      <c r="Q837" s="350"/>
      <c r="R837" s="350"/>
      <c r="S837" s="350"/>
      <c r="T837" s="350"/>
      <c r="U837" s="350"/>
      <c r="V837" s="350"/>
      <c r="W837" s="350"/>
      <c r="X837" s="350"/>
      <c r="Y837" s="351">
        <v>665</v>
      </c>
      <c r="Z837" s="352"/>
      <c r="AA837" s="352"/>
      <c r="AB837" s="353"/>
      <c r="AC837" s="363" t="s">
        <v>498</v>
      </c>
      <c r="AD837" s="371"/>
      <c r="AE837" s="371"/>
      <c r="AF837" s="371"/>
      <c r="AG837" s="371"/>
      <c r="AH837" s="372">
        <v>1</v>
      </c>
      <c r="AI837" s="373"/>
      <c r="AJ837" s="373"/>
      <c r="AK837" s="373"/>
      <c r="AL837" s="357">
        <v>98.8</v>
      </c>
      <c r="AM837" s="358"/>
      <c r="AN837" s="358"/>
      <c r="AO837" s="359"/>
      <c r="AP837" s="360" t="s">
        <v>575</v>
      </c>
      <c r="AQ837" s="360"/>
      <c r="AR837" s="360"/>
      <c r="AS837" s="360"/>
      <c r="AT837" s="360"/>
      <c r="AU837" s="360"/>
      <c r="AV837" s="360"/>
      <c r="AW837" s="360"/>
      <c r="AX837" s="360"/>
    </row>
    <row r="838" spans="1:50" ht="30" hidden="1" customHeight="1">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11.25" hidden="1" customHeight="1">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459</v>
      </c>
      <c r="AD869" s="149"/>
      <c r="AE869" s="149"/>
      <c r="AF869" s="149"/>
      <c r="AG869" s="149"/>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46.5" customHeight="1">
      <c r="A870" s="376">
        <v>1</v>
      </c>
      <c r="B870" s="376">
        <v>1</v>
      </c>
      <c r="C870" s="347" t="s">
        <v>607</v>
      </c>
      <c r="D870" s="347"/>
      <c r="E870" s="347"/>
      <c r="F870" s="347"/>
      <c r="G870" s="347"/>
      <c r="H870" s="347"/>
      <c r="I870" s="347"/>
      <c r="J870" s="348">
        <v>1010005018944</v>
      </c>
      <c r="K870" s="349"/>
      <c r="L870" s="349"/>
      <c r="M870" s="349"/>
      <c r="N870" s="349"/>
      <c r="O870" s="349"/>
      <c r="P870" s="362" t="s">
        <v>617</v>
      </c>
      <c r="Q870" s="350"/>
      <c r="R870" s="350"/>
      <c r="S870" s="350"/>
      <c r="T870" s="350"/>
      <c r="U870" s="350"/>
      <c r="V870" s="350"/>
      <c r="W870" s="350"/>
      <c r="X870" s="350"/>
      <c r="Y870" s="351">
        <v>10</v>
      </c>
      <c r="Z870" s="352"/>
      <c r="AA870" s="352"/>
      <c r="AB870" s="353"/>
      <c r="AC870" s="363" t="s">
        <v>498</v>
      </c>
      <c r="AD870" s="371"/>
      <c r="AE870" s="371"/>
      <c r="AF870" s="371"/>
      <c r="AG870" s="371"/>
      <c r="AH870" s="372">
        <v>1</v>
      </c>
      <c r="AI870" s="373"/>
      <c r="AJ870" s="373"/>
      <c r="AK870" s="373"/>
      <c r="AL870" s="357">
        <v>95.1</v>
      </c>
      <c r="AM870" s="358"/>
      <c r="AN870" s="358"/>
      <c r="AO870" s="359"/>
      <c r="AP870" s="360" t="s">
        <v>575</v>
      </c>
      <c r="AQ870" s="360"/>
      <c r="AR870" s="360"/>
      <c r="AS870" s="360"/>
      <c r="AT870" s="360"/>
      <c r="AU870" s="360"/>
      <c r="AV870" s="360"/>
      <c r="AW870" s="360"/>
      <c r="AX870" s="360"/>
    </row>
    <row r="871" spans="1:50" ht="30" hidden="1" customHeight="1">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15" hidden="1" customHeight="1">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459</v>
      </c>
      <c r="AD902" s="149"/>
      <c r="AE902" s="149"/>
      <c r="AF902" s="149"/>
      <c r="AG902" s="149"/>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c r="A903" s="376">
        <v>1</v>
      </c>
      <c r="B903" s="376">
        <v>1</v>
      </c>
      <c r="C903" s="361" t="s">
        <v>618</v>
      </c>
      <c r="D903" s="347"/>
      <c r="E903" s="347"/>
      <c r="F903" s="347"/>
      <c r="G903" s="347"/>
      <c r="H903" s="347"/>
      <c r="I903" s="347"/>
      <c r="J903" s="348">
        <v>8000020130001</v>
      </c>
      <c r="K903" s="349"/>
      <c r="L903" s="349"/>
      <c r="M903" s="349"/>
      <c r="N903" s="349"/>
      <c r="O903" s="349"/>
      <c r="P903" s="362" t="s">
        <v>627</v>
      </c>
      <c r="Q903" s="350"/>
      <c r="R903" s="350"/>
      <c r="S903" s="350"/>
      <c r="T903" s="350"/>
      <c r="U903" s="350"/>
      <c r="V903" s="350"/>
      <c r="W903" s="350"/>
      <c r="X903" s="350"/>
      <c r="Y903" s="351">
        <v>8</v>
      </c>
      <c r="Z903" s="352"/>
      <c r="AA903" s="352"/>
      <c r="AB903" s="353"/>
      <c r="AC903" s="363" t="s">
        <v>501</v>
      </c>
      <c r="AD903" s="371"/>
      <c r="AE903" s="371"/>
      <c r="AF903" s="371"/>
      <c r="AG903" s="371"/>
      <c r="AH903" s="372" t="s">
        <v>575</v>
      </c>
      <c r="AI903" s="373"/>
      <c r="AJ903" s="373"/>
      <c r="AK903" s="373"/>
      <c r="AL903" s="357" t="s">
        <v>575</v>
      </c>
      <c r="AM903" s="358"/>
      <c r="AN903" s="358"/>
      <c r="AO903" s="359"/>
      <c r="AP903" s="360" t="s">
        <v>575</v>
      </c>
      <c r="AQ903" s="360"/>
      <c r="AR903" s="360"/>
      <c r="AS903" s="360"/>
      <c r="AT903" s="360"/>
      <c r="AU903" s="360"/>
      <c r="AV903" s="360"/>
      <c r="AW903" s="360"/>
      <c r="AX903" s="360"/>
    </row>
    <row r="904" spans="1:50" ht="30" customHeight="1">
      <c r="A904" s="376">
        <v>2</v>
      </c>
      <c r="B904" s="376">
        <v>1</v>
      </c>
      <c r="C904" s="361" t="s">
        <v>619</v>
      </c>
      <c r="D904" s="347"/>
      <c r="E904" s="347"/>
      <c r="F904" s="347"/>
      <c r="G904" s="347"/>
      <c r="H904" s="347"/>
      <c r="I904" s="347"/>
      <c r="J904" s="348">
        <v>1000020140007</v>
      </c>
      <c r="K904" s="349"/>
      <c r="L904" s="349"/>
      <c r="M904" s="349"/>
      <c r="N904" s="349"/>
      <c r="O904" s="349"/>
      <c r="P904" s="362" t="s">
        <v>627</v>
      </c>
      <c r="Q904" s="350"/>
      <c r="R904" s="350"/>
      <c r="S904" s="350"/>
      <c r="T904" s="350"/>
      <c r="U904" s="350"/>
      <c r="V904" s="350"/>
      <c r="W904" s="350"/>
      <c r="X904" s="350"/>
      <c r="Y904" s="351">
        <v>6</v>
      </c>
      <c r="Z904" s="352"/>
      <c r="AA904" s="352"/>
      <c r="AB904" s="353"/>
      <c r="AC904" s="363" t="s">
        <v>501</v>
      </c>
      <c r="AD904" s="371"/>
      <c r="AE904" s="371"/>
      <c r="AF904" s="371"/>
      <c r="AG904" s="371"/>
      <c r="AH904" s="372" t="s">
        <v>575</v>
      </c>
      <c r="AI904" s="373"/>
      <c r="AJ904" s="373"/>
      <c r="AK904" s="373"/>
      <c r="AL904" s="357" t="s">
        <v>575</v>
      </c>
      <c r="AM904" s="358"/>
      <c r="AN904" s="358"/>
      <c r="AO904" s="359"/>
      <c r="AP904" s="360" t="s">
        <v>575</v>
      </c>
      <c r="AQ904" s="360"/>
      <c r="AR904" s="360"/>
      <c r="AS904" s="360"/>
      <c r="AT904" s="360"/>
      <c r="AU904" s="360"/>
      <c r="AV904" s="360"/>
      <c r="AW904" s="360"/>
      <c r="AX904" s="360"/>
    </row>
    <row r="905" spans="1:50" ht="30" customHeight="1">
      <c r="A905" s="376">
        <v>3</v>
      </c>
      <c r="B905" s="376">
        <v>1</v>
      </c>
      <c r="C905" s="361" t="s">
        <v>620</v>
      </c>
      <c r="D905" s="347"/>
      <c r="E905" s="347"/>
      <c r="F905" s="347"/>
      <c r="G905" s="347"/>
      <c r="H905" s="347"/>
      <c r="I905" s="347"/>
      <c r="J905" s="348">
        <v>8000020460001</v>
      </c>
      <c r="K905" s="349"/>
      <c r="L905" s="349"/>
      <c r="M905" s="349"/>
      <c r="N905" s="349"/>
      <c r="O905" s="349"/>
      <c r="P905" s="362" t="s">
        <v>627</v>
      </c>
      <c r="Q905" s="350"/>
      <c r="R905" s="350"/>
      <c r="S905" s="350"/>
      <c r="T905" s="350"/>
      <c r="U905" s="350"/>
      <c r="V905" s="350"/>
      <c r="W905" s="350"/>
      <c r="X905" s="350"/>
      <c r="Y905" s="351">
        <v>4</v>
      </c>
      <c r="Z905" s="352"/>
      <c r="AA905" s="352"/>
      <c r="AB905" s="353"/>
      <c r="AC905" s="363" t="s">
        <v>501</v>
      </c>
      <c r="AD905" s="371"/>
      <c r="AE905" s="371"/>
      <c r="AF905" s="371"/>
      <c r="AG905" s="371"/>
      <c r="AH905" s="372" t="s">
        <v>575</v>
      </c>
      <c r="AI905" s="373"/>
      <c r="AJ905" s="373"/>
      <c r="AK905" s="373"/>
      <c r="AL905" s="357" t="s">
        <v>575</v>
      </c>
      <c r="AM905" s="358"/>
      <c r="AN905" s="358"/>
      <c r="AO905" s="359"/>
      <c r="AP905" s="360" t="s">
        <v>575</v>
      </c>
      <c r="AQ905" s="360"/>
      <c r="AR905" s="360"/>
      <c r="AS905" s="360"/>
      <c r="AT905" s="360"/>
      <c r="AU905" s="360"/>
      <c r="AV905" s="360"/>
      <c r="AW905" s="360"/>
      <c r="AX905" s="360"/>
    </row>
    <row r="906" spans="1:50" ht="30" customHeight="1">
      <c r="A906" s="376">
        <v>4</v>
      </c>
      <c r="B906" s="376">
        <v>1</v>
      </c>
      <c r="C906" s="361" t="s">
        <v>621</v>
      </c>
      <c r="D906" s="347"/>
      <c r="E906" s="347"/>
      <c r="F906" s="347"/>
      <c r="G906" s="347"/>
      <c r="H906" s="347"/>
      <c r="I906" s="347"/>
      <c r="J906" s="348">
        <v>6000020400009</v>
      </c>
      <c r="K906" s="349"/>
      <c r="L906" s="349"/>
      <c r="M906" s="349"/>
      <c r="N906" s="349"/>
      <c r="O906" s="349"/>
      <c r="P906" s="362" t="s">
        <v>627</v>
      </c>
      <c r="Q906" s="350"/>
      <c r="R906" s="350"/>
      <c r="S906" s="350"/>
      <c r="T906" s="350"/>
      <c r="U906" s="350"/>
      <c r="V906" s="350"/>
      <c r="W906" s="350"/>
      <c r="X906" s="350"/>
      <c r="Y906" s="351">
        <v>4</v>
      </c>
      <c r="Z906" s="352"/>
      <c r="AA906" s="352"/>
      <c r="AB906" s="353"/>
      <c r="AC906" s="363" t="s">
        <v>501</v>
      </c>
      <c r="AD906" s="371"/>
      <c r="AE906" s="371"/>
      <c r="AF906" s="371"/>
      <c r="AG906" s="371"/>
      <c r="AH906" s="372" t="s">
        <v>575</v>
      </c>
      <c r="AI906" s="373"/>
      <c r="AJ906" s="373"/>
      <c r="AK906" s="373"/>
      <c r="AL906" s="357" t="s">
        <v>575</v>
      </c>
      <c r="AM906" s="358"/>
      <c r="AN906" s="358"/>
      <c r="AO906" s="359"/>
      <c r="AP906" s="360" t="s">
        <v>575</v>
      </c>
      <c r="AQ906" s="360"/>
      <c r="AR906" s="360"/>
      <c r="AS906" s="360"/>
      <c r="AT906" s="360"/>
      <c r="AU906" s="360"/>
      <c r="AV906" s="360"/>
      <c r="AW906" s="360"/>
      <c r="AX906" s="360"/>
    </row>
    <row r="907" spans="1:50" ht="30" customHeight="1">
      <c r="A907" s="376">
        <v>5</v>
      </c>
      <c r="B907" s="376">
        <v>1</v>
      </c>
      <c r="C907" s="361" t="s">
        <v>622</v>
      </c>
      <c r="D907" s="347"/>
      <c r="E907" s="347"/>
      <c r="F907" s="347"/>
      <c r="G907" s="347"/>
      <c r="H907" s="347"/>
      <c r="I907" s="347"/>
      <c r="J907" s="348">
        <v>1000020110001</v>
      </c>
      <c r="K907" s="349"/>
      <c r="L907" s="349"/>
      <c r="M907" s="349"/>
      <c r="N907" s="349"/>
      <c r="O907" s="349"/>
      <c r="P907" s="362" t="s">
        <v>627</v>
      </c>
      <c r="Q907" s="350"/>
      <c r="R907" s="350"/>
      <c r="S907" s="350"/>
      <c r="T907" s="350"/>
      <c r="U907" s="350"/>
      <c r="V907" s="350"/>
      <c r="W907" s="350"/>
      <c r="X907" s="350"/>
      <c r="Y907" s="351">
        <v>4</v>
      </c>
      <c r="Z907" s="352"/>
      <c r="AA907" s="352"/>
      <c r="AB907" s="353"/>
      <c r="AC907" s="363" t="s">
        <v>501</v>
      </c>
      <c r="AD907" s="371"/>
      <c r="AE907" s="371"/>
      <c r="AF907" s="371"/>
      <c r="AG907" s="371"/>
      <c r="AH907" s="372" t="s">
        <v>575</v>
      </c>
      <c r="AI907" s="373"/>
      <c r="AJ907" s="373"/>
      <c r="AK907" s="373"/>
      <c r="AL907" s="357" t="s">
        <v>575</v>
      </c>
      <c r="AM907" s="358"/>
      <c r="AN907" s="358"/>
      <c r="AO907" s="359"/>
      <c r="AP907" s="360" t="s">
        <v>575</v>
      </c>
      <c r="AQ907" s="360"/>
      <c r="AR907" s="360"/>
      <c r="AS907" s="360"/>
      <c r="AT907" s="360"/>
      <c r="AU907" s="360"/>
      <c r="AV907" s="360"/>
      <c r="AW907" s="360"/>
      <c r="AX907" s="360"/>
    </row>
    <row r="908" spans="1:50" ht="30" customHeight="1">
      <c r="A908" s="376">
        <v>6</v>
      </c>
      <c r="B908" s="376">
        <v>1</v>
      </c>
      <c r="C908" s="361" t="s">
        <v>623</v>
      </c>
      <c r="D908" s="347"/>
      <c r="E908" s="347"/>
      <c r="F908" s="347"/>
      <c r="G908" s="347"/>
      <c r="H908" s="347"/>
      <c r="I908" s="347"/>
      <c r="J908" s="348">
        <v>1000020230006</v>
      </c>
      <c r="K908" s="349"/>
      <c r="L908" s="349"/>
      <c r="M908" s="349"/>
      <c r="N908" s="349"/>
      <c r="O908" s="349"/>
      <c r="P908" s="362" t="s">
        <v>627</v>
      </c>
      <c r="Q908" s="350"/>
      <c r="R908" s="350"/>
      <c r="S908" s="350"/>
      <c r="T908" s="350"/>
      <c r="U908" s="350"/>
      <c r="V908" s="350"/>
      <c r="W908" s="350"/>
      <c r="X908" s="350"/>
      <c r="Y908" s="351">
        <v>4</v>
      </c>
      <c r="Z908" s="352"/>
      <c r="AA908" s="352"/>
      <c r="AB908" s="353"/>
      <c r="AC908" s="363" t="s">
        <v>501</v>
      </c>
      <c r="AD908" s="371"/>
      <c r="AE908" s="371"/>
      <c r="AF908" s="371"/>
      <c r="AG908" s="371"/>
      <c r="AH908" s="372" t="s">
        <v>575</v>
      </c>
      <c r="AI908" s="373"/>
      <c r="AJ908" s="373"/>
      <c r="AK908" s="373"/>
      <c r="AL908" s="357" t="s">
        <v>575</v>
      </c>
      <c r="AM908" s="358"/>
      <c r="AN908" s="358"/>
      <c r="AO908" s="359"/>
      <c r="AP908" s="360" t="s">
        <v>575</v>
      </c>
      <c r="AQ908" s="360"/>
      <c r="AR908" s="360"/>
      <c r="AS908" s="360"/>
      <c r="AT908" s="360"/>
      <c r="AU908" s="360"/>
      <c r="AV908" s="360"/>
      <c r="AW908" s="360"/>
      <c r="AX908" s="360"/>
    </row>
    <row r="909" spans="1:50" ht="30" customHeight="1">
      <c r="A909" s="376">
        <v>7</v>
      </c>
      <c r="B909" s="376">
        <v>1</v>
      </c>
      <c r="C909" s="361" t="s">
        <v>621</v>
      </c>
      <c r="D909" s="347"/>
      <c r="E909" s="347"/>
      <c r="F909" s="347"/>
      <c r="G909" s="347"/>
      <c r="H909" s="347"/>
      <c r="I909" s="347"/>
      <c r="J909" s="348">
        <v>6000020400009</v>
      </c>
      <c r="K909" s="349"/>
      <c r="L909" s="349"/>
      <c r="M909" s="349"/>
      <c r="N909" s="349"/>
      <c r="O909" s="349"/>
      <c r="P909" s="362" t="s">
        <v>627</v>
      </c>
      <c r="Q909" s="350"/>
      <c r="R909" s="350"/>
      <c r="S909" s="350"/>
      <c r="T909" s="350"/>
      <c r="U909" s="350"/>
      <c r="V909" s="350"/>
      <c r="W909" s="350"/>
      <c r="X909" s="350"/>
      <c r="Y909" s="351">
        <v>4</v>
      </c>
      <c r="Z909" s="352"/>
      <c r="AA909" s="352"/>
      <c r="AB909" s="353"/>
      <c r="AC909" s="363" t="s">
        <v>501</v>
      </c>
      <c r="AD909" s="371"/>
      <c r="AE909" s="371"/>
      <c r="AF909" s="371"/>
      <c r="AG909" s="371"/>
      <c r="AH909" s="372" t="s">
        <v>575</v>
      </c>
      <c r="AI909" s="373"/>
      <c r="AJ909" s="373"/>
      <c r="AK909" s="373"/>
      <c r="AL909" s="357" t="s">
        <v>575</v>
      </c>
      <c r="AM909" s="358"/>
      <c r="AN909" s="358"/>
      <c r="AO909" s="359"/>
      <c r="AP909" s="360" t="s">
        <v>575</v>
      </c>
      <c r="AQ909" s="360"/>
      <c r="AR909" s="360"/>
      <c r="AS909" s="360"/>
      <c r="AT909" s="360"/>
      <c r="AU909" s="360"/>
      <c r="AV909" s="360"/>
      <c r="AW909" s="360"/>
      <c r="AX909" s="360"/>
    </row>
    <row r="910" spans="1:50" ht="30" customHeight="1">
      <c r="A910" s="376">
        <v>8</v>
      </c>
      <c r="B910" s="376">
        <v>1</v>
      </c>
      <c r="C910" s="361" t="s">
        <v>624</v>
      </c>
      <c r="D910" s="347"/>
      <c r="E910" s="347"/>
      <c r="F910" s="347"/>
      <c r="G910" s="347"/>
      <c r="H910" s="347"/>
      <c r="I910" s="347"/>
      <c r="J910" s="348">
        <v>4000020270008</v>
      </c>
      <c r="K910" s="349"/>
      <c r="L910" s="349"/>
      <c r="M910" s="349"/>
      <c r="N910" s="349"/>
      <c r="O910" s="349"/>
      <c r="P910" s="362" t="s">
        <v>627</v>
      </c>
      <c r="Q910" s="350"/>
      <c r="R910" s="350"/>
      <c r="S910" s="350"/>
      <c r="T910" s="350"/>
      <c r="U910" s="350"/>
      <c r="V910" s="350"/>
      <c r="W910" s="350"/>
      <c r="X910" s="350"/>
      <c r="Y910" s="351">
        <v>4</v>
      </c>
      <c r="Z910" s="352"/>
      <c r="AA910" s="352"/>
      <c r="AB910" s="353"/>
      <c r="AC910" s="363" t="s">
        <v>501</v>
      </c>
      <c r="AD910" s="371"/>
      <c r="AE910" s="371"/>
      <c r="AF910" s="371"/>
      <c r="AG910" s="371"/>
      <c r="AH910" s="372" t="s">
        <v>575</v>
      </c>
      <c r="AI910" s="373"/>
      <c r="AJ910" s="373"/>
      <c r="AK910" s="373"/>
      <c r="AL910" s="357" t="s">
        <v>575</v>
      </c>
      <c r="AM910" s="358"/>
      <c r="AN910" s="358"/>
      <c r="AO910" s="359"/>
      <c r="AP910" s="360" t="s">
        <v>575</v>
      </c>
      <c r="AQ910" s="360"/>
      <c r="AR910" s="360"/>
      <c r="AS910" s="360"/>
      <c r="AT910" s="360"/>
      <c r="AU910" s="360"/>
      <c r="AV910" s="360"/>
      <c r="AW910" s="360"/>
      <c r="AX910" s="360"/>
    </row>
    <row r="911" spans="1:50" ht="30" customHeight="1">
      <c r="A911" s="376">
        <v>9</v>
      </c>
      <c r="B911" s="376">
        <v>1</v>
      </c>
      <c r="C911" s="361" t="s">
        <v>625</v>
      </c>
      <c r="D911" s="347"/>
      <c r="E911" s="347"/>
      <c r="F911" s="347"/>
      <c r="G911" s="347"/>
      <c r="H911" s="347"/>
      <c r="I911" s="347"/>
      <c r="J911" s="348">
        <v>5000020150002</v>
      </c>
      <c r="K911" s="349"/>
      <c r="L911" s="349"/>
      <c r="M911" s="349"/>
      <c r="N911" s="349"/>
      <c r="O911" s="349"/>
      <c r="P911" s="362" t="s">
        <v>627</v>
      </c>
      <c r="Q911" s="350"/>
      <c r="R911" s="350"/>
      <c r="S911" s="350"/>
      <c r="T911" s="350"/>
      <c r="U911" s="350"/>
      <c r="V911" s="350"/>
      <c r="W911" s="350"/>
      <c r="X911" s="350"/>
      <c r="Y911" s="351">
        <v>4</v>
      </c>
      <c r="Z911" s="352"/>
      <c r="AA911" s="352"/>
      <c r="AB911" s="353"/>
      <c r="AC911" s="363" t="s">
        <v>501</v>
      </c>
      <c r="AD911" s="371"/>
      <c r="AE911" s="371"/>
      <c r="AF911" s="371"/>
      <c r="AG911" s="371"/>
      <c r="AH911" s="372" t="s">
        <v>575</v>
      </c>
      <c r="AI911" s="373"/>
      <c r="AJ911" s="373"/>
      <c r="AK911" s="373"/>
      <c r="AL911" s="357" t="s">
        <v>575</v>
      </c>
      <c r="AM911" s="358"/>
      <c r="AN911" s="358"/>
      <c r="AO911" s="359"/>
      <c r="AP911" s="360" t="s">
        <v>575</v>
      </c>
      <c r="AQ911" s="360"/>
      <c r="AR911" s="360"/>
      <c r="AS911" s="360"/>
      <c r="AT911" s="360"/>
      <c r="AU911" s="360"/>
      <c r="AV911" s="360"/>
      <c r="AW911" s="360"/>
      <c r="AX911" s="360"/>
    </row>
    <row r="912" spans="1:50" ht="30" customHeight="1">
      <c r="A912" s="376">
        <v>10</v>
      </c>
      <c r="B912" s="376">
        <v>1</v>
      </c>
      <c r="C912" s="361" t="s">
        <v>626</v>
      </c>
      <c r="D912" s="347"/>
      <c r="E912" s="347"/>
      <c r="F912" s="347"/>
      <c r="G912" s="347"/>
      <c r="H912" s="347"/>
      <c r="I912" s="347"/>
      <c r="J912" s="348">
        <v>1000020200000</v>
      </c>
      <c r="K912" s="349"/>
      <c r="L912" s="349"/>
      <c r="M912" s="349"/>
      <c r="N912" s="349"/>
      <c r="O912" s="349"/>
      <c r="P912" s="362" t="s">
        <v>627</v>
      </c>
      <c r="Q912" s="350"/>
      <c r="R912" s="350"/>
      <c r="S912" s="350"/>
      <c r="T912" s="350"/>
      <c r="U912" s="350"/>
      <c r="V912" s="350"/>
      <c r="W912" s="350"/>
      <c r="X912" s="350"/>
      <c r="Y912" s="351">
        <v>4</v>
      </c>
      <c r="Z912" s="352"/>
      <c r="AA912" s="352"/>
      <c r="AB912" s="353"/>
      <c r="AC912" s="363" t="s">
        <v>501</v>
      </c>
      <c r="AD912" s="371"/>
      <c r="AE912" s="371"/>
      <c r="AF912" s="371"/>
      <c r="AG912" s="371"/>
      <c r="AH912" s="372" t="s">
        <v>575</v>
      </c>
      <c r="AI912" s="373"/>
      <c r="AJ912" s="373"/>
      <c r="AK912" s="373"/>
      <c r="AL912" s="357" t="s">
        <v>575</v>
      </c>
      <c r="AM912" s="358"/>
      <c r="AN912" s="358"/>
      <c r="AO912" s="359"/>
      <c r="AP912" s="360" t="s">
        <v>575</v>
      </c>
      <c r="AQ912" s="360"/>
      <c r="AR912" s="360"/>
      <c r="AS912" s="360"/>
      <c r="AT912" s="360"/>
      <c r="AU912" s="360"/>
      <c r="AV912" s="360"/>
      <c r="AW912" s="360"/>
      <c r="AX912" s="360"/>
    </row>
    <row r="913" spans="1:50" ht="30" hidden="1" customHeight="1">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459</v>
      </c>
      <c r="AD935" s="149"/>
      <c r="AE935" s="149"/>
      <c r="AF935" s="149"/>
      <c r="AG935" s="149"/>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49.5" customHeight="1">
      <c r="A936" s="376">
        <v>1</v>
      </c>
      <c r="B936" s="376">
        <v>1</v>
      </c>
      <c r="C936" s="361" t="s">
        <v>628</v>
      </c>
      <c r="D936" s="347"/>
      <c r="E936" s="347"/>
      <c r="F936" s="347"/>
      <c r="G936" s="347"/>
      <c r="H936" s="347"/>
      <c r="I936" s="347"/>
      <c r="J936" s="348">
        <v>5200001001939</v>
      </c>
      <c r="K936" s="349"/>
      <c r="L936" s="349"/>
      <c r="M936" s="349"/>
      <c r="N936" s="349"/>
      <c r="O936" s="349"/>
      <c r="P936" s="362" t="s">
        <v>614</v>
      </c>
      <c r="Q936" s="350"/>
      <c r="R936" s="350"/>
      <c r="S936" s="350"/>
      <c r="T936" s="350"/>
      <c r="U936" s="350"/>
      <c r="V936" s="350"/>
      <c r="W936" s="350"/>
      <c r="X936" s="350"/>
      <c r="Y936" s="351">
        <v>0.5</v>
      </c>
      <c r="Z936" s="352"/>
      <c r="AA936" s="352"/>
      <c r="AB936" s="353"/>
      <c r="AC936" s="363" t="s">
        <v>500</v>
      </c>
      <c r="AD936" s="371"/>
      <c r="AE936" s="371"/>
      <c r="AF936" s="371"/>
      <c r="AG936" s="371"/>
      <c r="AH936" s="372" t="s">
        <v>608</v>
      </c>
      <c r="AI936" s="373"/>
      <c r="AJ936" s="373"/>
      <c r="AK936" s="373"/>
      <c r="AL936" s="357" t="s">
        <v>608</v>
      </c>
      <c r="AM936" s="358"/>
      <c r="AN936" s="358"/>
      <c r="AO936" s="359"/>
      <c r="AP936" s="360" t="s">
        <v>608</v>
      </c>
      <c r="AQ936" s="360"/>
      <c r="AR936" s="360"/>
      <c r="AS936" s="360"/>
      <c r="AT936" s="360"/>
      <c r="AU936" s="360"/>
      <c r="AV936" s="360"/>
      <c r="AW936" s="360"/>
      <c r="AX936" s="360"/>
    </row>
    <row r="937" spans="1:50" ht="30" hidden="1" customHeight="1">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459</v>
      </c>
      <c r="AD968" s="149"/>
      <c r="AE968" s="149"/>
      <c r="AF968" s="149"/>
      <c r="AG968" s="149"/>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30" customHeight="1">
      <c r="A969" s="376">
        <v>1</v>
      </c>
      <c r="B969" s="376">
        <v>1</v>
      </c>
      <c r="C969" s="361" t="s">
        <v>630</v>
      </c>
      <c r="D969" s="347"/>
      <c r="E969" s="347"/>
      <c r="F969" s="347"/>
      <c r="G969" s="347"/>
      <c r="H969" s="347"/>
      <c r="I969" s="347"/>
      <c r="J969" s="348">
        <v>1010001112577</v>
      </c>
      <c r="K969" s="349"/>
      <c r="L969" s="349"/>
      <c r="M969" s="349"/>
      <c r="N969" s="349"/>
      <c r="O969" s="349"/>
      <c r="P969" s="362" t="s">
        <v>631</v>
      </c>
      <c r="Q969" s="350"/>
      <c r="R969" s="350"/>
      <c r="S969" s="350"/>
      <c r="T969" s="350"/>
      <c r="U969" s="350"/>
      <c r="V969" s="350"/>
      <c r="W969" s="350"/>
      <c r="X969" s="350"/>
      <c r="Y969" s="351">
        <v>0.3</v>
      </c>
      <c r="Z969" s="352"/>
      <c r="AA969" s="352"/>
      <c r="AB969" s="353"/>
      <c r="AC969" s="363" t="s">
        <v>501</v>
      </c>
      <c r="AD969" s="371"/>
      <c r="AE969" s="371"/>
      <c r="AF969" s="371"/>
      <c r="AG969" s="371"/>
      <c r="AH969" s="372" t="s">
        <v>608</v>
      </c>
      <c r="AI969" s="373"/>
      <c r="AJ969" s="373"/>
      <c r="AK969" s="373"/>
      <c r="AL969" s="357" t="s">
        <v>608</v>
      </c>
      <c r="AM969" s="358"/>
      <c r="AN969" s="358"/>
      <c r="AO969" s="359"/>
      <c r="AP969" s="360" t="s">
        <v>608</v>
      </c>
      <c r="AQ969" s="360"/>
      <c r="AR969" s="360"/>
      <c r="AS969" s="360"/>
      <c r="AT969" s="360"/>
      <c r="AU969" s="360"/>
      <c r="AV969" s="360"/>
      <c r="AW969" s="360"/>
      <c r="AX969" s="360"/>
    </row>
    <row r="970" spans="1:50" ht="30" hidden="1" customHeight="1">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459</v>
      </c>
      <c r="AD1001" s="149"/>
      <c r="AE1001" s="149"/>
      <c r="AF1001" s="149"/>
      <c r="AG1001" s="149"/>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459</v>
      </c>
      <c r="AD1034" s="149"/>
      <c r="AE1034" s="149"/>
      <c r="AF1034" s="149"/>
      <c r="AG1034" s="149"/>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459</v>
      </c>
      <c r="AD1067" s="149"/>
      <c r="AE1067" s="149"/>
      <c r="AF1067" s="149"/>
      <c r="AG1067" s="149"/>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c r="A1098" s="377" t="s">
        <v>449</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465</v>
      </c>
      <c r="AM1098" s="283"/>
      <c r="AN1098" s="283"/>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450</v>
      </c>
      <c r="AQ1101" s="370"/>
      <c r="AR1101" s="370"/>
      <c r="AS1101" s="370"/>
      <c r="AT1101" s="370"/>
      <c r="AU1101" s="370"/>
      <c r="AV1101" s="370"/>
      <c r="AW1101" s="370"/>
      <c r="AX1101" s="370"/>
    </row>
    <row r="1102" spans="1:50" ht="30" customHeight="1">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C14 AK14:AQ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82">
    <cfRule type="expression" dxfId="2795" priority="13879">
      <formula>IF(RIGHT(TEXT(Y782,"0.#"),1)=".",FALSE,TRUE)</formula>
    </cfRule>
    <cfRule type="expression" dxfId="2794" priority="13880">
      <formula>IF(RIGHT(TEXT(Y782,"0.#"),1)=".",TRUE,FALSE)</formula>
    </cfRule>
  </conditionalFormatting>
  <conditionalFormatting sqref="Y791">
    <cfRule type="expression" dxfId="2793" priority="13875">
      <formula>IF(RIGHT(TEXT(Y791,"0.#"),1)=".",FALSE,TRUE)</formula>
    </cfRule>
    <cfRule type="expression" dxfId="2792" priority="13876">
      <formula>IF(RIGHT(TEXT(Y791,"0.#"),1)=".",TRUE,FALSE)</formula>
    </cfRule>
  </conditionalFormatting>
  <conditionalFormatting sqref="Y822:Y829 Y820 Y809:Y816 Y807 Y796:Y803 Y794">
    <cfRule type="expression" dxfId="2791" priority="13657">
      <formula>IF(RIGHT(TEXT(Y794,"0.#"),1)=".",FALSE,TRUE)</formula>
    </cfRule>
    <cfRule type="expression" dxfId="2790" priority="13658">
      <formula>IF(RIGHT(TEXT(Y794,"0.#"),1)=".",TRUE,FALSE)</formula>
    </cfRule>
  </conditionalFormatting>
  <conditionalFormatting sqref="P15:AX15 P13:AX13 P16:AQ17">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83:Y790">
    <cfRule type="expression" dxfId="2783" priority="13681">
      <formula>IF(RIGHT(TEXT(Y783,"0.#"),1)=".",FALSE,TRUE)</formula>
    </cfRule>
    <cfRule type="expression" dxfId="2782" priority="13682">
      <formula>IF(RIGHT(TEXT(Y783,"0.#"),1)=".",TRUE,FALSE)</formula>
    </cfRule>
  </conditionalFormatting>
  <conditionalFormatting sqref="AU782">
    <cfRule type="expression" dxfId="2781" priority="13679">
      <formula>IF(RIGHT(TEXT(AU782,"0.#"),1)=".",FALSE,TRUE)</formula>
    </cfRule>
    <cfRule type="expression" dxfId="2780" priority="13680">
      <formula>IF(RIGHT(TEXT(AU782,"0.#"),1)=".",TRUE,FALSE)</formula>
    </cfRule>
  </conditionalFormatting>
  <conditionalFormatting sqref="AU791">
    <cfRule type="expression" dxfId="2779" priority="13677">
      <formula>IF(RIGHT(TEXT(AU791,"0.#"),1)=".",FALSE,TRUE)</formula>
    </cfRule>
    <cfRule type="expression" dxfId="2778" priority="13678">
      <formula>IF(RIGHT(TEXT(AU791,"0.#"),1)=".",TRUE,FALSE)</formula>
    </cfRule>
  </conditionalFormatting>
  <conditionalFormatting sqref="AU783:AU790 AU781">
    <cfRule type="expression" dxfId="2777" priority="13675">
      <formula>IF(RIGHT(TEXT(AU781,"0.#"),1)=".",FALSE,TRUE)</formula>
    </cfRule>
    <cfRule type="expression" dxfId="2776" priority="13676">
      <formula>IF(RIGHT(TEXT(AU781,"0.#"),1)=".",TRUE,FALSE)</formula>
    </cfRule>
  </conditionalFormatting>
  <conditionalFormatting sqref="Y821 Y808 Y795">
    <cfRule type="expression" dxfId="2775" priority="13661">
      <formula>IF(RIGHT(TEXT(Y795,"0.#"),1)=".",FALSE,TRUE)</formula>
    </cfRule>
    <cfRule type="expression" dxfId="2774" priority="13662">
      <formula>IF(RIGHT(TEXT(Y795,"0.#"),1)=".",TRUE,FALSE)</formula>
    </cfRule>
  </conditionalFormatting>
  <conditionalFormatting sqref="Y830 Y817 Y804">
    <cfRule type="expression" dxfId="2773" priority="13659">
      <formula>IF(RIGHT(TEXT(Y804,"0.#"),1)=".",FALSE,TRUE)</formula>
    </cfRule>
    <cfRule type="expression" dxfId="2772" priority="13660">
      <formula>IF(RIGHT(TEXT(Y804,"0.#"),1)=".",TRUE,FALSE)</formula>
    </cfRule>
  </conditionalFormatting>
  <conditionalFormatting sqref="AU821 AU808 AU795">
    <cfRule type="expression" dxfId="2771" priority="13655">
      <formula>IF(RIGHT(TEXT(AU795,"0.#"),1)=".",FALSE,TRUE)</formula>
    </cfRule>
    <cfRule type="expression" dxfId="2770" priority="13656">
      <formula>IF(RIGHT(TEXT(AU795,"0.#"),1)=".",TRUE,FALSE)</formula>
    </cfRule>
  </conditionalFormatting>
  <conditionalFormatting sqref="AU830 AU817 AU804">
    <cfRule type="expression" dxfId="2769" priority="13653">
      <formula>IF(RIGHT(TEXT(AU804,"0.#"),1)=".",FALSE,TRUE)</formula>
    </cfRule>
    <cfRule type="expression" dxfId="2768" priority="13654">
      <formula>IF(RIGHT(TEXT(AU804,"0.#"),1)=".",TRUE,FALSE)</formula>
    </cfRule>
  </conditionalFormatting>
  <conditionalFormatting sqref="AU822:AU829 AU820 AU809:AU816 AU807 AU796:AU803 AU794">
    <cfRule type="expression" dxfId="2767" priority="13651">
      <formula>IF(RIGHT(TEXT(AU794,"0.#"),1)=".",FALSE,TRUE)</formula>
    </cfRule>
    <cfRule type="expression" dxfId="2766" priority="13652">
      <formula>IF(RIGHT(TEXT(AU794,"0.#"),1)=".",TRUE,FALSE)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13:AO932">
    <cfRule type="expression" dxfId="1955" priority="2063">
      <formula>IF(AND(AL913&gt;=0, RIGHT(TEXT(AL913,"0.#"),1)&lt;&gt;"."),TRUE,FALSE)</formula>
    </cfRule>
    <cfRule type="expression" dxfId="1954" priority="2064">
      <formula>IF(AND(AL913&gt;=0, RIGHT(TEXT(AL913,"0.#"),1)="."),TRUE,FALSE)</formula>
    </cfRule>
    <cfRule type="expression" dxfId="1953" priority="2065">
      <formula>IF(AND(AL913&lt;0, RIGHT(TEXT(AL913,"0.#"),1)&lt;&gt;"."),TRUE,FALSE)</formula>
    </cfRule>
    <cfRule type="expression" dxfId="1952" priority="2066">
      <formula>IF(AND(AL913&lt;0, RIGHT(TEXT(AL913,"0.#"),1)="."),TRUE,FALSE)</formula>
    </cfRule>
  </conditionalFormatting>
  <conditionalFormatting sqref="AL903:AO912">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D14:AJ14">
    <cfRule type="expression" dxfId="703" priority="3">
      <formula>IF(RIGHT(TEXT(AD14,"0.#"),1)=".",FALSE,TRUE)</formula>
    </cfRule>
    <cfRule type="expression" dxfId="702" priority="4">
      <formula>IF(RIGHT(TEXT(AD14,"0.#"),1)=".",TRUE,FALSE)</formula>
    </cfRule>
  </conditionalFormatting>
  <conditionalFormatting sqref="Y781">
    <cfRule type="expression" dxfId="701" priority="1">
      <formula>IF(RIGHT(TEXT(Y781,"0.#"),1)=".",FALSE,TRUE)</formula>
    </cfRule>
    <cfRule type="expression" dxfId="700" priority="2">
      <formula>IF(RIGHT(TEXT(Y781,"0.#"),1)=".",TRUE,FALSE)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699" max="49" man="1"/>
    <brk id="727" max="49" man="1"/>
    <brk id="735" max="49" man="1"/>
    <brk id="778" max="49" man="1"/>
    <brk id="833" max="49" man="1"/>
  </rowBreaks>
  <colBreaks count="1" manualBreakCount="1">
    <brk id="6" max="1130" man="1"/>
  </col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3" zoomScale="115" zoomScaleNormal="115" workbookViewId="0">
      <selection activeCell="K20" sqref="K20"/>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570</v>
      </c>
      <c r="R3" s="13" t="str">
        <f t="shared" ref="R3:R8" si="3">IF(Q3="","",P3)</f>
        <v>委託・請負</v>
      </c>
      <c r="S3" s="13" t="str">
        <f t="shared" ref="S3:S8" si="4">IF(R3="",S2,IF(S2&lt;&gt;"",CONCATENATE(S2,"、",R3),R3))</f>
        <v>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446</v>
      </c>
      <c r="Y5" s="32" t="s">
        <v>74</v>
      </c>
      <c r="Z5" s="30"/>
      <c r="AA5" s="32" t="s">
        <v>83</v>
      </c>
      <c r="AB5" s="31"/>
      <c r="AC5" s="32" t="s">
        <v>298</v>
      </c>
      <c r="AD5" s="31"/>
      <c r="AE5" s="45" t="s">
        <v>507</v>
      </c>
      <c r="AF5" s="30"/>
      <c r="AG5" s="56" t="s">
        <v>497</v>
      </c>
      <c r="AI5" s="54" t="s">
        <v>543</v>
      </c>
      <c r="AK5" s="54" t="str">
        <f t="shared" si="7"/>
        <v>D</v>
      </c>
      <c r="AP5" s="56" t="s">
        <v>497</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c r="A10" s="14" t="s">
        <v>447</v>
      </c>
      <c r="B10" s="15"/>
      <c r="C10" s="13" t="str">
        <f t="shared" si="0"/>
        <v/>
      </c>
      <c r="D10" s="13" t="str">
        <f t="shared" si="8"/>
        <v/>
      </c>
      <c r="F10" s="18" t="s">
        <v>235</v>
      </c>
      <c r="G10" s="17"/>
      <c r="H10" s="13" t="str">
        <f t="shared" si="1"/>
        <v/>
      </c>
      <c r="I10" s="13" t="str">
        <f t="shared" si="5"/>
        <v>一般会計</v>
      </c>
      <c r="K10" s="14" t="s">
        <v>451</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484</v>
      </c>
      <c r="AK10" s="54" t="str">
        <f t="shared" si="7"/>
        <v>I</v>
      </c>
      <c r="AP10" s="54" t="s">
        <v>478</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570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561</v>
      </c>
      <c r="B25" s="15" t="s">
        <v>570</v>
      </c>
      <c r="C25" s="13" t="str">
        <f t="shared" si="0"/>
        <v>統計改革</v>
      </c>
      <c r="D25" s="13" t="str">
        <f>IF(C25="",D24,IF(D24&lt;&gt;"",CONCATENATE(D24,"、",C25),C25))</f>
        <v>統計改革</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統計改革</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452</v>
      </c>
    </row>
    <row r="96" spans="25:25">
      <c r="Y96" s="32" t="s">
        <v>509</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00" t="s">
        <v>470</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9"/>
      <c r="Z2" s="829"/>
      <c r="AA2" s="830"/>
      <c r="AB2" s="1033" t="s">
        <v>11</v>
      </c>
      <c r="AC2" s="1034"/>
      <c r="AD2" s="1035"/>
      <c r="AE2" s="1039" t="s">
        <v>553</v>
      </c>
      <c r="AF2" s="1039"/>
      <c r="AG2" s="1039"/>
      <c r="AH2" s="1039"/>
      <c r="AI2" s="1039" t="s">
        <v>550</v>
      </c>
      <c r="AJ2" s="1039"/>
      <c r="AK2" s="1039"/>
      <c r="AL2" s="1039"/>
      <c r="AM2" s="1039" t="s">
        <v>524</v>
      </c>
      <c r="AN2" s="1039"/>
      <c r="AO2" s="1039"/>
      <c r="AP2" s="557"/>
      <c r="AQ2" s="159" t="s">
        <v>354</v>
      </c>
      <c r="AR2" s="130"/>
      <c r="AS2" s="130"/>
      <c r="AT2" s="131"/>
      <c r="AU2" s="533" t="s">
        <v>253</v>
      </c>
      <c r="AV2" s="533"/>
      <c r="AW2" s="533"/>
      <c r="AX2" s="534"/>
    </row>
    <row r="3" spans="1:50" ht="18.75" customHeight="1">
      <c r="A3" s="400"/>
      <c r="B3" s="401"/>
      <c r="C3" s="401"/>
      <c r="D3" s="401"/>
      <c r="E3" s="401"/>
      <c r="F3" s="402"/>
      <c r="G3" s="413"/>
      <c r="H3" s="398"/>
      <c r="I3" s="398"/>
      <c r="J3" s="398"/>
      <c r="K3" s="398"/>
      <c r="L3" s="398"/>
      <c r="M3" s="398"/>
      <c r="N3" s="398"/>
      <c r="O3" s="414"/>
      <c r="P3" s="435"/>
      <c r="Q3" s="398"/>
      <c r="R3" s="398"/>
      <c r="S3" s="398"/>
      <c r="T3" s="398"/>
      <c r="U3" s="398"/>
      <c r="V3" s="398"/>
      <c r="W3" s="398"/>
      <c r="X3" s="414"/>
      <c r="Y3" s="1030"/>
      <c r="Z3" s="1031"/>
      <c r="AA3" s="1032"/>
      <c r="AB3" s="1036"/>
      <c r="AC3" s="1037"/>
      <c r="AD3" s="1038"/>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c r="A4" s="403"/>
      <c r="B4" s="401"/>
      <c r="C4" s="401"/>
      <c r="D4" s="401"/>
      <c r="E4" s="401"/>
      <c r="F4" s="402"/>
      <c r="G4" s="564"/>
      <c r="H4" s="1006"/>
      <c r="I4" s="1006"/>
      <c r="J4" s="1006"/>
      <c r="K4" s="1006"/>
      <c r="L4" s="1006"/>
      <c r="M4" s="1006"/>
      <c r="N4" s="1006"/>
      <c r="O4" s="1007"/>
      <c r="P4" s="105"/>
      <c r="Q4" s="1014"/>
      <c r="R4" s="1014"/>
      <c r="S4" s="1014"/>
      <c r="T4" s="1014"/>
      <c r="U4" s="1014"/>
      <c r="V4" s="1014"/>
      <c r="W4" s="1014"/>
      <c r="X4" s="1015"/>
      <c r="Y4" s="1024" t="s">
        <v>12</v>
      </c>
      <c r="Z4" s="1025"/>
      <c r="AA4" s="1026"/>
      <c r="AB4" s="461"/>
      <c r="AC4" s="1028"/>
      <c r="AD4" s="1028"/>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c r="A5" s="404"/>
      <c r="B5" s="405"/>
      <c r="C5" s="405"/>
      <c r="D5" s="405"/>
      <c r="E5" s="405"/>
      <c r="F5" s="406"/>
      <c r="G5" s="1008"/>
      <c r="H5" s="1009"/>
      <c r="I5" s="1009"/>
      <c r="J5" s="1009"/>
      <c r="K5" s="1009"/>
      <c r="L5" s="1009"/>
      <c r="M5" s="1009"/>
      <c r="N5" s="1009"/>
      <c r="O5" s="1010"/>
      <c r="P5" s="1016"/>
      <c r="Q5" s="1016"/>
      <c r="R5" s="1016"/>
      <c r="S5" s="1016"/>
      <c r="T5" s="1016"/>
      <c r="U5" s="1016"/>
      <c r="V5" s="1016"/>
      <c r="W5" s="1016"/>
      <c r="X5" s="1017"/>
      <c r="Y5" s="415" t="s">
        <v>54</v>
      </c>
      <c r="Z5" s="1021"/>
      <c r="AA5" s="1022"/>
      <c r="AB5" s="523"/>
      <c r="AC5" s="1027"/>
      <c r="AD5" s="1027"/>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c r="A6" s="404"/>
      <c r="B6" s="405"/>
      <c r="C6" s="405"/>
      <c r="D6" s="405"/>
      <c r="E6" s="405"/>
      <c r="F6" s="406"/>
      <c r="G6" s="1011"/>
      <c r="H6" s="1012"/>
      <c r="I6" s="1012"/>
      <c r="J6" s="1012"/>
      <c r="K6" s="1012"/>
      <c r="L6" s="1012"/>
      <c r="M6" s="1012"/>
      <c r="N6" s="1012"/>
      <c r="O6" s="1013"/>
      <c r="P6" s="1018"/>
      <c r="Q6" s="1018"/>
      <c r="R6" s="1018"/>
      <c r="S6" s="1018"/>
      <c r="T6" s="1018"/>
      <c r="U6" s="1018"/>
      <c r="V6" s="1018"/>
      <c r="W6" s="1018"/>
      <c r="X6" s="1019"/>
      <c r="Y6" s="1020" t="s">
        <v>13</v>
      </c>
      <c r="Z6" s="1021"/>
      <c r="AA6" s="1022"/>
      <c r="AB6" s="594" t="s">
        <v>301</v>
      </c>
      <c r="AC6" s="1023"/>
      <c r="AD6" s="1023"/>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c r="A9" s="400" t="s">
        <v>470</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9"/>
      <c r="Z9" s="829"/>
      <c r="AA9" s="830"/>
      <c r="AB9" s="1033" t="s">
        <v>11</v>
      </c>
      <c r="AC9" s="1034"/>
      <c r="AD9" s="1035"/>
      <c r="AE9" s="1039" t="s">
        <v>554</v>
      </c>
      <c r="AF9" s="1039"/>
      <c r="AG9" s="1039"/>
      <c r="AH9" s="1039"/>
      <c r="AI9" s="1039" t="s">
        <v>550</v>
      </c>
      <c r="AJ9" s="1039"/>
      <c r="AK9" s="1039"/>
      <c r="AL9" s="1039"/>
      <c r="AM9" s="1039" t="s">
        <v>524</v>
      </c>
      <c r="AN9" s="1039"/>
      <c r="AO9" s="1039"/>
      <c r="AP9" s="557"/>
      <c r="AQ9" s="159" t="s">
        <v>354</v>
      </c>
      <c r="AR9" s="130"/>
      <c r="AS9" s="130"/>
      <c r="AT9" s="131"/>
      <c r="AU9" s="533" t="s">
        <v>253</v>
      </c>
      <c r="AV9" s="533"/>
      <c r="AW9" s="533"/>
      <c r="AX9" s="534"/>
    </row>
    <row r="10" spans="1:50" ht="18.75" customHeight="1">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0"/>
      <c r="Z10" s="1031"/>
      <c r="AA10" s="1032"/>
      <c r="AB10" s="1036"/>
      <c r="AC10" s="1037"/>
      <c r="AD10" s="1038"/>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c r="A11" s="403"/>
      <c r="B11" s="401"/>
      <c r="C11" s="401"/>
      <c r="D11" s="401"/>
      <c r="E11" s="401"/>
      <c r="F11" s="402"/>
      <c r="G11" s="564"/>
      <c r="H11" s="1006"/>
      <c r="I11" s="1006"/>
      <c r="J11" s="1006"/>
      <c r="K11" s="1006"/>
      <c r="L11" s="1006"/>
      <c r="M11" s="1006"/>
      <c r="N11" s="1006"/>
      <c r="O11" s="1007"/>
      <c r="P11" s="105"/>
      <c r="Q11" s="1014"/>
      <c r="R11" s="1014"/>
      <c r="S11" s="1014"/>
      <c r="T11" s="1014"/>
      <c r="U11" s="1014"/>
      <c r="V11" s="1014"/>
      <c r="W11" s="1014"/>
      <c r="X11" s="1015"/>
      <c r="Y11" s="1024" t="s">
        <v>12</v>
      </c>
      <c r="Z11" s="1025"/>
      <c r="AA11" s="1026"/>
      <c r="AB11" s="461"/>
      <c r="AC11" s="1028"/>
      <c r="AD11" s="1028"/>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c r="A12" s="404"/>
      <c r="B12" s="405"/>
      <c r="C12" s="405"/>
      <c r="D12" s="405"/>
      <c r="E12" s="405"/>
      <c r="F12" s="406"/>
      <c r="G12" s="1008"/>
      <c r="H12" s="1009"/>
      <c r="I12" s="1009"/>
      <c r="J12" s="1009"/>
      <c r="K12" s="1009"/>
      <c r="L12" s="1009"/>
      <c r="M12" s="1009"/>
      <c r="N12" s="1009"/>
      <c r="O12" s="1010"/>
      <c r="P12" s="1016"/>
      <c r="Q12" s="1016"/>
      <c r="R12" s="1016"/>
      <c r="S12" s="1016"/>
      <c r="T12" s="1016"/>
      <c r="U12" s="1016"/>
      <c r="V12" s="1016"/>
      <c r="W12" s="1016"/>
      <c r="X12" s="1017"/>
      <c r="Y12" s="415" t="s">
        <v>54</v>
      </c>
      <c r="Z12" s="1021"/>
      <c r="AA12" s="1022"/>
      <c r="AB12" s="523"/>
      <c r="AC12" s="1027"/>
      <c r="AD12" s="1027"/>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c r="A13" s="407"/>
      <c r="B13" s="408"/>
      <c r="C13" s="408"/>
      <c r="D13" s="408"/>
      <c r="E13" s="408"/>
      <c r="F13" s="409"/>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4" t="s">
        <v>301</v>
      </c>
      <c r="AC13" s="1023"/>
      <c r="AD13" s="1023"/>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c r="A16" s="400" t="s">
        <v>470</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9"/>
      <c r="Z16" s="829"/>
      <c r="AA16" s="830"/>
      <c r="AB16" s="1033" t="s">
        <v>11</v>
      </c>
      <c r="AC16" s="1034"/>
      <c r="AD16" s="1035"/>
      <c r="AE16" s="1039" t="s">
        <v>553</v>
      </c>
      <c r="AF16" s="1039"/>
      <c r="AG16" s="1039"/>
      <c r="AH16" s="1039"/>
      <c r="AI16" s="1039" t="s">
        <v>551</v>
      </c>
      <c r="AJ16" s="1039"/>
      <c r="AK16" s="1039"/>
      <c r="AL16" s="1039"/>
      <c r="AM16" s="1039" t="s">
        <v>524</v>
      </c>
      <c r="AN16" s="1039"/>
      <c r="AO16" s="1039"/>
      <c r="AP16" s="557"/>
      <c r="AQ16" s="159" t="s">
        <v>354</v>
      </c>
      <c r="AR16" s="130"/>
      <c r="AS16" s="130"/>
      <c r="AT16" s="131"/>
      <c r="AU16" s="533" t="s">
        <v>253</v>
      </c>
      <c r="AV16" s="533"/>
      <c r="AW16" s="533"/>
      <c r="AX16" s="534"/>
    </row>
    <row r="17" spans="1:50" ht="18.75" customHeight="1">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0"/>
      <c r="Z17" s="1031"/>
      <c r="AA17" s="1032"/>
      <c r="AB17" s="1036"/>
      <c r="AC17" s="1037"/>
      <c r="AD17" s="1038"/>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c r="A18" s="403"/>
      <c r="B18" s="401"/>
      <c r="C18" s="401"/>
      <c r="D18" s="401"/>
      <c r="E18" s="401"/>
      <c r="F18" s="402"/>
      <c r="G18" s="564"/>
      <c r="H18" s="1006"/>
      <c r="I18" s="1006"/>
      <c r="J18" s="1006"/>
      <c r="K18" s="1006"/>
      <c r="L18" s="1006"/>
      <c r="M18" s="1006"/>
      <c r="N18" s="1006"/>
      <c r="O18" s="1007"/>
      <c r="P18" s="105"/>
      <c r="Q18" s="1014"/>
      <c r="R18" s="1014"/>
      <c r="S18" s="1014"/>
      <c r="T18" s="1014"/>
      <c r="U18" s="1014"/>
      <c r="V18" s="1014"/>
      <c r="W18" s="1014"/>
      <c r="X18" s="1015"/>
      <c r="Y18" s="1024" t="s">
        <v>12</v>
      </c>
      <c r="Z18" s="1025"/>
      <c r="AA18" s="1026"/>
      <c r="AB18" s="461"/>
      <c r="AC18" s="1028"/>
      <c r="AD18" s="1028"/>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c r="A19" s="404"/>
      <c r="B19" s="405"/>
      <c r="C19" s="405"/>
      <c r="D19" s="405"/>
      <c r="E19" s="405"/>
      <c r="F19" s="406"/>
      <c r="G19" s="1008"/>
      <c r="H19" s="1009"/>
      <c r="I19" s="1009"/>
      <c r="J19" s="1009"/>
      <c r="K19" s="1009"/>
      <c r="L19" s="1009"/>
      <c r="M19" s="1009"/>
      <c r="N19" s="1009"/>
      <c r="O19" s="1010"/>
      <c r="P19" s="1016"/>
      <c r="Q19" s="1016"/>
      <c r="R19" s="1016"/>
      <c r="S19" s="1016"/>
      <c r="T19" s="1016"/>
      <c r="U19" s="1016"/>
      <c r="V19" s="1016"/>
      <c r="W19" s="1016"/>
      <c r="X19" s="1017"/>
      <c r="Y19" s="415" t="s">
        <v>54</v>
      </c>
      <c r="Z19" s="1021"/>
      <c r="AA19" s="1022"/>
      <c r="AB19" s="523"/>
      <c r="AC19" s="1027"/>
      <c r="AD19" s="1027"/>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c r="A20" s="407"/>
      <c r="B20" s="408"/>
      <c r="C20" s="408"/>
      <c r="D20" s="408"/>
      <c r="E20" s="408"/>
      <c r="F20" s="409"/>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4" t="s">
        <v>301</v>
      </c>
      <c r="AC20" s="1023"/>
      <c r="AD20" s="1023"/>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c r="A23" s="400" t="s">
        <v>470</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9"/>
      <c r="Z23" s="829"/>
      <c r="AA23" s="830"/>
      <c r="AB23" s="1033" t="s">
        <v>11</v>
      </c>
      <c r="AC23" s="1034"/>
      <c r="AD23" s="1035"/>
      <c r="AE23" s="1039" t="s">
        <v>555</v>
      </c>
      <c r="AF23" s="1039"/>
      <c r="AG23" s="1039"/>
      <c r="AH23" s="1039"/>
      <c r="AI23" s="1039" t="s">
        <v>550</v>
      </c>
      <c r="AJ23" s="1039"/>
      <c r="AK23" s="1039"/>
      <c r="AL23" s="1039"/>
      <c r="AM23" s="1039" t="s">
        <v>524</v>
      </c>
      <c r="AN23" s="1039"/>
      <c r="AO23" s="1039"/>
      <c r="AP23" s="557"/>
      <c r="AQ23" s="159" t="s">
        <v>354</v>
      </c>
      <c r="AR23" s="130"/>
      <c r="AS23" s="130"/>
      <c r="AT23" s="131"/>
      <c r="AU23" s="533" t="s">
        <v>253</v>
      </c>
      <c r="AV23" s="533"/>
      <c r="AW23" s="533"/>
      <c r="AX23" s="534"/>
    </row>
    <row r="24" spans="1:50" ht="18.75" customHeight="1">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0"/>
      <c r="Z24" s="1031"/>
      <c r="AA24" s="1032"/>
      <c r="AB24" s="1036"/>
      <c r="AC24" s="1037"/>
      <c r="AD24" s="1038"/>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c r="A25" s="403"/>
      <c r="B25" s="401"/>
      <c r="C25" s="401"/>
      <c r="D25" s="401"/>
      <c r="E25" s="401"/>
      <c r="F25" s="402"/>
      <c r="G25" s="564"/>
      <c r="H25" s="1006"/>
      <c r="I25" s="1006"/>
      <c r="J25" s="1006"/>
      <c r="K25" s="1006"/>
      <c r="L25" s="1006"/>
      <c r="M25" s="1006"/>
      <c r="N25" s="1006"/>
      <c r="O25" s="1007"/>
      <c r="P25" s="105"/>
      <c r="Q25" s="1014"/>
      <c r="R25" s="1014"/>
      <c r="S25" s="1014"/>
      <c r="T25" s="1014"/>
      <c r="U25" s="1014"/>
      <c r="V25" s="1014"/>
      <c r="W25" s="1014"/>
      <c r="X25" s="1015"/>
      <c r="Y25" s="1024" t="s">
        <v>12</v>
      </c>
      <c r="Z25" s="1025"/>
      <c r="AA25" s="1026"/>
      <c r="AB25" s="461"/>
      <c r="AC25" s="1028"/>
      <c r="AD25" s="1028"/>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c r="A26" s="404"/>
      <c r="B26" s="405"/>
      <c r="C26" s="405"/>
      <c r="D26" s="405"/>
      <c r="E26" s="405"/>
      <c r="F26" s="406"/>
      <c r="G26" s="1008"/>
      <c r="H26" s="1009"/>
      <c r="I26" s="1009"/>
      <c r="J26" s="1009"/>
      <c r="K26" s="1009"/>
      <c r="L26" s="1009"/>
      <c r="M26" s="1009"/>
      <c r="N26" s="1009"/>
      <c r="O26" s="1010"/>
      <c r="P26" s="1016"/>
      <c r="Q26" s="1016"/>
      <c r="R26" s="1016"/>
      <c r="S26" s="1016"/>
      <c r="T26" s="1016"/>
      <c r="U26" s="1016"/>
      <c r="V26" s="1016"/>
      <c r="W26" s="1016"/>
      <c r="X26" s="1017"/>
      <c r="Y26" s="415" t="s">
        <v>54</v>
      </c>
      <c r="Z26" s="1021"/>
      <c r="AA26" s="1022"/>
      <c r="AB26" s="523"/>
      <c r="AC26" s="1027"/>
      <c r="AD26" s="1027"/>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c r="A27" s="407"/>
      <c r="B27" s="408"/>
      <c r="C27" s="408"/>
      <c r="D27" s="408"/>
      <c r="E27" s="408"/>
      <c r="F27" s="409"/>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4" t="s">
        <v>301</v>
      </c>
      <c r="AC27" s="1023"/>
      <c r="AD27" s="1023"/>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c r="A30" s="400" t="s">
        <v>470</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9"/>
      <c r="Z30" s="829"/>
      <c r="AA30" s="830"/>
      <c r="AB30" s="1033" t="s">
        <v>11</v>
      </c>
      <c r="AC30" s="1034"/>
      <c r="AD30" s="1035"/>
      <c r="AE30" s="1039" t="s">
        <v>553</v>
      </c>
      <c r="AF30" s="1039"/>
      <c r="AG30" s="1039"/>
      <c r="AH30" s="1039"/>
      <c r="AI30" s="1039" t="s">
        <v>550</v>
      </c>
      <c r="AJ30" s="1039"/>
      <c r="AK30" s="1039"/>
      <c r="AL30" s="1039"/>
      <c r="AM30" s="1039" t="s">
        <v>548</v>
      </c>
      <c r="AN30" s="1039"/>
      <c r="AO30" s="1039"/>
      <c r="AP30" s="557"/>
      <c r="AQ30" s="159" t="s">
        <v>354</v>
      </c>
      <c r="AR30" s="130"/>
      <c r="AS30" s="130"/>
      <c r="AT30" s="131"/>
      <c r="AU30" s="533" t="s">
        <v>253</v>
      </c>
      <c r="AV30" s="533"/>
      <c r="AW30" s="533"/>
      <c r="AX30" s="534"/>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0"/>
      <c r="Z31" s="1031"/>
      <c r="AA31" s="1032"/>
      <c r="AB31" s="1036"/>
      <c r="AC31" s="1037"/>
      <c r="AD31" s="1038"/>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c r="A32" s="403"/>
      <c r="B32" s="401"/>
      <c r="C32" s="401"/>
      <c r="D32" s="401"/>
      <c r="E32" s="401"/>
      <c r="F32" s="402"/>
      <c r="G32" s="564"/>
      <c r="H32" s="1006"/>
      <c r="I32" s="1006"/>
      <c r="J32" s="1006"/>
      <c r="K32" s="1006"/>
      <c r="L32" s="1006"/>
      <c r="M32" s="1006"/>
      <c r="N32" s="1006"/>
      <c r="O32" s="1007"/>
      <c r="P32" s="105"/>
      <c r="Q32" s="1014"/>
      <c r="R32" s="1014"/>
      <c r="S32" s="1014"/>
      <c r="T32" s="1014"/>
      <c r="U32" s="1014"/>
      <c r="V32" s="1014"/>
      <c r="W32" s="1014"/>
      <c r="X32" s="1015"/>
      <c r="Y32" s="1024" t="s">
        <v>12</v>
      </c>
      <c r="Z32" s="1025"/>
      <c r="AA32" s="1026"/>
      <c r="AB32" s="461"/>
      <c r="AC32" s="1028"/>
      <c r="AD32" s="1028"/>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c r="A33" s="404"/>
      <c r="B33" s="405"/>
      <c r="C33" s="405"/>
      <c r="D33" s="405"/>
      <c r="E33" s="405"/>
      <c r="F33" s="406"/>
      <c r="G33" s="1008"/>
      <c r="H33" s="1009"/>
      <c r="I33" s="1009"/>
      <c r="J33" s="1009"/>
      <c r="K33" s="1009"/>
      <c r="L33" s="1009"/>
      <c r="M33" s="1009"/>
      <c r="N33" s="1009"/>
      <c r="O33" s="1010"/>
      <c r="P33" s="1016"/>
      <c r="Q33" s="1016"/>
      <c r="R33" s="1016"/>
      <c r="S33" s="1016"/>
      <c r="T33" s="1016"/>
      <c r="U33" s="1016"/>
      <c r="V33" s="1016"/>
      <c r="W33" s="1016"/>
      <c r="X33" s="1017"/>
      <c r="Y33" s="415" t="s">
        <v>54</v>
      </c>
      <c r="Z33" s="1021"/>
      <c r="AA33" s="1022"/>
      <c r="AB33" s="523"/>
      <c r="AC33" s="1027"/>
      <c r="AD33" s="1027"/>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c r="A34" s="407"/>
      <c r="B34" s="408"/>
      <c r="C34" s="408"/>
      <c r="D34" s="408"/>
      <c r="E34" s="408"/>
      <c r="F34" s="409"/>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4" t="s">
        <v>301</v>
      </c>
      <c r="AC34" s="1023"/>
      <c r="AD34" s="1023"/>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400" t="s">
        <v>470</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9"/>
      <c r="Z37" s="829"/>
      <c r="AA37" s="830"/>
      <c r="AB37" s="1033" t="s">
        <v>11</v>
      </c>
      <c r="AC37" s="1034"/>
      <c r="AD37" s="1035"/>
      <c r="AE37" s="1039" t="s">
        <v>555</v>
      </c>
      <c r="AF37" s="1039"/>
      <c r="AG37" s="1039"/>
      <c r="AH37" s="1039"/>
      <c r="AI37" s="1039" t="s">
        <v>552</v>
      </c>
      <c r="AJ37" s="1039"/>
      <c r="AK37" s="1039"/>
      <c r="AL37" s="1039"/>
      <c r="AM37" s="1039" t="s">
        <v>549</v>
      </c>
      <c r="AN37" s="1039"/>
      <c r="AO37" s="1039"/>
      <c r="AP37" s="557"/>
      <c r="AQ37" s="159" t="s">
        <v>354</v>
      </c>
      <c r="AR37" s="130"/>
      <c r="AS37" s="130"/>
      <c r="AT37" s="131"/>
      <c r="AU37" s="533" t="s">
        <v>253</v>
      </c>
      <c r="AV37" s="533"/>
      <c r="AW37" s="533"/>
      <c r="AX37" s="534"/>
    </row>
    <row r="38" spans="1:50" ht="18.75"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0"/>
      <c r="Z38" s="1031"/>
      <c r="AA38" s="1032"/>
      <c r="AB38" s="1036"/>
      <c r="AC38" s="1037"/>
      <c r="AD38" s="1038"/>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c r="A39" s="403"/>
      <c r="B39" s="401"/>
      <c r="C39" s="401"/>
      <c r="D39" s="401"/>
      <c r="E39" s="401"/>
      <c r="F39" s="402"/>
      <c r="G39" s="564"/>
      <c r="H39" s="1006"/>
      <c r="I39" s="1006"/>
      <c r="J39" s="1006"/>
      <c r="K39" s="1006"/>
      <c r="L39" s="1006"/>
      <c r="M39" s="1006"/>
      <c r="N39" s="1006"/>
      <c r="O39" s="1007"/>
      <c r="P39" s="105"/>
      <c r="Q39" s="1014"/>
      <c r="R39" s="1014"/>
      <c r="S39" s="1014"/>
      <c r="T39" s="1014"/>
      <c r="U39" s="1014"/>
      <c r="V39" s="1014"/>
      <c r="W39" s="1014"/>
      <c r="X39" s="1015"/>
      <c r="Y39" s="1024" t="s">
        <v>12</v>
      </c>
      <c r="Z39" s="1025"/>
      <c r="AA39" s="1026"/>
      <c r="AB39" s="461"/>
      <c r="AC39" s="1028"/>
      <c r="AD39" s="1028"/>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c r="A40" s="404"/>
      <c r="B40" s="405"/>
      <c r="C40" s="405"/>
      <c r="D40" s="405"/>
      <c r="E40" s="405"/>
      <c r="F40" s="406"/>
      <c r="G40" s="1008"/>
      <c r="H40" s="1009"/>
      <c r="I40" s="1009"/>
      <c r="J40" s="1009"/>
      <c r="K40" s="1009"/>
      <c r="L40" s="1009"/>
      <c r="M40" s="1009"/>
      <c r="N40" s="1009"/>
      <c r="O40" s="1010"/>
      <c r="P40" s="1016"/>
      <c r="Q40" s="1016"/>
      <c r="R40" s="1016"/>
      <c r="S40" s="1016"/>
      <c r="T40" s="1016"/>
      <c r="U40" s="1016"/>
      <c r="V40" s="1016"/>
      <c r="W40" s="1016"/>
      <c r="X40" s="1017"/>
      <c r="Y40" s="415" t="s">
        <v>54</v>
      </c>
      <c r="Z40" s="1021"/>
      <c r="AA40" s="1022"/>
      <c r="AB40" s="523"/>
      <c r="AC40" s="1027"/>
      <c r="AD40" s="1027"/>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c r="A41" s="407"/>
      <c r="B41" s="408"/>
      <c r="C41" s="408"/>
      <c r="D41" s="408"/>
      <c r="E41" s="408"/>
      <c r="F41" s="409"/>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4" t="s">
        <v>301</v>
      </c>
      <c r="AC41" s="1023"/>
      <c r="AD41" s="1023"/>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c r="A44" s="400" t="s">
        <v>470</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9"/>
      <c r="Z44" s="829"/>
      <c r="AA44" s="830"/>
      <c r="AB44" s="1033" t="s">
        <v>11</v>
      </c>
      <c r="AC44" s="1034"/>
      <c r="AD44" s="1035"/>
      <c r="AE44" s="1039" t="s">
        <v>553</v>
      </c>
      <c r="AF44" s="1039"/>
      <c r="AG44" s="1039"/>
      <c r="AH44" s="1039"/>
      <c r="AI44" s="1039" t="s">
        <v>550</v>
      </c>
      <c r="AJ44" s="1039"/>
      <c r="AK44" s="1039"/>
      <c r="AL44" s="1039"/>
      <c r="AM44" s="1039" t="s">
        <v>524</v>
      </c>
      <c r="AN44" s="1039"/>
      <c r="AO44" s="1039"/>
      <c r="AP44" s="557"/>
      <c r="AQ44" s="159" t="s">
        <v>354</v>
      </c>
      <c r="AR44" s="130"/>
      <c r="AS44" s="130"/>
      <c r="AT44" s="131"/>
      <c r="AU44" s="533" t="s">
        <v>253</v>
      </c>
      <c r="AV44" s="533"/>
      <c r="AW44" s="533"/>
      <c r="AX44" s="534"/>
    </row>
    <row r="45" spans="1:50" ht="18.75"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0"/>
      <c r="Z45" s="1031"/>
      <c r="AA45" s="1032"/>
      <c r="AB45" s="1036"/>
      <c r="AC45" s="1037"/>
      <c r="AD45" s="1038"/>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c r="A46" s="403"/>
      <c r="B46" s="401"/>
      <c r="C46" s="401"/>
      <c r="D46" s="401"/>
      <c r="E46" s="401"/>
      <c r="F46" s="402"/>
      <c r="G46" s="564"/>
      <c r="H46" s="1006"/>
      <c r="I46" s="1006"/>
      <c r="J46" s="1006"/>
      <c r="K46" s="1006"/>
      <c r="L46" s="1006"/>
      <c r="M46" s="1006"/>
      <c r="N46" s="1006"/>
      <c r="O46" s="1007"/>
      <c r="P46" s="105"/>
      <c r="Q46" s="1014"/>
      <c r="R46" s="1014"/>
      <c r="S46" s="1014"/>
      <c r="T46" s="1014"/>
      <c r="U46" s="1014"/>
      <c r="V46" s="1014"/>
      <c r="W46" s="1014"/>
      <c r="X46" s="1015"/>
      <c r="Y46" s="1024" t="s">
        <v>12</v>
      </c>
      <c r="Z46" s="1025"/>
      <c r="AA46" s="1026"/>
      <c r="AB46" s="461"/>
      <c r="AC46" s="1028"/>
      <c r="AD46" s="1028"/>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c r="A47" s="404"/>
      <c r="B47" s="405"/>
      <c r="C47" s="405"/>
      <c r="D47" s="405"/>
      <c r="E47" s="405"/>
      <c r="F47" s="406"/>
      <c r="G47" s="1008"/>
      <c r="H47" s="1009"/>
      <c r="I47" s="1009"/>
      <c r="J47" s="1009"/>
      <c r="K47" s="1009"/>
      <c r="L47" s="1009"/>
      <c r="M47" s="1009"/>
      <c r="N47" s="1009"/>
      <c r="O47" s="1010"/>
      <c r="P47" s="1016"/>
      <c r="Q47" s="1016"/>
      <c r="R47" s="1016"/>
      <c r="S47" s="1016"/>
      <c r="T47" s="1016"/>
      <c r="U47" s="1016"/>
      <c r="V47" s="1016"/>
      <c r="W47" s="1016"/>
      <c r="X47" s="1017"/>
      <c r="Y47" s="415" t="s">
        <v>54</v>
      </c>
      <c r="Z47" s="1021"/>
      <c r="AA47" s="1022"/>
      <c r="AB47" s="523"/>
      <c r="AC47" s="1027"/>
      <c r="AD47" s="1027"/>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c r="A48" s="407"/>
      <c r="B48" s="408"/>
      <c r="C48" s="408"/>
      <c r="D48" s="408"/>
      <c r="E48" s="408"/>
      <c r="F48" s="409"/>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4" t="s">
        <v>301</v>
      </c>
      <c r="AC48" s="1023"/>
      <c r="AD48" s="1023"/>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c r="A51" s="400" t="s">
        <v>470</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9"/>
      <c r="Z51" s="829"/>
      <c r="AA51" s="830"/>
      <c r="AB51" s="557" t="s">
        <v>11</v>
      </c>
      <c r="AC51" s="1034"/>
      <c r="AD51" s="1035"/>
      <c r="AE51" s="1039" t="s">
        <v>553</v>
      </c>
      <c r="AF51" s="1039"/>
      <c r="AG51" s="1039"/>
      <c r="AH51" s="1039"/>
      <c r="AI51" s="1039" t="s">
        <v>550</v>
      </c>
      <c r="AJ51" s="1039"/>
      <c r="AK51" s="1039"/>
      <c r="AL51" s="1039"/>
      <c r="AM51" s="1039" t="s">
        <v>524</v>
      </c>
      <c r="AN51" s="1039"/>
      <c r="AO51" s="1039"/>
      <c r="AP51" s="557"/>
      <c r="AQ51" s="159" t="s">
        <v>354</v>
      </c>
      <c r="AR51" s="130"/>
      <c r="AS51" s="130"/>
      <c r="AT51" s="131"/>
      <c r="AU51" s="533" t="s">
        <v>253</v>
      </c>
      <c r="AV51" s="533"/>
      <c r="AW51" s="533"/>
      <c r="AX51" s="534"/>
    </row>
    <row r="52" spans="1:50" ht="18.75"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0"/>
      <c r="Z52" s="1031"/>
      <c r="AA52" s="1032"/>
      <c r="AB52" s="1036"/>
      <c r="AC52" s="1037"/>
      <c r="AD52" s="1038"/>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c r="A53" s="403"/>
      <c r="B53" s="401"/>
      <c r="C53" s="401"/>
      <c r="D53" s="401"/>
      <c r="E53" s="401"/>
      <c r="F53" s="402"/>
      <c r="G53" s="564"/>
      <c r="H53" s="1006"/>
      <c r="I53" s="1006"/>
      <c r="J53" s="1006"/>
      <c r="K53" s="1006"/>
      <c r="L53" s="1006"/>
      <c r="M53" s="1006"/>
      <c r="N53" s="1006"/>
      <c r="O53" s="1007"/>
      <c r="P53" s="105"/>
      <c r="Q53" s="1014"/>
      <c r="R53" s="1014"/>
      <c r="S53" s="1014"/>
      <c r="T53" s="1014"/>
      <c r="U53" s="1014"/>
      <c r="V53" s="1014"/>
      <c r="W53" s="1014"/>
      <c r="X53" s="1015"/>
      <c r="Y53" s="1024" t="s">
        <v>12</v>
      </c>
      <c r="Z53" s="1025"/>
      <c r="AA53" s="1026"/>
      <c r="AB53" s="461"/>
      <c r="AC53" s="1028"/>
      <c r="AD53" s="1028"/>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c r="A54" s="404"/>
      <c r="B54" s="405"/>
      <c r="C54" s="405"/>
      <c r="D54" s="405"/>
      <c r="E54" s="405"/>
      <c r="F54" s="406"/>
      <c r="G54" s="1008"/>
      <c r="H54" s="1009"/>
      <c r="I54" s="1009"/>
      <c r="J54" s="1009"/>
      <c r="K54" s="1009"/>
      <c r="L54" s="1009"/>
      <c r="M54" s="1009"/>
      <c r="N54" s="1009"/>
      <c r="O54" s="1010"/>
      <c r="P54" s="1016"/>
      <c r="Q54" s="1016"/>
      <c r="R54" s="1016"/>
      <c r="S54" s="1016"/>
      <c r="T54" s="1016"/>
      <c r="U54" s="1016"/>
      <c r="V54" s="1016"/>
      <c r="W54" s="1016"/>
      <c r="X54" s="1017"/>
      <c r="Y54" s="415" t="s">
        <v>54</v>
      </c>
      <c r="Z54" s="1021"/>
      <c r="AA54" s="1022"/>
      <c r="AB54" s="523"/>
      <c r="AC54" s="1027"/>
      <c r="AD54" s="1027"/>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c r="A55" s="407"/>
      <c r="B55" s="408"/>
      <c r="C55" s="408"/>
      <c r="D55" s="408"/>
      <c r="E55" s="408"/>
      <c r="F55" s="409"/>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4" t="s">
        <v>301</v>
      </c>
      <c r="AC55" s="1023"/>
      <c r="AD55" s="102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c r="A58" s="400" t="s">
        <v>470</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9"/>
      <c r="Z58" s="829"/>
      <c r="AA58" s="830"/>
      <c r="AB58" s="1033" t="s">
        <v>11</v>
      </c>
      <c r="AC58" s="1034"/>
      <c r="AD58" s="1035"/>
      <c r="AE58" s="1039" t="s">
        <v>553</v>
      </c>
      <c r="AF58" s="1039"/>
      <c r="AG58" s="1039"/>
      <c r="AH58" s="1039"/>
      <c r="AI58" s="1039" t="s">
        <v>550</v>
      </c>
      <c r="AJ58" s="1039"/>
      <c r="AK58" s="1039"/>
      <c r="AL58" s="1039"/>
      <c r="AM58" s="1039" t="s">
        <v>524</v>
      </c>
      <c r="AN58" s="1039"/>
      <c r="AO58" s="1039"/>
      <c r="AP58" s="557"/>
      <c r="AQ58" s="159" t="s">
        <v>354</v>
      </c>
      <c r="AR58" s="130"/>
      <c r="AS58" s="130"/>
      <c r="AT58" s="131"/>
      <c r="AU58" s="533" t="s">
        <v>253</v>
      </c>
      <c r="AV58" s="533"/>
      <c r="AW58" s="533"/>
      <c r="AX58" s="534"/>
    </row>
    <row r="59" spans="1:50" ht="18.75"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0"/>
      <c r="Z59" s="1031"/>
      <c r="AA59" s="1032"/>
      <c r="AB59" s="1036"/>
      <c r="AC59" s="1037"/>
      <c r="AD59" s="1038"/>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c r="A60" s="403"/>
      <c r="B60" s="401"/>
      <c r="C60" s="401"/>
      <c r="D60" s="401"/>
      <c r="E60" s="401"/>
      <c r="F60" s="402"/>
      <c r="G60" s="564"/>
      <c r="H60" s="1006"/>
      <c r="I60" s="1006"/>
      <c r="J60" s="1006"/>
      <c r="K60" s="1006"/>
      <c r="L60" s="1006"/>
      <c r="M60" s="1006"/>
      <c r="N60" s="1006"/>
      <c r="O60" s="1007"/>
      <c r="P60" s="105"/>
      <c r="Q60" s="1014"/>
      <c r="R60" s="1014"/>
      <c r="S60" s="1014"/>
      <c r="T60" s="1014"/>
      <c r="U60" s="1014"/>
      <c r="V60" s="1014"/>
      <c r="W60" s="1014"/>
      <c r="X60" s="1015"/>
      <c r="Y60" s="1024" t="s">
        <v>12</v>
      </c>
      <c r="Z60" s="1025"/>
      <c r="AA60" s="1026"/>
      <c r="AB60" s="461"/>
      <c r="AC60" s="1028"/>
      <c r="AD60" s="1028"/>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c r="A61" s="404"/>
      <c r="B61" s="405"/>
      <c r="C61" s="405"/>
      <c r="D61" s="405"/>
      <c r="E61" s="405"/>
      <c r="F61" s="406"/>
      <c r="G61" s="1008"/>
      <c r="H61" s="1009"/>
      <c r="I61" s="1009"/>
      <c r="J61" s="1009"/>
      <c r="K61" s="1009"/>
      <c r="L61" s="1009"/>
      <c r="M61" s="1009"/>
      <c r="N61" s="1009"/>
      <c r="O61" s="1010"/>
      <c r="P61" s="1016"/>
      <c r="Q61" s="1016"/>
      <c r="R61" s="1016"/>
      <c r="S61" s="1016"/>
      <c r="T61" s="1016"/>
      <c r="U61" s="1016"/>
      <c r="V61" s="1016"/>
      <c r="W61" s="1016"/>
      <c r="X61" s="1017"/>
      <c r="Y61" s="415" t="s">
        <v>54</v>
      </c>
      <c r="Z61" s="1021"/>
      <c r="AA61" s="1022"/>
      <c r="AB61" s="523"/>
      <c r="AC61" s="1027"/>
      <c r="AD61" s="1027"/>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c r="A62" s="407"/>
      <c r="B62" s="408"/>
      <c r="C62" s="408"/>
      <c r="D62" s="408"/>
      <c r="E62" s="408"/>
      <c r="F62" s="409"/>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4" t="s">
        <v>301</v>
      </c>
      <c r="AC62" s="1023"/>
      <c r="AD62" s="1023"/>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c r="A65" s="400" t="s">
        <v>470</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9"/>
      <c r="Z65" s="829"/>
      <c r="AA65" s="830"/>
      <c r="AB65" s="1033" t="s">
        <v>11</v>
      </c>
      <c r="AC65" s="1034"/>
      <c r="AD65" s="1035"/>
      <c r="AE65" s="1039" t="s">
        <v>553</v>
      </c>
      <c r="AF65" s="1039"/>
      <c r="AG65" s="1039"/>
      <c r="AH65" s="1039"/>
      <c r="AI65" s="1039" t="s">
        <v>550</v>
      </c>
      <c r="AJ65" s="1039"/>
      <c r="AK65" s="1039"/>
      <c r="AL65" s="1039"/>
      <c r="AM65" s="1039" t="s">
        <v>524</v>
      </c>
      <c r="AN65" s="1039"/>
      <c r="AO65" s="1039"/>
      <c r="AP65" s="557"/>
      <c r="AQ65" s="159" t="s">
        <v>354</v>
      </c>
      <c r="AR65" s="130"/>
      <c r="AS65" s="130"/>
      <c r="AT65" s="131"/>
      <c r="AU65" s="533" t="s">
        <v>253</v>
      </c>
      <c r="AV65" s="533"/>
      <c r="AW65" s="533"/>
      <c r="AX65" s="534"/>
    </row>
    <row r="66" spans="1:50" ht="18.75" customHeight="1">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0"/>
      <c r="Z66" s="1031"/>
      <c r="AA66" s="1032"/>
      <c r="AB66" s="1036"/>
      <c r="AC66" s="1037"/>
      <c r="AD66" s="1038"/>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c r="A67" s="403"/>
      <c r="B67" s="401"/>
      <c r="C67" s="401"/>
      <c r="D67" s="401"/>
      <c r="E67" s="401"/>
      <c r="F67" s="402"/>
      <c r="G67" s="564"/>
      <c r="H67" s="1006"/>
      <c r="I67" s="1006"/>
      <c r="J67" s="1006"/>
      <c r="K67" s="1006"/>
      <c r="L67" s="1006"/>
      <c r="M67" s="1006"/>
      <c r="N67" s="1006"/>
      <c r="O67" s="1007"/>
      <c r="P67" s="105"/>
      <c r="Q67" s="1014"/>
      <c r="R67" s="1014"/>
      <c r="S67" s="1014"/>
      <c r="T67" s="1014"/>
      <c r="U67" s="1014"/>
      <c r="V67" s="1014"/>
      <c r="W67" s="1014"/>
      <c r="X67" s="1015"/>
      <c r="Y67" s="1024" t="s">
        <v>12</v>
      </c>
      <c r="Z67" s="1025"/>
      <c r="AA67" s="1026"/>
      <c r="AB67" s="461"/>
      <c r="AC67" s="1028"/>
      <c r="AD67" s="1028"/>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c r="A68" s="404"/>
      <c r="B68" s="405"/>
      <c r="C68" s="405"/>
      <c r="D68" s="405"/>
      <c r="E68" s="405"/>
      <c r="F68" s="406"/>
      <c r="G68" s="1008"/>
      <c r="H68" s="1009"/>
      <c r="I68" s="1009"/>
      <c r="J68" s="1009"/>
      <c r="K68" s="1009"/>
      <c r="L68" s="1009"/>
      <c r="M68" s="1009"/>
      <c r="N68" s="1009"/>
      <c r="O68" s="1010"/>
      <c r="P68" s="1016"/>
      <c r="Q68" s="1016"/>
      <c r="R68" s="1016"/>
      <c r="S68" s="1016"/>
      <c r="T68" s="1016"/>
      <c r="U68" s="1016"/>
      <c r="V68" s="1016"/>
      <c r="W68" s="1016"/>
      <c r="X68" s="1017"/>
      <c r="Y68" s="415" t="s">
        <v>54</v>
      </c>
      <c r="Z68" s="1021"/>
      <c r="AA68" s="1022"/>
      <c r="AB68" s="523"/>
      <c r="AC68" s="1027"/>
      <c r="AD68" s="1027"/>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c r="A69" s="407"/>
      <c r="B69" s="408"/>
      <c r="C69" s="408"/>
      <c r="D69" s="408"/>
      <c r="E69" s="408"/>
      <c r="F69" s="409"/>
      <c r="G69" s="1011"/>
      <c r="H69" s="1012"/>
      <c r="I69" s="1012"/>
      <c r="J69" s="1012"/>
      <c r="K69" s="1012"/>
      <c r="L69" s="1012"/>
      <c r="M69" s="1012"/>
      <c r="N69" s="1012"/>
      <c r="O69" s="1013"/>
      <c r="P69" s="1018"/>
      <c r="Q69" s="1018"/>
      <c r="R69" s="1018"/>
      <c r="S69" s="1018"/>
      <c r="T69" s="1018"/>
      <c r="U69" s="1018"/>
      <c r="V69" s="1018"/>
      <c r="W69" s="1018"/>
      <c r="X69" s="1019"/>
      <c r="Y69" s="415" t="s">
        <v>13</v>
      </c>
      <c r="Z69" s="1021"/>
      <c r="AA69" s="1022"/>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c r="A71" s="229"/>
      <c r="B71" s="230"/>
      <c r="C71" s="230"/>
      <c r="D71" s="230"/>
      <c r="E71" s="230"/>
      <c r="F71" s="231"/>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8" t="s">
        <v>28</v>
      </c>
      <c r="B2" s="1059"/>
      <c r="C2" s="1059"/>
      <c r="D2" s="1059"/>
      <c r="E2" s="1059"/>
      <c r="F2" s="1060"/>
      <c r="G2" s="837" t="s">
        <v>488</v>
      </c>
      <c r="H2" s="838"/>
      <c r="I2" s="838"/>
      <c r="J2" s="838"/>
      <c r="K2" s="838"/>
      <c r="L2" s="838"/>
      <c r="M2" s="838"/>
      <c r="N2" s="838"/>
      <c r="O2" s="838"/>
      <c r="P2" s="838"/>
      <c r="Q2" s="838"/>
      <c r="R2" s="838"/>
      <c r="S2" s="838"/>
      <c r="T2" s="838"/>
      <c r="U2" s="838"/>
      <c r="V2" s="838"/>
      <c r="W2" s="838"/>
      <c r="X2" s="838"/>
      <c r="Y2" s="838"/>
      <c r="Z2" s="838"/>
      <c r="AA2" s="838"/>
      <c r="AB2" s="839"/>
      <c r="AC2" s="837" t="s">
        <v>490</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c r="A3" s="1052"/>
      <c r="B3" s="1053"/>
      <c r="C3" s="1053"/>
      <c r="D3" s="1053"/>
      <c r="E3" s="1053"/>
      <c r="F3" s="1054"/>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c r="A4" s="1052"/>
      <c r="B4" s="1053"/>
      <c r="C4" s="1053"/>
      <c r="D4" s="1053"/>
      <c r="E4" s="1053"/>
      <c r="F4" s="1054"/>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c r="A5" s="1052"/>
      <c r="B5" s="1053"/>
      <c r="C5" s="1053"/>
      <c r="D5" s="1053"/>
      <c r="E5" s="1053"/>
      <c r="F5" s="1054"/>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c r="A6" s="1052"/>
      <c r="B6" s="1053"/>
      <c r="C6" s="1053"/>
      <c r="D6" s="1053"/>
      <c r="E6" s="1053"/>
      <c r="F6" s="1054"/>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c r="A7" s="1052"/>
      <c r="B7" s="1053"/>
      <c r="C7" s="1053"/>
      <c r="D7" s="1053"/>
      <c r="E7" s="1053"/>
      <c r="F7" s="1054"/>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c r="A8" s="1052"/>
      <c r="B8" s="1053"/>
      <c r="C8" s="1053"/>
      <c r="D8" s="1053"/>
      <c r="E8" s="1053"/>
      <c r="F8" s="1054"/>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c r="A9" s="1052"/>
      <c r="B9" s="1053"/>
      <c r="C9" s="1053"/>
      <c r="D9" s="1053"/>
      <c r="E9" s="1053"/>
      <c r="F9" s="1054"/>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c r="A10" s="1052"/>
      <c r="B10" s="1053"/>
      <c r="C10" s="1053"/>
      <c r="D10" s="1053"/>
      <c r="E10" s="1053"/>
      <c r="F10" s="1054"/>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c r="A11" s="1052"/>
      <c r="B11" s="1053"/>
      <c r="C11" s="1053"/>
      <c r="D11" s="1053"/>
      <c r="E11" s="1053"/>
      <c r="F11" s="1054"/>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c r="A12" s="1052"/>
      <c r="B12" s="1053"/>
      <c r="C12" s="1053"/>
      <c r="D12" s="1053"/>
      <c r="E12" s="1053"/>
      <c r="F12" s="1054"/>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c r="A13" s="1052"/>
      <c r="B13" s="1053"/>
      <c r="C13" s="1053"/>
      <c r="D13" s="1053"/>
      <c r="E13" s="1053"/>
      <c r="F13" s="1054"/>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c r="A14" s="1052"/>
      <c r="B14" s="1053"/>
      <c r="C14" s="1053"/>
      <c r="D14" s="1053"/>
      <c r="E14" s="1053"/>
      <c r="F14" s="1054"/>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c r="A15" s="1052"/>
      <c r="B15" s="1053"/>
      <c r="C15" s="1053"/>
      <c r="D15" s="1053"/>
      <c r="E15" s="1053"/>
      <c r="F15" s="1054"/>
      <c r="G15" s="837" t="s">
        <v>390</v>
      </c>
      <c r="H15" s="838"/>
      <c r="I15" s="838"/>
      <c r="J15" s="838"/>
      <c r="K15" s="838"/>
      <c r="L15" s="838"/>
      <c r="M15" s="838"/>
      <c r="N15" s="838"/>
      <c r="O15" s="838"/>
      <c r="P15" s="838"/>
      <c r="Q15" s="838"/>
      <c r="R15" s="838"/>
      <c r="S15" s="838"/>
      <c r="T15" s="838"/>
      <c r="U15" s="838"/>
      <c r="V15" s="838"/>
      <c r="W15" s="838"/>
      <c r="X15" s="838"/>
      <c r="Y15" s="838"/>
      <c r="Z15" s="838"/>
      <c r="AA15" s="838"/>
      <c r="AB15" s="839"/>
      <c r="AC15" s="837" t="s">
        <v>391</v>
      </c>
      <c r="AD15" s="838"/>
      <c r="AE15" s="838"/>
      <c r="AF15" s="838"/>
      <c r="AG15" s="838"/>
      <c r="AH15" s="838"/>
      <c r="AI15" s="838"/>
      <c r="AJ15" s="838"/>
      <c r="AK15" s="838"/>
      <c r="AL15" s="838"/>
      <c r="AM15" s="838"/>
      <c r="AN15" s="838"/>
      <c r="AO15" s="838"/>
      <c r="AP15" s="838"/>
      <c r="AQ15" s="838"/>
      <c r="AR15" s="838"/>
      <c r="AS15" s="838"/>
      <c r="AT15" s="838"/>
      <c r="AU15" s="838"/>
      <c r="AV15" s="838"/>
      <c r="AW15" s="838"/>
      <c r="AX15" s="840"/>
    </row>
    <row r="16" spans="1:50" ht="25.5" customHeight="1">
      <c r="A16" s="1052"/>
      <c r="B16" s="1053"/>
      <c r="C16" s="1053"/>
      <c r="D16" s="1053"/>
      <c r="E16" s="1053"/>
      <c r="F16" s="1054"/>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c r="A17" s="1052"/>
      <c r="B17" s="1053"/>
      <c r="C17" s="1053"/>
      <c r="D17" s="1053"/>
      <c r="E17" s="1053"/>
      <c r="F17" s="1054"/>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c r="A18" s="1052"/>
      <c r="B18" s="1053"/>
      <c r="C18" s="1053"/>
      <c r="D18" s="1053"/>
      <c r="E18" s="1053"/>
      <c r="F18" s="1054"/>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c r="A19" s="1052"/>
      <c r="B19" s="1053"/>
      <c r="C19" s="1053"/>
      <c r="D19" s="1053"/>
      <c r="E19" s="1053"/>
      <c r="F19" s="1054"/>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c r="A20" s="1052"/>
      <c r="B20" s="1053"/>
      <c r="C20" s="1053"/>
      <c r="D20" s="1053"/>
      <c r="E20" s="1053"/>
      <c r="F20" s="1054"/>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c r="A21" s="1052"/>
      <c r="B21" s="1053"/>
      <c r="C21" s="1053"/>
      <c r="D21" s="1053"/>
      <c r="E21" s="1053"/>
      <c r="F21" s="1054"/>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c r="A22" s="1052"/>
      <c r="B22" s="1053"/>
      <c r="C22" s="1053"/>
      <c r="D22" s="1053"/>
      <c r="E22" s="1053"/>
      <c r="F22" s="1054"/>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c r="A23" s="1052"/>
      <c r="B23" s="1053"/>
      <c r="C23" s="1053"/>
      <c r="D23" s="1053"/>
      <c r="E23" s="1053"/>
      <c r="F23" s="1054"/>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c r="A24" s="1052"/>
      <c r="B24" s="1053"/>
      <c r="C24" s="1053"/>
      <c r="D24" s="1053"/>
      <c r="E24" s="1053"/>
      <c r="F24" s="1054"/>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c r="A25" s="1052"/>
      <c r="B25" s="1053"/>
      <c r="C25" s="1053"/>
      <c r="D25" s="1053"/>
      <c r="E25" s="1053"/>
      <c r="F25" s="1054"/>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c r="A26" s="1052"/>
      <c r="B26" s="1053"/>
      <c r="C26" s="1053"/>
      <c r="D26" s="1053"/>
      <c r="E26" s="1053"/>
      <c r="F26" s="1054"/>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c r="A27" s="1052"/>
      <c r="B27" s="1053"/>
      <c r="C27" s="1053"/>
      <c r="D27" s="1053"/>
      <c r="E27" s="1053"/>
      <c r="F27" s="1054"/>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c r="A28" s="1052"/>
      <c r="B28" s="1053"/>
      <c r="C28" s="1053"/>
      <c r="D28" s="1053"/>
      <c r="E28" s="1053"/>
      <c r="F28" s="1054"/>
      <c r="G28" s="837" t="s">
        <v>389</v>
      </c>
      <c r="H28" s="838"/>
      <c r="I28" s="838"/>
      <c r="J28" s="838"/>
      <c r="K28" s="838"/>
      <c r="L28" s="838"/>
      <c r="M28" s="838"/>
      <c r="N28" s="838"/>
      <c r="O28" s="838"/>
      <c r="P28" s="838"/>
      <c r="Q28" s="838"/>
      <c r="R28" s="838"/>
      <c r="S28" s="838"/>
      <c r="T28" s="838"/>
      <c r="U28" s="838"/>
      <c r="V28" s="838"/>
      <c r="W28" s="838"/>
      <c r="X28" s="838"/>
      <c r="Y28" s="838"/>
      <c r="Z28" s="838"/>
      <c r="AA28" s="838"/>
      <c r="AB28" s="839"/>
      <c r="AC28" s="837" t="s">
        <v>392</v>
      </c>
      <c r="AD28" s="838"/>
      <c r="AE28" s="838"/>
      <c r="AF28" s="838"/>
      <c r="AG28" s="838"/>
      <c r="AH28" s="838"/>
      <c r="AI28" s="838"/>
      <c r="AJ28" s="838"/>
      <c r="AK28" s="838"/>
      <c r="AL28" s="838"/>
      <c r="AM28" s="838"/>
      <c r="AN28" s="838"/>
      <c r="AO28" s="838"/>
      <c r="AP28" s="838"/>
      <c r="AQ28" s="838"/>
      <c r="AR28" s="838"/>
      <c r="AS28" s="838"/>
      <c r="AT28" s="838"/>
      <c r="AU28" s="838"/>
      <c r="AV28" s="838"/>
      <c r="AW28" s="838"/>
      <c r="AX28" s="840"/>
    </row>
    <row r="29" spans="1:50" ht="24.75" customHeight="1">
      <c r="A29" s="1052"/>
      <c r="B29" s="1053"/>
      <c r="C29" s="1053"/>
      <c r="D29" s="1053"/>
      <c r="E29" s="1053"/>
      <c r="F29" s="1054"/>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c r="A30" s="1052"/>
      <c r="B30" s="1053"/>
      <c r="C30" s="1053"/>
      <c r="D30" s="1053"/>
      <c r="E30" s="1053"/>
      <c r="F30" s="1054"/>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c r="A31" s="1052"/>
      <c r="B31" s="1053"/>
      <c r="C31" s="1053"/>
      <c r="D31" s="1053"/>
      <c r="E31" s="1053"/>
      <c r="F31" s="1054"/>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c r="A32" s="1052"/>
      <c r="B32" s="1053"/>
      <c r="C32" s="1053"/>
      <c r="D32" s="1053"/>
      <c r="E32" s="1053"/>
      <c r="F32" s="1054"/>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c r="A33" s="1052"/>
      <c r="B33" s="1053"/>
      <c r="C33" s="1053"/>
      <c r="D33" s="1053"/>
      <c r="E33" s="1053"/>
      <c r="F33" s="1054"/>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c r="A34" s="1052"/>
      <c r="B34" s="1053"/>
      <c r="C34" s="1053"/>
      <c r="D34" s="1053"/>
      <c r="E34" s="1053"/>
      <c r="F34" s="1054"/>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c r="A35" s="1052"/>
      <c r="B35" s="1053"/>
      <c r="C35" s="1053"/>
      <c r="D35" s="1053"/>
      <c r="E35" s="1053"/>
      <c r="F35" s="1054"/>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c r="A36" s="1052"/>
      <c r="B36" s="1053"/>
      <c r="C36" s="1053"/>
      <c r="D36" s="1053"/>
      <c r="E36" s="1053"/>
      <c r="F36" s="1054"/>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c r="A37" s="1052"/>
      <c r="B37" s="1053"/>
      <c r="C37" s="1053"/>
      <c r="D37" s="1053"/>
      <c r="E37" s="1053"/>
      <c r="F37" s="1054"/>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c r="A38" s="1052"/>
      <c r="B38" s="1053"/>
      <c r="C38" s="1053"/>
      <c r="D38" s="1053"/>
      <c r="E38" s="1053"/>
      <c r="F38" s="1054"/>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c r="A39" s="1052"/>
      <c r="B39" s="1053"/>
      <c r="C39" s="1053"/>
      <c r="D39" s="1053"/>
      <c r="E39" s="1053"/>
      <c r="F39" s="1054"/>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c r="A40" s="1052"/>
      <c r="B40" s="1053"/>
      <c r="C40" s="1053"/>
      <c r="D40" s="1053"/>
      <c r="E40" s="1053"/>
      <c r="F40" s="1054"/>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c r="A41" s="1052"/>
      <c r="B41" s="1053"/>
      <c r="C41" s="1053"/>
      <c r="D41" s="1053"/>
      <c r="E41" s="1053"/>
      <c r="F41" s="1054"/>
      <c r="G41" s="837" t="s">
        <v>437</v>
      </c>
      <c r="H41" s="838"/>
      <c r="I41" s="838"/>
      <c r="J41" s="838"/>
      <c r="K41" s="838"/>
      <c r="L41" s="838"/>
      <c r="M41" s="838"/>
      <c r="N41" s="838"/>
      <c r="O41" s="838"/>
      <c r="P41" s="838"/>
      <c r="Q41" s="838"/>
      <c r="R41" s="838"/>
      <c r="S41" s="838"/>
      <c r="T41" s="838"/>
      <c r="U41" s="838"/>
      <c r="V41" s="838"/>
      <c r="W41" s="838"/>
      <c r="X41" s="838"/>
      <c r="Y41" s="838"/>
      <c r="Z41" s="838"/>
      <c r="AA41" s="838"/>
      <c r="AB41" s="839"/>
      <c r="AC41" s="837" t="s">
        <v>303</v>
      </c>
      <c r="AD41" s="838"/>
      <c r="AE41" s="838"/>
      <c r="AF41" s="838"/>
      <c r="AG41" s="838"/>
      <c r="AH41" s="838"/>
      <c r="AI41" s="838"/>
      <c r="AJ41" s="838"/>
      <c r="AK41" s="838"/>
      <c r="AL41" s="838"/>
      <c r="AM41" s="838"/>
      <c r="AN41" s="838"/>
      <c r="AO41" s="838"/>
      <c r="AP41" s="838"/>
      <c r="AQ41" s="838"/>
      <c r="AR41" s="838"/>
      <c r="AS41" s="838"/>
      <c r="AT41" s="838"/>
      <c r="AU41" s="838"/>
      <c r="AV41" s="838"/>
      <c r="AW41" s="838"/>
      <c r="AX41" s="840"/>
    </row>
    <row r="42" spans="1:50" ht="24.75" customHeight="1">
      <c r="A42" s="1052"/>
      <c r="B42" s="1053"/>
      <c r="C42" s="1053"/>
      <c r="D42" s="1053"/>
      <c r="E42" s="1053"/>
      <c r="F42" s="1054"/>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c r="A43" s="1052"/>
      <c r="B43" s="1053"/>
      <c r="C43" s="1053"/>
      <c r="D43" s="1053"/>
      <c r="E43" s="1053"/>
      <c r="F43" s="1054"/>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c r="A44" s="1052"/>
      <c r="B44" s="1053"/>
      <c r="C44" s="1053"/>
      <c r="D44" s="1053"/>
      <c r="E44" s="1053"/>
      <c r="F44" s="1054"/>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c r="A45" s="1052"/>
      <c r="B45" s="1053"/>
      <c r="C45" s="1053"/>
      <c r="D45" s="1053"/>
      <c r="E45" s="1053"/>
      <c r="F45" s="1054"/>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c r="A46" s="1052"/>
      <c r="B46" s="1053"/>
      <c r="C46" s="1053"/>
      <c r="D46" s="1053"/>
      <c r="E46" s="1053"/>
      <c r="F46" s="1054"/>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c r="A47" s="1052"/>
      <c r="B47" s="1053"/>
      <c r="C47" s="1053"/>
      <c r="D47" s="1053"/>
      <c r="E47" s="1053"/>
      <c r="F47" s="1054"/>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c r="A48" s="1052"/>
      <c r="B48" s="1053"/>
      <c r="C48" s="1053"/>
      <c r="D48" s="1053"/>
      <c r="E48" s="1053"/>
      <c r="F48" s="1054"/>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c r="A49" s="1052"/>
      <c r="B49" s="1053"/>
      <c r="C49" s="1053"/>
      <c r="D49" s="1053"/>
      <c r="E49" s="1053"/>
      <c r="F49" s="1054"/>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c r="A50" s="1052"/>
      <c r="B50" s="1053"/>
      <c r="C50" s="1053"/>
      <c r="D50" s="1053"/>
      <c r="E50" s="1053"/>
      <c r="F50" s="1054"/>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c r="A51" s="1052"/>
      <c r="B51" s="1053"/>
      <c r="C51" s="1053"/>
      <c r="D51" s="1053"/>
      <c r="E51" s="1053"/>
      <c r="F51" s="1054"/>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c r="A52" s="1052"/>
      <c r="B52" s="1053"/>
      <c r="C52" s="1053"/>
      <c r="D52" s="1053"/>
      <c r="E52" s="1053"/>
      <c r="F52" s="1054"/>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row r="55" spans="1:50" ht="30" customHeight="1">
      <c r="A55" s="1058" t="s">
        <v>28</v>
      </c>
      <c r="B55" s="1059"/>
      <c r="C55" s="1059"/>
      <c r="D55" s="1059"/>
      <c r="E55" s="1059"/>
      <c r="F55" s="1060"/>
      <c r="G55" s="837" t="s">
        <v>304</v>
      </c>
      <c r="H55" s="838"/>
      <c r="I55" s="838"/>
      <c r="J55" s="838"/>
      <c r="K55" s="838"/>
      <c r="L55" s="838"/>
      <c r="M55" s="838"/>
      <c r="N55" s="838"/>
      <c r="O55" s="838"/>
      <c r="P55" s="838"/>
      <c r="Q55" s="838"/>
      <c r="R55" s="838"/>
      <c r="S55" s="838"/>
      <c r="T55" s="838"/>
      <c r="U55" s="838"/>
      <c r="V55" s="838"/>
      <c r="W55" s="838"/>
      <c r="X55" s="838"/>
      <c r="Y55" s="838"/>
      <c r="Z55" s="838"/>
      <c r="AA55" s="838"/>
      <c r="AB55" s="839"/>
      <c r="AC55" s="837" t="s">
        <v>393</v>
      </c>
      <c r="AD55" s="838"/>
      <c r="AE55" s="838"/>
      <c r="AF55" s="838"/>
      <c r="AG55" s="838"/>
      <c r="AH55" s="838"/>
      <c r="AI55" s="838"/>
      <c r="AJ55" s="838"/>
      <c r="AK55" s="838"/>
      <c r="AL55" s="838"/>
      <c r="AM55" s="838"/>
      <c r="AN55" s="838"/>
      <c r="AO55" s="838"/>
      <c r="AP55" s="838"/>
      <c r="AQ55" s="838"/>
      <c r="AR55" s="838"/>
      <c r="AS55" s="838"/>
      <c r="AT55" s="838"/>
      <c r="AU55" s="838"/>
      <c r="AV55" s="838"/>
      <c r="AW55" s="838"/>
      <c r="AX55" s="840"/>
    </row>
    <row r="56" spans="1:50" ht="24.75" customHeight="1">
      <c r="A56" s="1052"/>
      <c r="B56" s="1053"/>
      <c r="C56" s="1053"/>
      <c r="D56" s="1053"/>
      <c r="E56" s="1053"/>
      <c r="F56" s="1054"/>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c r="A57" s="1052"/>
      <c r="B57" s="1053"/>
      <c r="C57" s="1053"/>
      <c r="D57" s="1053"/>
      <c r="E57" s="1053"/>
      <c r="F57" s="1054"/>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c r="A58" s="1052"/>
      <c r="B58" s="1053"/>
      <c r="C58" s="1053"/>
      <c r="D58" s="1053"/>
      <c r="E58" s="1053"/>
      <c r="F58" s="1054"/>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c r="A59" s="1052"/>
      <c r="B59" s="1053"/>
      <c r="C59" s="1053"/>
      <c r="D59" s="1053"/>
      <c r="E59" s="1053"/>
      <c r="F59" s="1054"/>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c r="A60" s="1052"/>
      <c r="B60" s="1053"/>
      <c r="C60" s="1053"/>
      <c r="D60" s="1053"/>
      <c r="E60" s="1053"/>
      <c r="F60" s="1054"/>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c r="A61" s="1052"/>
      <c r="B61" s="1053"/>
      <c r="C61" s="1053"/>
      <c r="D61" s="1053"/>
      <c r="E61" s="1053"/>
      <c r="F61" s="1054"/>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c r="A62" s="1052"/>
      <c r="B62" s="1053"/>
      <c r="C62" s="1053"/>
      <c r="D62" s="1053"/>
      <c r="E62" s="1053"/>
      <c r="F62" s="1054"/>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c r="A63" s="1052"/>
      <c r="B63" s="1053"/>
      <c r="C63" s="1053"/>
      <c r="D63" s="1053"/>
      <c r="E63" s="1053"/>
      <c r="F63" s="1054"/>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c r="A64" s="1052"/>
      <c r="B64" s="1053"/>
      <c r="C64" s="1053"/>
      <c r="D64" s="1053"/>
      <c r="E64" s="1053"/>
      <c r="F64" s="1054"/>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c r="A65" s="1052"/>
      <c r="B65" s="1053"/>
      <c r="C65" s="1053"/>
      <c r="D65" s="1053"/>
      <c r="E65" s="1053"/>
      <c r="F65" s="1054"/>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c r="A66" s="1052"/>
      <c r="B66" s="1053"/>
      <c r="C66" s="1053"/>
      <c r="D66" s="1053"/>
      <c r="E66" s="1053"/>
      <c r="F66" s="1054"/>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c r="A67" s="1052"/>
      <c r="B67" s="1053"/>
      <c r="C67" s="1053"/>
      <c r="D67" s="1053"/>
      <c r="E67" s="1053"/>
      <c r="F67" s="1054"/>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c r="A68" s="1052"/>
      <c r="B68" s="1053"/>
      <c r="C68" s="1053"/>
      <c r="D68" s="1053"/>
      <c r="E68" s="1053"/>
      <c r="F68" s="1054"/>
      <c r="G68" s="837" t="s">
        <v>394</v>
      </c>
      <c r="H68" s="838"/>
      <c r="I68" s="838"/>
      <c r="J68" s="838"/>
      <c r="K68" s="838"/>
      <c r="L68" s="838"/>
      <c r="M68" s="838"/>
      <c r="N68" s="838"/>
      <c r="O68" s="838"/>
      <c r="P68" s="838"/>
      <c r="Q68" s="838"/>
      <c r="R68" s="838"/>
      <c r="S68" s="838"/>
      <c r="T68" s="838"/>
      <c r="U68" s="838"/>
      <c r="V68" s="838"/>
      <c r="W68" s="838"/>
      <c r="X68" s="838"/>
      <c r="Y68" s="838"/>
      <c r="Z68" s="838"/>
      <c r="AA68" s="838"/>
      <c r="AB68" s="839"/>
      <c r="AC68" s="837" t="s">
        <v>395</v>
      </c>
      <c r="AD68" s="838"/>
      <c r="AE68" s="838"/>
      <c r="AF68" s="838"/>
      <c r="AG68" s="838"/>
      <c r="AH68" s="838"/>
      <c r="AI68" s="838"/>
      <c r="AJ68" s="838"/>
      <c r="AK68" s="838"/>
      <c r="AL68" s="838"/>
      <c r="AM68" s="838"/>
      <c r="AN68" s="838"/>
      <c r="AO68" s="838"/>
      <c r="AP68" s="838"/>
      <c r="AQ68" s="838"/>
      <c r="AR68" s="838"/>
      <c r="AS68" s="838"/>
      <c r="AT68" s="838"/>
      <c r="AU68" s="838"/>
      <c r="AV68" s="838"/>
      <c r="AW68" s="838"/>
      <c r="AX68" s="840"/>
    </row>
    <row r="69" spans="1:50" ht="25.5" customHeight="1">
      <c r="A69" s="1052"/>
      <c r="B69" s="1053"/>
      <c r="C69" s="1053"/>
      <c r="D69" s="1053"/>
      <c r="E69" s="1053"/>
      <c r="F69" s="1054"/>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c r="A70" s="1052"/>
      <c r="B70" s="1053"/>
      <c r="C70" s="1053"/>
      <c r="D70" s="1053"/>
      <c r="E70" s="1053"/>
      <c r="F70" s="1054"/>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c r="A71" s="1052"/>
      <c r="B71" s="1053"/>
      <c r="C71" s="1053"/>
      <c r="D71" s="1053"/>
      <c r="E71" s="1053"/>
      <c r="F71" s="1054"/>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c r="A72" s="1052"/>
      <c r="B72" s="1053"/>
      <c r="C72" s="1053"/>
      <c r="D72" s="1053"/>
      <c r="E72" s="1053"/>
      <c r="F72" s="1054"/>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c r="A73" s="1052"/>
      <c r="B73" s="1053"/>
      <c r="C73" s="1053"/>
      <c r="D73" s="1053"/>
      <c r="E73" s="1053"/>
      <c r="F73" s="1054"/>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c r="A74" s="1052"/>
      <c r="B74" s="1053"/>
      <c r="C74" s="1053"/>
      <c r="D74" s="1053"/>
      <c r="E74" s="1053"/>
      <c r="F74" s="1054"/>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c r="A75" s="1052"/>
      <c r="B75" s="1053"/>
      <c r="C75" s="1053"/>
      <c r="D75" s="1053"/>
      <c r="E75" s="1053"/>
      <c r="F75" s="1054"/>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c r="A76" s="1052"/>
      <c r="B76" s="1053"/>
      <c r="C76" s="1053"/>
      <c r="D76" s="1053"/>
      <c r="E76" s="1053"/>
      <c r="F76" s="1054"/>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c r="A77" s="1052"/>
      <c r="B77" s="1053"/>
      <c r="C77" s="1053"/>
      <c r="D77" s="1053"/>
      <c r="E77" s="1053"/>
      <c r="F77" s="1054"/>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c r="A78" s="1052"/>
      <c r="B78" s="1053"/>
      <c r="C78" s="1053"/>
      <c r="D78" s="1053"/>
      <c r="E78" s="1053"/>
      <c r="F78" s="1054"/>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c r="A79" s="1052"/>
      <c r="B79" s="1053"/>
      <c r="C79" s="1053"/>
      <c r="D79" s="1053"/>
      <c r="E79" s="1053"/>
      <c r="F79" s="1054"/>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c r="A80" s="1052"/>
      <c r="B80" s="1053"/>
      <c r="C80" s="1053"/>
      <c r="D80" s="1053"/>
      <c r="E80" s="1053"/>
      <c r="F80" s="1054"/>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c r="A81" s="1052"/>
      <c r="B81" s="1053"/>
      <c r="C81" s="1053"/>
      <c r="D81" s="1053"/>
      <c r="E81" s="1053"/>
      <c r="F81" s="1054"/>
      <c r="G81" s="837" t="s">
        <v>396</v>
      </c>
      <c r="H81" s="838"/>
      <c r="I81" s="838"/>
      <c r="J81" s="838"/>
      <c r="K81" s="838"/>
      <c r="L81" s="838"/>
      <c r="M81" s="838"/>
      <c r="N81" s="838"/>
      <c r="O81" s="838"/>
      <c r="P81" s="838"/>
      <c r="Q81" s="838"/>
      <c r="R81" s="838"/>
      <c r="S81" s="838"/>
      <c r="T81" s="838"/>
      <c r="U81" s="838"/>
      <c r="V81" s="838"/>
      <c r="W81" s="838"/>
      <c r="X81" s="838"/>
      <c r="Y81" s="838"/>
      <c r="Z81" s="838"/>
      <c r="AA81" s="838"/>
      <c r="AB81" s="839"/>
      <c r="AC81" s="837" t="s">
        <v>397</v>
      </c>
      <c r="AD81" s="838"/>
      <c r="AE81" s="838"/>
      <c r="AF81" s="838"/>
      <c r="AG81" s="838"/>
      <c r="AH81" s="838"/>
      <c r="AI81" s="838"/>
      <c r="AJ81" s="838"/>
      <c r="AK81" s="838"/>
      <c r="AL81" s="838"/>
      <c r="AM81" s="838"/>
      <c r="AN81" s="838"/>
      <c r="AO81" s="838"/>
      <c r="AP81" s="838"/>
      <c r="AQ81" s="838"/>
      <c r="AR81" s="838"/>
      <c r="AS81" s="838"/>
      <c r="AT81" s="838"/>
      <c r="AU81" s="838"/>
      <c r="AV81" s="838"/>
      <c r="AW81" s="838"/>
      <c r="AX81" s="840"/>
    </row>
    <row r="82" spans="1:50" ht="24.75" customHeight="1">
      <c r="A82" s="1052"/>
      <c r="B82" s="1053"/>
      <c r="C82" s="1053"/>
      <c r="D82" s="1053"/>
      <c r="E82" s="1053"/>
      <c r="F82" s="1054"/>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c r="A83" s="1052"/>
      <c r="B83" s="1053"/>
      <c r="C83" s="1053"/>
      <c r="D83" s="1053"/>
      <c r="E83" s="1053"/>
      <c r="F83" s="1054"/>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c r="A84" s="1052"/>
      <c r="B84" s="1053"/>
      <c r="C84" s="1053"/>
      <c r="D84" s="1053"/>
      <c r="E84" s="1053"/>
      <c r="F84" s="1054"/>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c r="A85" s="1052"/>
      <c r="B85" s="1053"/>
      <c r="C85" s="1053"/>
      <c r="D85" s="1053"/>
      <c r="E85" s="1053"/>
      <c r="F85" s="1054"/>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c r="A86" s="1052"/>
      <c r="B86" s="1053"/>
      <c r="C86" s="1053"/>
      <c r="D86" s="1053"/>
      <c r="E86" s="1053"/>
      <c r="F86" s="1054"/>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c r="A87" s="1052"/>
      <c r="B87" s="1053"/>
      <c r="C87" s="1053"/>
      <c r="D87" s="1053"/>
      <c r="E87" s="1053"/>
      <c r="F87" s="1054"/>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c r="A88" s="1052"/>
      <c r="B88" s="1053"/>
      <c r="C88" s="1053"/>
      <c r="D88" s="1053"/>
      <c r="E88" s="1053"/>
      <c r="F88" s="1054"/>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c r="A89" s="1052"/>
      <c r="B89" s="1053"/>
      <c r="C89" s="1053"/>
      <c r="D89" s="1053"/>
      <c r="E89" s="1053"/>
      <c r="F89" s="1054"/>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c r="A90" s="1052"/>
      <c r="B90" s="1053"/>
      <c r="C90" s="1053"/>
      <c r="D90" s="1053"/>
      <c r="E90" s="1053"/>
      <c r="F90" s="1054"/>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c r="A91" s="1052"/>
      <c r="B91" s="1053"/>
      <c r="C91" s="1053"/>
      <c r="D91" s="1053"/>
      <c r="E91" s="1053"/>
      <c r="F91" s="1054"/>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c r="A92" s="1052"/>
      <c r="B92" s="1053"/>
      <c r="C92" s="1053"/>
      <c r="D92" s="1053"/>
      <c r="E92" s="1053"/>
      <c r="F92" s="1054"/>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c r="A93" s="1052"/>
      <c r="B93" s="1053"/>
      <c r="C93" s="1053"/>
      <c r="D93" s="1053"/>
      <c r="E93" s="1053"/>
      <c r="F93" s="1054"/>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c r="A94" s="1052"/>
      <c r="B94" s="1053"/>
      <c r="C94" s="1053"/>
      <c r="D94" s="1053"/>
      <c r="E94" s="1053"/>
      <c r="F94" s="1054"/>
      <c r="G94" s="837" t="s">
        <v>398</v>
      </c>
      <c r="H94" s="838"/>
      <c r="I94" s="838"/>
      <c r="J94" s="838"/>
      <c r="K94" s="838"/>
      <c r="L94" s="838"/>
      <c r="M94" s="838"/>
      <c r="N94" s="838"/>
      <c r="O94" s="838"/>
      <c r="P94" s="838"/>
      <c r="Q94" s="838"/>
      <c r="R94" s="838"/>
      <c r="S94" s="838"/>
      <c r="T94" s="838"/>
      <c r="U94" s="838"/>
      <c r="V94" s="838"/>
      <c r="W94" s="838"/>
      <c r="X94" s="838"/>
      <c r="Y94" s="838"/>
      <c r="Z94" s="838"/>
      <c r="AA94" s="838"/>
      <c r="AB94" s="839"/>
      <c r="AC94" s="837" t="s">
        <v>305</v>
      </c>
      <c r="AD94" s="838"/>
      <c r="AE94" s="838"/>
      <c r="AF94" s="838"/>
      <c r="AG94" s="838"/>
      <c r="AH94" s="838"/>
      <c r="AI94" s="838"/>
      <c r="AJ94" s="838"/>
      <c r="AK94" s="838"/>
      <c r="AL94" s="838"/>
      <c r="AM94" s="838"/>
      <c r="AN94" s="838"/>
      <c r="AO94" s="838"/>
      <c r="AP94" s="838"/>
      <c r="AQ94" s="838"/>
      <c r="AR94" s="838"/>
      <c r="AS94" s="838"/>
      <c r="AT94" s="838"/>
      <c r="AU94" s="838"/>
      <c r="AV94" s="838"/>
      <c r="AW94" s="838"/>
      <c r="AX94" s="840"/>
    </row>
    <row r="95" spans="1:50" ht="24.75" customHeight="1">
      <c r="A95" s="1052"/>
      <c r="B95" s="1053"/>
      <c r="C95" s="1053"/>
      <c r="D95" s="1053"/>
      <c r="E95" s="1053"/>
      <c r="F95" s="1054"/>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c r="A96" s="1052"/>
      <c r="B96" s="1053"/>
      <c r="C96" s="1053"/>
      <c r="D96" s="1053"/>
      <c r="E96" s="1053"/>
      <c r="F96" s="1054"/>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c r="A97" s="1052"/>
      <c r="B97" s="1053"/>
      <c r="C97" s="1053"/>
      <c r="D97" s="1053"/>
      <c r="E97" s="1053"/>
      <c r="F97" s="1054"/>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c r="A98" s="1052"/>
      <c r="B98" s="1053"/>
      <c r="C98" s="1053"/>
      <c r="D98" s="1053"/>
      <c r="E98" s="1053"/>
      <c r="F98" s="1054"/>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c r="A99" s="1052"/>
      <c r="B99" s="1053"/>
      <c r="C99" s="1053"/>
      <c r="D99" s="1053"/>
      <c r="E99" s="1053"/>
      <c r="F99" s="1054"/>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c r="A100" s="1052"/>
      <c r="B100" s="1053"/>
      <c r="C100" s="1053"/>
      <c r="D100" s="1053"/>
      <c r="E100" s="1053"/>
      <c r="F100" s="1054"/>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c r="A101" s="1052"/>
      <c r="B101" s="1053"/>
      <c r="C101" s="1053"/>
      <c r="D101" s="1053"/>
      <c r="E101" s="1053"/>
      <c r="F101" s="1054"/>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c r="A102" s="1052"/>
      <c r="B102" s="1053"/>
      <c r="C102" s="1053"/>
      <c r="D102" s="1053"/>
      <c r="E102" s="1053"/>
      <c r="F102" s="1054"/>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c r="A103" s="1052"/>
      <c r="B103" s="1053"/>
      <c r="C103" s="1053"/>
      <c r="D103" s="1053"/>
      <c r="E103" s="1053"/>
      <c r="F103" s="1054"/>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c r="A104" s="1052"/>
      <c r="B104" s="1053"/>
      <c r="C104" s="1053"/>
      <c r="D104" s="1053"/>
      <c r="E104" s="1053"/>
      <c r="F104" s="1054"/>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c r="A105" s="1052"/>
      <c r="B105" s="1053"/>
      <c r="C105" s="1053"/>
      <c r="D105" s="1053"/>
      <c r="E105" s="1053"/>
      <c r="F105" s="1054"/>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row r="108" spans="1:50" ht="30" customHeight="1">
      <c r="A108" s="1058" t="s">
        <v>28</v>
      </c>
      <c r="B108" s="1059"/>
      <c r="C108" s="1059"/>
      <c r="D108" s="1059"/>
      <c r="E108" s="1059"/>
      <c r="F108" s="1060"/>
      <c r="G108" s="837" t="s">
        <v>306</v>
      </c>
      <c r="H108" s="838"/>
      <c r="I108" s="838"/>
      <c r="J108" s="838"/>
      <c r="K108" s="838"/>
      <c r="L108" s="838"/>
      <c r="M108" s="838"/>
      <c r="N108" s="838"/>
      <c r="O108" s="838"/>
      <c r="P108" s="838"/>
      <c r="Q108" s="838"/>
      <c r="R108" s="838"/>
      <c r="S108" s="838"/>
      <c r="T108" s="838"/>
      <c r="U108" s="838"/>
      <c r="V108" s="838"/>
      <c r="W108" s="838"/>
      <c r="X108" s="838"/>
      <c r="Y108" s="838"/>
      <c r="Z108" s="838"/>
      <c r="AA108" s="838"/>
      <c r="AB108" s="839"/>
      <c r="AC108" s="837" t="s">
        <v>399</v>
      </c>
      <c r="AD108" s="838"/>
      <c r="AE108" s="838"/>
      <c r="AF108" s="838"/>
      <c r="AG108" s="838"/>
      <c r="AH108" s="838"/>
      <c r="AI108" s="838"/>
      <c r="AJ108" s="838"/>
      <c r="AK108" s="838"/>
      <c r="AL108" s="838"/>
      <c r="AM108" s="838"/>
      <c r="AN108" s="838"/>
      <c r="AO108" s="838"/>
      <c r="AP108" s="838"/>
      <c r="AQ108" s="838"/>
      <c r="AR108" s="838"/>
      <c r="AS108" s="838"/>
      <c r="AT108" s="838"/>
      <c r="AU108" s="838"/>
      <c r="AV108" s="838"/>
      <c r="AW108" s="838"/>
      <c r="AX108" s="840"/>
    </row>
    <row r="109" spans="1:50" ht="24.75" customHeight="1">
      <c r="A109" s="1052"/>
      <c r="B109" s="1053"/>
      <c r="C109" s="1053"/>
      <c r="D109" s="1053"/>
      <c r="E109" s="1053"/>
      <c r="F109" s="1054"/>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c r="A110" s="1052"/>
      <c r="B110" s="1053"/>
      <c r="C110" s="1053"/>
      <c r="D110" s="1053"/>
      <c r="E110" s="1053"/>
      <c r="F110" s="1054"/>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c r="A111" s="1052"/>
      <c r="B111" s="1053"/>
      <c r="C111" s="1053"/>
      <c r="D111" s="1053"/>
      <c r="E111" s="1053"/>
      <c r="F111" s="1054"/>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c r="A112" s="1052"/>
      <c r="B112" s="1053"/>
      <c r="C112" s="1053"/>
      <c r="D112" s="1053"/>
      <c r="E112" s="1053"/>
      <c r="F112" s="1054"/>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c r="A113" s="1052"/>
      <c r="B113" s="1053"/>
      <c r="C113" s="1053"/>
      <c r="D113" s="1053"/>
      <c r="E113" s="1053"/>
      <c r="F113" s="1054"/>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c r="A114" s="1052"/>
      <c r="B114" s="1053"/>
      <c r="C114" s="1053"/>
      <c r="D114" s="1053"/>
      <c r="E114" s="1053"/>
      <c r="F114" s="1054"/>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c r="A115" s="1052"/>
      <c r="B115" s="1053"/>
      <c r="C115" s="1053"/>
      <c r="D115" s="1053"/>
      <c r="E115" s="1053"/>
      <c r="F115" s="1054"/>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c r="A116" s="1052"/>
      <c r="B116" s="1053"/>
      <c r="C116" s="1053"/>
      <c r="D116" s="1053"/>
      <c r="E116" s="1053"/>
      <c r="F116" s="1054"/>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c r="A117" s="1052"/>
      <c r="B117" s="1053"/>
      <c r="C117" s="1053"/>
      <c r="D117" s="1053"/>
      <c r="E117" s="1053"/>
      <c r="F117" s="1054"/>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c r="A118" s="1052"/>
      <c r="B118" s="1053"/>
      <c r="C118" s="1053"/>
      <c r="D118" s="1053"/>
      <c r="E118" s="1053"/>
      <c r="F118" s="1054"/>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c r="A119" s="1052"/>
      <c r="B119" s="1053"/>
      <c r="C119" s="1053"/>
      <c r="D119" s="1053"/>
      <c r="E119" s="1053"/>
      <c r="F119" s="1054"/>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c r="A120" s="1052"/>
      <c r="B120" s="1053"/>
      <c r="C120" s="1053"/>
      <c r="D120" s="1053"/>
      <c r="E120" s="1053"/>
      <c r="F120" s="1054"/>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c r="A121" s="1052"/>
      <c r="B121" s="1053"/>
      <c r="C121" s="1053"/>
      <c r="D121" s="1053"/>
      <c r="E121" s="1053"/>
      <c r="F121" s="1054"/>
      <c r="G121" s="837" t="s">
        <v>400</v>
      </c>
      <c r="H121" s="838"/>
      <c r="I121" s="838"/>
      <c r="J121" s="838"/>
      <c r="K121" s="838"/>
      <c r="L121" s="838"/>
      <c r="M121" s="838"/>
      <c r="N121" s="838"/>
      <c r="O121" s="838"/>
      <c r="P121" s="838"/>
      <c r="Q121" s="838"/>
      <c r="R121" s="838"/>
      <c r="S121" s="838"/>
      <c r="T121" s="838"/>
      <c r="U121" s="838"/>
      <c r="V121" s="838"/>
      <c r="W121" s="838"/>
      <c r="X121" s="838"/>
      <c r="Y121" s="838"/>
      <c r="Z121" s="838"/>
      <c r="AA121" s="838"/>
      <c r="AB121" s="839"/>
      <c r="AC121" s="837" t="s">
        <v>401</v>
      </c>
      <c r="AD121" s="838"/>
      <c r="AE121" s="838"/>
      <c r="AF121" s="838"/>
      <c r="AG121" s="838"/>
      <c r="AH121" s="838"/>
      <c r="AI121" s="838"/>
      <c r="AJ121" s="838"/>
      <c r="AK121" s="838"/>
      <c r="AL121" s="838"/>
      <c r="AM121" s="838"/>
      <c r="AN121" s="838"/>
      <c r="AO121" s="838"/>
      <c r="AP121" s="838"/>
      <c r="AQ121" s="838"/>
      <c r="AR121" s="838"/>
      <c r="AS121" s="838"/>
      <c r="AT121" s="838"/>
      <c r="AU121" s="838"/>
      <c r="AV121" s="838"/>
      <c r="AW121" s="838"/>
      <c r="AX121" s="840"/>
    </row>
    <row r="122" spans="1:50" ht="25.5" customHeight="1">
      <c r="A122" s="1052"/>
      <c r="B122" s="1053"/>
      <c r="C122" s="1053"/>
      <c r="D122" s="1053"/>
      <c r="E122" s="1053"/>
      <c r="F122" s="1054"/>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c r="A123" s="1052"/>
      <c r="B123" s="1053"/>
      <c r="C123" s="1053"/>
      <c r="D123" s="1053"/>
      <c r="E123" s="1053"/>
      <c r="F123" s="1054"/>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c r="A124" s="1052"/>
      <c r="B124" s="1053"/>
      <c r="C124" s="1053"/>
      <c r="D124" s="1053"/>
      <c r="E124" s="1053"/>
      <c r="F124" s="1054"/>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c r="A125" s="1052"/>
      <c r="B125" s="1053"/>
      <c r="C125" s="1053"/>
      <c r="D125" s="1053"/>
      <c r="E125" s="1053"/>
      <c r="F125" s="1054"/>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c r="A126" s="1052"/>
      <c r="B126" s="1053"/>
      <c r="C126" s="1053"/>
      <c r="D126" s="1053"/>
      <c r="E126" s="1053"/>
      <c r="F126" s="1054"/>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c r="A127" s="1052"/>
      <c r="B127" s="1053"/>
      <c r="C127" s="1053"/>
      <c r="D127" s="1053"/>
      <c r="E127" s="1053"/>
      <c r="F127" s="1054"/>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c r="A128" s="1052"/>
      <c r="B128" s="1053"/>
      <c r="C128" s="1053"/>
      <c r="D128" s="1053"/>
      <c r="E128" s="1053"/>
      <c r="F128" s="1054"/>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c r="A129" s="1052"/>
      <c r="B129" s="1053"/>
      <c r="C129" s="1053"/>
      <c r="D129" s="1053"/>
      <c r="E129" s="1053"/>
      <c r="F129" s="1054"/>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c r="A130" s="1052"/>
      <c r="B130" s="1053"/>
      <c r="C130" s="1053"/>
      <c r="D130" s="1053"/>
      <c r="E130" s="1053"/>
      <c r="F130" s="1054"/>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c r="A131" s="1052"/>
      <c r="B131" s="1053"/>
      <c r="C131" s="1053"/>
      <c r="D131" s="1053"/>
      <c r="E131" s="1053"/>
      <c r="F131" s="1054"/>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c r="A132" s="1052"/>
      <c r="B132" s="1053"/>
      <c r="C132" s="1053"/>
      <c r="D132" s="1053"/>
      <c r="E132" s="1053"/>
      <c r="F132" s="1054"/>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c r="A133" s="1052"/>
      <c r="B133" s="1053"/>
      <c r="C133" s="1053"/>
      <c r="D133" s="1053"/>
      <c r="E133" s="1053"/>
      <c r="F133" s="1054"/>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c r="A134" s="1052"/>
      <c r="B134" s="1053"/>
      <c r="C134" s="1053"/>
      <c r="D134" s="1053"/>
      <c r="E134" s="1053"/>
      <c r="F134" s="1054"/>
      <c r="G134" s="837" t="s">
        <v>402</v>
      </c>
      <c r="H134" s="838"/>
      <c r="I134" s="838"/>
      <c r="J134" s="838"/>
      <c r="K134" s="838"/>
      <c r="L134" s="838"/>
      <c r="M134" s="838"/>
      <c r="N134" s="838"/>
      <c r="O134" s="838"/>
      <c r="P134" s="838"/>
      <c r="Q134" s="838"/>
      <c r="R134" s="838"/>
      <c r="S134" s="838"/>
      <c r="T134" s="838"/>
      <c r="U134" s="838"/>
      <c r="V134" s="838"/>
      <c r="W134" s="838"/>
      <c r="X134" s="838"/>
      <c r="Y134" s="838"/>
      <c r="Z134" s="838"/>
      <c r="AA134" s="838"/>
      <c r="AB134" s="839"/>
      <c r="AC134" s="837" t="s">
        <v>403</v>
      </c>
      <c r="AD134" s="838"/>
      <c r="AE134" s="838"/>
      <c r="AF134" s="838"/>
      <c r="AG134" s="838"/>
      <c r="AH134" s="838"/>
      <c r="AI134" s="838"/>
      <c r="AJ134" s="838"/>
      <c r="AK134" s="838"/>
      <c r="AL134" s="838"/>
      <c r="AM134" s="838"/>
      <c r="AN134" s="838"/>
      <c r="AO134" s="838"/>
      <c r="AP134" s="838"/>
      <c r="AQ134" s="838"/>
      <c r="AR134" s="838"/>
      <c r="AS134" s="838"/>
      <c r="AT134" s="838"/>
      <c r="AU134" s="838"/>
      <c r="AV134" s="838"/>
      <c r="AW134" s="838"/>
      <c r="AX134" s="840"/>
    </row>
    <row r="135" spans="1:50" ht="24.75" customHeight="1">
      <c r="A135" s="1052"/>
      <c r="B135" s="1053"/>
      <c r="C135" s="1053"/>
      <c r="D135" s="1053"/>
      <c r="E135" s="1053"/>
      <c r="F135" s="1054"/>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c r="A136" s="1052"/>
      <c r="B136" s="1053"/>
      <c r="C136" s="1053"/>
      <c r="D136" s="1053"/>
      <c r="E136" s="1053"/>
      <c r="F136" s="1054"/>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c r="A137" s="1052"/>
      <c r="B137" s="1053"/>
      <c r="C137" s="1053"/>
      <c r="D137" s="1053"/>
      <c r="E137" s="1053"/>
      <c r="F137" s="1054"/>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c r="A138" s="1052"/>
      <c r="B138" s="1053"/>
      <c r="C138" s="1053"/>
      <c r="D138" s="1053"/>
      <c r="E138" s="1053"/>
      <c r="F138" s="1054"/>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c r="A139" s="1052"/>
      <c r="B139" s="1053"/>
      <c r="C139" s="1053"/>
      <c r="D139" s="1053"/>
      <c r="E139" s="1053"/>
      <c r="F139" s="1054"/>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c r="A140" s="1052"/>
      <c r="B140" s="1053"/>
      <c r="C140" s="1053"/>
      <c r="D140" s="1053"/>
      <c r="E140" s="1053"/>
      <c r="F140" s="1054"/>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c r="A141" s="1052"/>
      <c r="B141" s="1053"/>
      <c r="C141" s="1053"/>
      <c r="D141" s="1053"/>
      <c r="E141" s="1053"/>
      <c r="F141" s="1054"/>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c r="A142" s="1052"/>
      <c r="B142" s="1053"/>
      <c r="C142" s="1053"/>
      <c r="D142" s="1053"/>
      <c r="E142" s="1053"/>
      <c r="F142" s="1054"/>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c r="A143" s="1052"/>
      <c r="B143" s="1053"/>
      <c r="C143" s="1053"/>
      <c r="D143" s="1053"/>
      <c r="E143" s="1053"/>
      <c r="F143" s="1054"/>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c r="A144" s="1052"/>
      <c r="B144" s="1053"/>
      <c r="C144" s="1053"/>
      <c r="D144" s="1053"/>
      <c r="E144" s="1053"/>
      <c r="F144" s="1054"/>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c r="A145" s="1052"/>
      <c r="B145" s="1053"/>
      <c r="C145" s="1053"/>
      <c r="D145" s="1053"/>
      <c r="E145" s="1053"/>
      <c r="F145" s="1054"/>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c r="A146" s="1052"/>
      <c r="B146" s="1053"/>
      <c r="C146" s="1053"/>
      <c r="D146" s="1053"/>
      <c r="E146" s="1053"/>
      <c r="F146" s="1054"/>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c r="A147" s="1052"/>
      <c r="B147" s="1053"/>
      <c r="C147" s="1053"/>
      <c r="D147" s="1053"/>
      <c r="E147" s="1053"/>
      <c r="F147" s="1054"/>
      <c r="G147" s="837" t="s">
        <v>404</v>
      </c>
      <c r="H147" s="838"/>
      <c r="I147" s="838"/>
      <c r="J147" s="838"/>
      <c r="K147" s="838"/>
      <c r="L147" s="838"/>
      <c r="M147" s="838"/>
      <c r="N147" s="838"/>
      <c r="O147" s="838"/>
      <c r="P147" s="838"/>
      <c r="Q147" s="838"/>
      <c r="R147" s="838"/>
      <c r="S147" s="838"/>
      <c r="T147" s="838"/>
      <c r="U147" s="838"/>
      <c r="V147" s="838"/>
      <c r="W147" s="838"/>
      <c r="X147" s="838"/>
      <c r="Y147" s="838"/>
      <c r="Z147" s="838"/>
      <c r="AA147" s="838"/>
      <c r="AB147" s="839"/>
      <c r="AC147" s="837" t="s">
        <v>307</v>
      </c>
      <c r="AD147" s="838"/>
      <c r="AE147" s="838"/>
      <c r="AF147" s="838"/>
      <c r="AG147" s="838"/>
      <c r="AH147" s="838"/>
      <c r="AI147" s="838"/>
      <c r="AJ147" s="838"/>
      <c r="AK147" s="838"/>
      <c r="AL147" s="838"/>
      <c r="AM147" s="838"/>
      <c r="AN147" s="838"/>
      <c r="AO147" s="838"/>
      <c r="AP147" s="838"/>
      <c r="AQ147" s="838"/>
      <c r="AR147" s="838"/>
      <c r="AS147" s="838"/>
      <c r="AT147" s="838"/>
      <c r="AU147" s="838"/>
      <c r="AV147" s="838"/>
      <c r="AW147" s="838"/>
      <c r="AX147" s="840"/>
    </row>
    <row r="148" spans="1:50" ht="24.75" customHeight="1">
      <c r="A148" s="1052"/>
      <c r="B148" s="1053"/>
      <c r="C148" s="1053"/>
      <c r="D148" s="1053"/>
      <c r="E148" s="1053"/>
      <c r="F148" s="1054"/>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c r="A149" s="1052"/>
      <c r="B149" s="1053"/>
      <c r="C149" s="1053"/>
      <c r="D149" s="1053"/>
      <c r="E149" s="1053"/>
      <c r="F149" s="1054"/>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c r="A150" s="1052"/>
      <c r="B150" s="1053"/>
      <c r="C150" s="1053"/>
      <c r="D150" s="1053"/>
      <c r="E150" s="1053"/>
      <c r="F150" s="1054"/>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c r="A151" s="1052"/>
      <c r="B151" s="1053"/>
      <c r="C151" s="1053"/>
      <c r="D151" s="1053"/>
      <c r="E151" s="1053"/>
      <c r="F151" s="1054"/>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c r="A152" s="1052"/>
      <c r="B152" s="1053"/>
      <c r="C152" s="1053"/>
      <c r="D152" s="1053"/>
      <c r="E152" s="1053"/>
      <c r="F152" s="1054"/>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c r="A153" s="1052"/>
      <c r="B153" s="1053"/>
      <c r="C153" s="1053"/>
      <c r="D153" s="1053"/>
      <c r="E153" s="1053"/>
      <c r="F153" s="1054"/>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c r="A154" s="1052"/>
      <c r="B154" s="1053"/>
      <c r="C154" s="1053"/>
      <c r="D154" s="1053"/>
      <c r="E154" s="1053"/>
      <c r="F154" s="1054"/>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c r="A155" s="1052"/>
      <c r="B155" s="1053"/>
      <c r="C155" s="1053"/>
      <c r="D155" s="1053"/>
      <c r="E155" s="1053"/>
      <c r="F155" s="1054"/>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c r="A156" s="1052"/>
      <c r="B156" s="1053"/>
      <c r="C156" s="1053"/>
      <c r="D156" s="1053"/>
      <c r="E156" s="1053"/>
      <c r="F156" s="1054"/>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c r="A157" s="1052"/>
      <c r="B157" s="1053"/>
      <c r="C157" s="1053"/>
      <c r="D157" s="1053"/>
      <c r="E157" s="1053"/>
      <c r="F157" s="1054"/>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c r="A158" s="1052"/>
      <c r="B158" s="1053"/>
      <c r="C158" s="1053"/>
      <c r="D158" s="1053"/>
      <c r="E158" s="1053"/>
      <c r="F158" s="1054"/>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row r="161" spans="1:50" ht="30" customHeight="1">
      <c r="A161" s="1058" t="s">
        <v>28</v>
      </c>
      <c r="B161" s="1059"/>
      <c r="C161" s="1059"/>
      <c r="D161" s="1059"/>
      <c r="E161" s="1059"/>
      <c r="F161" s="1060"/>
      <c r="G161" s="837" t="s">
        <v>308</v>
      </c>
      <c r="H161" s="838"/>
      <c r="I161" s="838"/>
      <c r="J161" s="838"/>
      <c r="K161" s="838"/>
      <c r="L161" s="838"/>
      <c r="M161" s="838"/>
      <c r="N161" s="838"/>
      <c r="O161" s="838"/>
      <c r="P161" s="838"/>
      <c r="Q161" s="838"/>
      <c r="R161" s="838"/>
      <c r="S161" s="838"/>
      <c r="T161" s="838"/>
      <c r="U161" s="838"/>
      <c r="V161" s="838"/>
      <c r="W161" s="838"/>
      <c r="X161" s="838"/>
      <c r="Y161" s="838"/>
      <c r="Z161" s="838"/>
      <c r="AA161" s="838"/>
      <c r="AB161" s="839"/>
      <c r="AC161" s="837" t="s">
        <v>405</v>
      </c>
      <c r="AD161" s="838"/>
      <c r="AE161" s="838"/>
      <c r="AF161" s="838"/>
      <c r="AG161" s="838"/>
      <c r="AH161" s="838"/>
      <c r="AI161" s="838"/>
      <c r="AJ161" s="838"/>
      <c r="AK161" s="838"/>
      <c r="AL161" s="838"/>
      <c r="AM161" s="838"/>
      <c r="AN161" s="838"/>
      <c r="AO161" s="838"/>
      <c r="AP161" s="838"/>
      <c r="AQ161" s="838"/>
      <c r="AR161" s="838"/>
      <c r="AS161" s="838"/>
      <c r="AT161" s="838"/>
      <c r="AU161" s="838"/>
      <c r="AV161" s="838"/>
      <c r="AW161" s="838"/>
      <c r="AX161" s="840"/>
    </row>
    <row r="162" spans="1:50" ht="24.75" customHeight="1">
      <c r="A162" s="1052"/>
      <c r="B162" s="1053"/>
      <c r="C162" s="1053"/>
      <c r="D162" s="1053"/>
      <c r="E162" s="1053"/>
      <c r="F162" s="1054"/>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c r="A163" s="1052"/>
      <c r="B163" s="1053"/>
      <c r="C163" s="1053"/>
      <c r="D163" s="1053"/>
      <c r="E163" s="1053"/>
      <c r="F163" s="1054"/>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c r="A164" s="1052"/>
      <c r="B164" s="1053"/>
      <c r="C164" s="1053"/>
      <c r="D164" s="1053"/>
      <c r="E164" s="1053"/>
      <c r="F164" s="1054"/>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c r="A165" s="1052"/>
      <c r="B165" s="1053"/>
      <c r="C165" s="1053"/>
      <c r="D165" s="1053"/>
      <c r="E165" s="1053"/>
      <c r="F165" s="1054"/>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c r="A166" s="1052"/>
      <c r="B166" s="1053"/>
      <c r="C166" s="1053"/>
      <c r="D166" s="1053"/>
      <c r="E166" s="1053"/>
      <c r="F166" s="1054"/>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c r="A167" s="1052"/>
      <c r="B167" s="1053"/>
      <c r="C167" s="1053"/>
      <c r="D167" s="1053"/>
      <c r="E167" s="1053"/>
      <c r="F167" s="1054"/>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c r="A168" s="1052"/>
      <c r="B168" s="1053"/>
      <c r="C168" s="1053"/>
      <c r="D168" s="1053"/>
      <c r="E168" s="1053"/>
      <c r="F168" s="1054"/>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c r="A169" s="1052"/>
      <c r="B169" s="1053"/>
      <c r="C169" s="1053"/>
      <c r="D169" s="1053"/>
      <c r="E169" s="1053"/>
      <c r="F169" s="1054"/>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c r="A170" s="1052"/>
      <c r="B170" s="1053"/>
      <c r="C170" s="1053"/>
      <c r="D170" s="1053"/>
      <c r="E170" s="1053"/>
      <c r="F170" s="1054"/>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c r="A171" s="1052"/>
      <c r="B171" s="1053"/>
      <c r="C171" s="1053"/>
      <c r="D171" s="1053"/>
      <c r="E171" s="1053"/>
      <c r="F171" s="1054"/>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c r="A172" s="1052"/>
      <c r="B172" s="1053"/>
      <c r="C172" s="1053"/>
      <c r="D172" s="1053"/>
      <c r="E172" s="1053"/>
      <c r="F172" s="1054"/>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c r="A173" s="1052"/>
      <c r="B173" s="1053"/>
      <c r="C173" s="1053"/>
      <c r="D173" s="1053"/>
      <c r="E173" s="1053"/>
      <c r="F173" s="1054"/>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c r="A174" s="1052"/>
      <c r="B174" s="1053"/>
      <c r="C174" s="1053"/>
      <c r="D174" s="1053"/>
      <c r="E174" s="1053"/>
      <c r="F174" s="1054"/>
      <c r="G174" s="837" t="s">
        <v>406</v>
      </c>
      <c r="H174" s="838"/>
      <c r="I174" s="838"/>
      <c r="J174" s="838"/>
      <c r="K174" s="838"/>
      <c r="L174" s="838"/>
      <c r="M174" s="838"/>
      <c r="N174" s="838"/>
      <c r="O174" s="838"/>
      <c r="P174" s="838"/>
      <c r="Q174" s="838"/>
      <c r="R174" s="838"/>
      <c r="S174" s="838"/>
      <c r="T174" s="838"/>
      <c r="U174" s="838"/>
      <c r="V174" s="838"/>
      <c r="W174" s="838"/>
      <c r="X174" s="838"/>
      <c r="Y174" s="838"/>
      <c r="Z174" s="838"/>
      <c r="AA174" s="838"/>
      <c r="AB174" s="839"/>
      <c r="AC174" s="837" t="s">
        <v>407</v>
      </c>
      <c r="AD174" s="838"/>
      <c r="AE174" s="838"/>
      <c r="AF174" s="838"/>
      <c r="AG174" s="838"/>
      <c r="AH174" s="838"/>
      <c r="AI174" s="838"/>
      <c r="AJ174" s="838"/>
      <c r="AK174" s="838"/>
      <c r="AL174" s="838"/>
      <c r="AM174" s="838"/>
      <c r="AN174" s="838"/>
      <c r="AO174" s="838"/>
      <c r="AP174" s="838"/>
      <c r="AQ174" s="838"/>
      <c r="AR174" s="838"/>
      <c r="AS174" s="838"/>
      <c r="AT174" s="838"/>
      <c r="AU174" s="838"/>
      <c r="AV174" s="838"/>
      <c r="AW174" s="838"/>
      <c r="AX174" s="840"/>
    </row>
    <row r="175" spans="1:50" ht="25.5" customHeight="1">
      <c r="A175" s="1052"/>
      <c r="B175" s="1053"/>
      <c r="C175" s="1053"/>
      <c r="D175" s="1053"/>
      <c r="E175" s="1053"/>
      <c r="F175" s="1054"/>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c r="A176" s="1052"/>
      <c r="B176" s="1053"/>
      <c r="C176" s="1053"/>
      <c r="D176" s="1053"/>
      <c r="E176" s="1053"/>
      <c r="F176" s="1054"/>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c r="A177" s="1052"/>
      <c r="B177" s="1053"/>
      <c r="C177" s="1053"/>
      <c r="D177" s="1053"/>
      <c r="E177" s="1053"/>
      <c r="F177" s="1054"/>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c r="A178" s="1052"/>
      <c r="B178" s="1053"/>
      <c r="C178" s="1053"/>
      <c r="D178" s="1053"/>
      <c r="E178" s="1053"/>
      <c r="F178" s="1054"/>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c r="A179" s="1052"/>
      <c r="B179" s="1053"/>
      <c r="C179" s="1053"/>
      <c r="D179" s="1053"/>
      <c r="E179" s="1053"/>
      <c r="F179" s="1054"/>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c r="A180" s="1052"/>
      <c r="B180" s="1053"/>
      <c r="C180" s="1053"/>
      <c r="D180" s="1053"/>
      <c r="E180" s="1053"/>
      <c r="F180" s="1054"/>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c r="A181" s="1052"/>
      <c r="B181" s="1053"/>
      <c r="C181" s="1053"/>
      <c r="D181" s="1053"/>
      <c r="E181" s="1053"/>
      <c r="F181" s="1054"/>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c r="A182" s="1052"/>
      <c r="B182" s="1053"/>
      <c r="C182" s="1053"/>
      <c r="D182" s="1053"/>
      <c r="E182" s="1053"/>
      <c r="F182" s="1054"/>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c r="A183" s="1052"/>
      <c r="B183" s="1053"/>
      <c r="C183" s="1053"/>
      <c r="D183" s="1053"/>
      <c r="E183" s="1053"/>
      <c r="F183" s="1054"/>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c r="A184" s="1052"/>
      <c r="B184" s="1053"/>
      <c r="C184" s="1053"/>
      <c r="D184" s="1053"/>
      <c r="E184" s="1053"/>
      <c r="F184" s="1054"/>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c r="A185" s="1052"/>
      <c r="B185" s="1053"/>
      <c r="C185" s="1053"/>
      <c r="D185" s="1053"/>
      <c r="E185" s="1053"/>
      <c r="F185" s="1054"/>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c r="A186" s="1052"/>
      <c r="B186" s="1053"/>
      <c r="C186" s="1053"/>
      <c r="D186" s="1053"/>
      <c r="E186" s="1053"/>
      <c r="F186" s="1054"/>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c r="A187" s="1052"/>
      <c r="B187" s="1053"/>
      <c r="C187" s="1053"/>
      <c r="D187" s="1053"/>
      <c r="E187" s="1053"/>
      <c r="F187" s="1054"/>
      <c r="G187" s="837" t="s">
        <v>409</v>
      </c>
      <c r="H187" s="838"/>
      <c r="I187" s="838"/>
      <c r="J187" s="838"/>
      <c r="K187" s="838"/>
      <c r="L187" s="838"/>
      <c r="M187" s="838"/>
      <c r="N187" s="838"/>
      <c r="O187" s="838"/>
      <c r="P187" s="838"/>
      <c r="Q187" s="838"/>
      <c r="R187" s="838"/>
      <c r="S187" s="838"/>
      <c r="T187" s="838"/>
      <c r="U187" s="838"/>
      <c r="V187" s="838"/>
      <c r="W187" s="838"/>
      <c r="X187" s="838"/>
      <c r="Y187" s="838"/>
      <c r="Z187" s="838"/>
      <c r="AA187" s="838"/>
      <c r="AB187" s="839"/>
      <c r="AC187" s="837" t="s">
        <v>408</v>
      </c>
      <c r="AD187" s="838"/>
      <c r="AE187" s="838"/>
      <c r="AF187" s="838"/>
      <c r="AG187" s="838"/>
      <c r="AH187" s="838"/>
      <c r="AI187" s="838"/>
      <c r="AJ187" s="838"/>
      <c r="AK187" s="838"/>
      <c r="AL187" s="838"/>
      <c r="AM187" s="838"/>
      <c r="AN187" s="838"/>
      <c r="AO187" s="838"/>
      <c r="AP187" s="838"/>
      <c r="AQ187" s="838"/>
      <c r="AR187" s="838"/>
      <c r="AS187" s="838"/>
      <c r="AT187" s="838"/>
      <c r="AU187" s="838"/>
      <c r="AV187" s="838"/>
      <c r="AW187" s="838"/>
      <c r="AX187" s="840"/>
    </row>
    <row r="188" spans="1:50" ht="24.75" customHeight="1">
      <c r="A188" s="1052"/>
      <c r="B188" s="1053"/>
      <c r="C188" s="1053"/>
      <c r="D188" s="1053"/>
      <c r="E188" s="1053"/>
      <c r="F188" s="1054"/>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c r="A189" s="1052"/>
      <c r="B189" s="1053"/>
      <c r="C189" s="1053"/>
      <c r="D189" s="1053"/>
      <c r="E189" s="1053"/>
      <c r="F189" s="1054"/>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c r="A190" s="1052"/>
      <c r="B190" s="1053"/>
      <c r="C190" s="1053"/>
      <c r="D190" s="1053"/>
      <c r="E190" s="1053"/>
      <c r="F190" s="1054"/>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c r="A191" s="1052"/>
      <c r="B191" s="1053"/>
      <c r="C191" s="1053"/>
      <c r="D191" s="1053"/>
      <c r="E191" s="1053"/>
      <c r="F191" s="1054"/>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c r="A192" s="1052"/>
      <c r="B192" s="1053"/>
      <c r="C192" s="1053"/>
      <c r="D192" s="1053"/>
      <c r="E192" s="1053"/>
      <c r="F192" s="1054"/>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c r="A193" s="1052"/>
      <c r="B193" s="1053"/>
      <c r="C193" s="1053"/>
      <c r="D193" s="1053"/>
      <c r="E193" s="1053"/>
      <c r="F193" s="1054"/>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c r="A194" s="1052"/>
      <c r="B194" s="1053"/>
      <c r="C194" s="1053"/>
      <c r="D194" s="1053"/>
      <c r="E194" s="1053"/>
      <c r="F194" s="1054"/>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c r="A195" s="1052"/>
      <c r="B195" s="1053"/>
      <c r="C195" s="1053"/>
      <c r="D195" s="1053"/>
      <c r="E195" s="1053"/>
      <c r="F195" s="1054"/>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c r="A196" s="1052"/>
      <c r="B196" s="1053"/>
      <c r="C196" s="1053"/>
      <c r="D196" s="1053"/>
      <c r="E196" s="1053"/>
      <c r="F196" s="1054"/>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c r="A197" s="1052"/>
      <c r="B197" s="1053"/>
      <c r="C197" s="1053"/>
      <c r="D197" s="1053"/>
      <c r="E197" s="1053"/>
      <c r="F197" s="1054"/>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c r="A198" s="1052"/>
      <c r="B198" s="1053"/>
      <c r="C198" s="1053"/>
      <c r="D198" s="1053"/>
      <c r="E198" s="1053"/>
      <c r="F198" s="1054"/>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c r="A199" s="1052"/>
      <c r="B199" s="1053"/>
      <c r="C199" s="1053"/>
      <c r="D199" s="1053"/>
      <c r="E199" s="1053"/>
      <c r="F199" s="1054"/>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c r="A200" s="1052"/>
      <c r="B200" s="1053"/>
      <c r="C200" s="1053"/>
      <c r="D200" s="1053"/>
      <c r="E200" s="1053"/>
      <c r="F200" s="1054"/>
      <c r="G200" s="837" t="s">
        <v>410</v>
      </c>
      <c r="H200" s="838"/>
      <c r="I200" s="838"/>
      <c r="J200" s="838"/>
      <c r="K200" s="838"/>
      <c r="L200" s="838"/>
      <c r="M200" s="838"/>
      <c r="N200" s="838"/>
      <c r="O200" s="838"/>
      <c r="P200" s="838"/>
      <c r="Q200" s="838"/>
      <c r="R200" s="838"/>
      <c r="S200" s="838"/>
      <c r="T200" s="838"/>
      <c r="U200" s="838"/>
      <c r="V200" s="838"/>
      <c r="W200" s="838"/>
      <c r="X200" s="838"/>
      <c r="Y200" s="838"/>
      <c r="Z200" s="838"/>
      <c r="AA200" s="838"/>
      <c r="AB200" s="839"/>
      <c r="AC200" s="837" t="s">
        <v>309</v>
      </c>
      <c r="AD200" s="838"/>
      <c r="AE200" s="838"/>
      <c r="AF200" s="838"/>
      <c r="AG200" s="838"/>
      <c r="AH200" s="838"/>
      <c r="AI200" s="838"/>
      <c r="AJ200" s="838"/>
      <c r="AK200" s="838"/>
      <c r="AL200" s="838"/>
      <c r="AM200" s="838"/>
      <c r="AN200" s="838"/>
      <c r="AO200" s="838"/>
      <c r="AP200" s="838"/>
      <c r="AQ200" s="838"/>
      <c r="AR200" s="838"/>
      <c r="AS200" s="838"/>
      <c r="AT200" s="838"/>
      <c r="AU200" s="838"/>
      <c r="AV200" s="838"/>
      <c r="AW200" s="838"/>
      <c r="AX200" s="840"/>
    </row>
    <row r="201" spans="1:50" ht="24.75" customHeight="1">
      <c r="A201" s="1052"/>
      <c r="B201" s="1053"/>
      <c r="C201" s="1053"/>
      <c r="D201" s="1053"/>
      <c r="E201" s="1053"/>
      <c r="F201" s="1054"/>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c r="A202" s="1052"/>
      <c r="B202" s="1053"/>
      <c r="C202" s="1053"/>
      <c r="D202" s="1053"/>
      <c r="E202" s="1053"/>
      <c r="F202" s="1054"/>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c r="A203" s="1052"/>
      <c r="B203" s="1053"/>
      <c r="C203" s="1053"/>
      <c r="D203" s="1053"/>
      <c r="E203" s="1053"/>
      <c r="F203" s="1054"/>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c r="A204" s="1052"/>
      <c r="B204" s="1053"/>
      <c r="C204" s="1053"/>
      <c r="D204" s="1053"/>
      <c r="E204" s="1053"/>
      <c r="F204" s="1054"/>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c r="A205" s="1052"/>
      <c r="B205" s="1053"/>
      <c r="C205" s="1053"/>
      <c r="D205" s="1053"/>
      <c r="E205" s="1053"/>
      <c r="F205" s="1054"/>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c r="A206" s="1052"/>
      <c r="B206" s="1053"/>
      <c r="C206" s="1053"/>
      <c r="D206" s="1053"/>
      <c r="E206" s="1053"/>
      <c r="F206" s="1054"/>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c r="A207" s="1052"/>
      <c r="B207" s="1053"/>
      <c r="C207" s="1053"/>
      <c r="D207" s="1053"/>
      <c r="E207" s="1053"/>
      <c r="F207" s="1054"/>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c r="A208" s="1052"/>
      <c r="B208" s="1053"/>
      <c r="C208" s="1053"/>
      <c r="D208" s="1053"/>
      <c r="E208" s="1053"/>
      <c r="F208" s="1054"/>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c r="A209" s="1052"/>
      <c r="B209" s="1053"/>
      <c r="C209" s="1053"/>
      <c r="D209" s="1053"/>
      <c r="E209" s="1053"/>
      <c r="F209" s="1054"/>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c r="A210" s="1052"/>
      <c r="B210" s="1053"/>
      <c r="C210" s="1053"/>
      <c r="D210" s="1053"/>
      <c r="E210" s="1053"/>
      <c r="F210" s="1054"/>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c r="A211" s="1052"/>
      <c r="B211" s="1053"/>
      <c r="C211" s="1053"/>
      <c r="D211" s="1053"/>
      <c r="E211" s="1053"/>
      <c r="F211" s="1054"/>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row r="214" spans="1:50" ht="30" customHeight="1">
      <c r="A214" s="1049" t="s">
        <v>28</v>
      </c>
      <c r="B214" s="1050"/>
      <c r="C214" s="1050"/>
      <c r="D214" s="1050"/>
      <c r="E214" s="1050"/>
      <c r="F214" s="1051"/>
      <c r="G214" s="837" t="s">
        <v>310</v>
      </c>
      <c r="H214" s="838"/>
      <c r="I214" s="838"/>
      <c r="J214" s="838"/>
      <c r="K214" s="838"/>
      <c r="L214" s="838"/>
      <c r="M214" s="838"/>
      <c r="N214" s="838"/>
      <c r="O214" s="838"/>
      <c r="P214" s="838"/>
      <c r="Q214" s="838"/>
      <c r="R214" s="838"/>
      <c r="S214" s="838"/>
      <c r="T214" s="838"/>
      <c r="U214" s="838"/>
      <c r="V214" s="838"/>
      <c r="W214" s="838"/>
      <c r="X214" s="838"/>
      <c r="Y214" s="838"/>
      <c r="Z214" s="838"/>
      <c r="AA214" s="838"/>
      <c r="AB214" s="839"/>
      <c r="AC214" s="837" t="s">
        <v>411</v>
      </c>
      <c r="AD214" s="838"/>
      <c r="AE214" s="838"/>
      <c r="AF214" s="838"/>
      <c r="AG214" s="838"/>
      <c r="AH214" s="838"/>
      <c r="AI214" s="838"/>
      <c r="AJ214" s="838"/>
      <c r="AK214" s="838"/>
      <c r="AL214" s="838"/>
      <c r="AM214" s="838"/>
      <c r="AN214" s="838"/>
      <c r="AO214" s="838"/>
      <c r="AP214" s="838"/>
      <c r="AQ214" s="838"/>
      <c r="AR214" s="838"/>
      <c r="AS214" s="838"/>
      <c r="AT214" s="838"/>
      <c r="AU214" s="838"/>
      <c r="AV214" s="838"/>
      <c r="AW214" s="838"/>
      <c r="AX214" s="840"/>
    </row>
    <row r="215" spans="1:50" ht="24.75" customHeight="1">
      <c r="A215" s="1052"/>
      <c r="B215" s="1053"/>
      <c r="C215" s="1053"/>
      <c r="D215" s="1053"/>
      <c r="E215" s="1053"/>
      <c r="F215" s="1054"/>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c r="A216" s="1052"/>
      <c r="B216" s="1053"/>
      <c r="C216" s="1053"/>
      <c r="D216" s="1053"/>
      <c r="E216" s="1053"/>
      <c r="F216" s="1054"/>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c r="A217" s="1052"/>
      <c r="B217" s="1053"/>
      <c r="C217" s="1053"/>
      <c r="D217" s="1053"/>
      <c r="E217" s="1053"/>
      <c r="F217" s="1054"/>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c r="A218" s="1052"/>
      <c r="B218" s="1053"/>
      <c r="C218" s="1053"/>
      <c r="D218" s="1053"/>
      <c r="E218" s="1053"/>
      <c r="F218" s="1054"/>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c r="A219" s="1052"/>
      <c r="B219" s="1053"/>
      <c r="C219" s="1053"/>
      <c r="D219" s="1053"/>
      <c r="E219" s="1053"/>
      <c r="F219" s="1054"/>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c r="A220" s="1052"/>
      <c r="B220" s="1053"/>
      <c r="C220" s="1053"/>
      <c r="D220" s="1053"/>
      <c r="E220" s="1053"/>
      <c r="F220" s="1054"/>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c r="A221" s="1052"/>
      <c r="B221" s="1053"/>
      <c r="C221" s="1053"/>
      <c r="D221" s="1053"/>
      <c r="E221" s="1053"/>
      <c r="F221" s="1054"/>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c r="A222" s="1052"/>
      <c r="B222" s="1053"/>
      <c r="C222" s="1053"/>
      <c r="D222" s="1053"/>
      <c r="E222" s="1053"/>
      <c r="F222" s="1054"/>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c r="A223" s="1052"/>
      <c r="B223" s="1053"/>
      <c r="C223" s="1053"/>
      <c r="D223" s="1053"/>
      <c r="E223" s="1053"/>
      <c r="F223" s="1054"/>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c r="A224" s="1052"/>
      <c r="B224" s="1053"/>
      <c r="C224" s="1053"/>
      <c r="D224" s="1053"/>
      <c r="E224" s="1053"/>
      <c r="F224" s="1054"/>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c r="A225" s="1052"/>
      <c r="B225" s="1053"/>
      <c r="C225" s="1053"/>
      <c r="D225" s="1053"/>
      <c r="E225" s="1053"/>
      <c r="F225" s="1054"/>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c r="A226" s="1052"/>
      <c r="B226" s="1053"/>
      <c r="C226" s="1053"/>
      <c r="D226" s="1053"/>
      <c r="E226" s="1053"/>
      <c r="F226" s="1054"/>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c r="A227" s="1052"/>
      <c r="B227" s="1053"/>
      <c r="C227" s="1053"/>
      <c r="D227" s="1053"/>
      <c r="E227" s="1053"/>
      <c r="F227" s="1054"/>
      <c r="G227" s="837" t="s">
        <v>412</v>
      </c>
      <c r="H227" s="838"/>
      <c r="I227" s="838"/>
      <c r="J227" s="838"/>
      <c r="K227" s="838"/>
      <c r="L227" s="838"/>
      <c r="M227" s="838"/>
      <c r="N227" s="838"/>
      <c r="O227" s="838"/>
      <c r="P227" s="838"/>
      <c r="Q227" s="838"/>
      <c r="R227" s="838"/>
      <c r="S227" s="838"/>
      <c r="T227" s="838"/>
      <c r="U227" s="838"/>
      <c r="V227" s="838"/>
      <c r="W227" s="838"/>
      <c r="X227" s="838"/>
      <c r="Y227" s="838"/>
      <c r="Z227" s="838"/>
      <c r="AA227" s="838"/>
      <c r="AB227" s="839"/>
      <c r="AC227" s="837" t="s">
        <v>413</v>
      </c>
      <c r="AD227" s="838"/>
      <c r="AE227" s="838"/>
      <c r="AF227" s="838"/>
      <c r="AG227" s="838"/>
      <c r="AH227" s="838"/>
      <c r="AI227" s="838"/>
      <c r="AJ227" s="838"/>
      <c r="AK227" s="838"/>
      <c r="AL227" s="838"/>
      <c r="AM227" s="838"/>
      <c r="AN227" s="838"/>
      <c r="AO227" s="838"/>
      <c r="AP227" s="838"/>
      <c r="AQ227" s="838"/>
      <c r="AR227" s="838"/>
      <c r="AS227" s="838"/>
      <c r="AT227" s="838"/>
      <c r="AU227" s="838"/>
      <c r="AV227" s="838"/>
      <c r="AW227" s="838"/>
      <c r="AX227" s="840"/>
    </row>
    <row r="228" spans="1:50" ht="25.5" customHeight="1">
      <c r="A228" s="1052"/>
      <c r="B228" s="1053"/>
      <c r="C228" s="1053"/>
      <c r="D228" s="1053"/>
      <c r="E228" s="1053"/>
      <c r="F228" s="1054"/>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c r="A229" s="1052"/>
      <c r="B229" s="1053"/>
      <c r="C229" s="1053"/>
      <c r="D229" s="1053"/>
      <c r="E229" s="1053"/>
      <c r="F229" s="1054"/>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c r="A230" s="1052"/>
      <c r="B230" s="1053"/>
      <c r="C230" s="1053"/>
      <c r="D230" s="1053"/>
      <c r="E230" s="1053"/>
      <c r="F230" s="1054"/>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c r="A231" s="1052"/>
      <c r="B231" s="1053"/>
      <c r="C231" s="1053"/>
      <c r="D231" s="1053"/>
      <c r="E231" s="1053"/>
      <c r="F231" s="1054"/>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c r="A232" s="1052"/>
      <c r="B232" s="1053"/>
      <c r="C232" s="1053"/>
      <c r="D232" s="1053"/>
      <c r="E232" s="1053"/>
      <c r="F232" s="1054"/>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c r="A233" s="1052"/>
      <c r="B233" s="1053"/>
      <c r="C233" s="1053"/>
      <c r="D233" s="1053"/>
      <c r="E233" s="1053"/>
      <c r="F233" s="1054"/>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c r="A234" s="1052"/>
      <c r="B234" s="1053"/>
      <c r="C234" s="1053"/>
      <c r="D234" s="1053"/>
      <c r="E234" s="1053"/>
      <c r="F234" s="1054"/>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c r="A235" s="1052"/>
      <c r="B235" s="1053"/>
      <c r="C235" s="1053"/>
      <c r="D235" s="1053"/>
      <c r="E235" s="1053"/>
      <c r="F235" s="1054"/>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c r="A236" s="1052"/>
      <c r="B236" s="1053"/>
      <c r="C236" s="1053"/>
      <c r="D236" s="1053"/>
      <c r="E236" s="1053"/>
      <c r="F236" s="1054"/>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c r="A237" s="1052"/>
      <c r="B237" s="1053"/>
      <c r="C237" s="1053"/>
      <c r="D237" s="1053"/>
      <c r="E237" s="1053"/>
      <c r="F237" s="1054"/>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c r="A238" s="1052"/>
      <c r="B238" s="1053"/>
      <c r="C238" s="1053"/>
      <c r="D238" s="1053"/>
      <c r="E238" s="1053"/>
      <c r="F238" s="1054"/>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c r="A239" s="1052"/>
      <c r="B239" s="1053"/>
      <c r="C239" s="1053"/>
      <c r="D239" s="1053"/>
      <c r="E239" s="1053"/>
      <c r="F239" s="1054"/>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c r="A240" s="1052"/>
      <c r="B240" s="1053"/>
      <c r="C240" s="1053"/>
      <c r="D240" s="1053"/>
      <c r="E240" s="1053"/>
      <c r="F240" s="1054"/>
      <c r="G240" s="837" t="s">
        <v>414</v>
      </c>
      <c r="H240" s="838"/>
      <c r="I240" s="838"/>
      <c r="J240" s="838"/>
      <c r="K240" s="838"/>
      <c r="L240" s="838"/>
      <c r="M240" s="838"/>
      <c r="N240" s="838"/>
      <c r="O240" s="838"/>
      <c r="P240" s="838"/>
      <c r="Q240" s="838"/>
      <c r="R240" s="838"/>
      <c r="S240" s="838"/>
      <c r="T240" s="838"/>
      <c r="U240" s="838"/>
      <c r="V240" s="838"/>
      <c r="W240" s="838"/>
      <c r="X240" s="838"/>
      <c r="Y240" s="838"/>
      <c r="Z240" s="838"/>
      <c r="AA240" s="838"/>
      <c r="AB240" s="839"/>
      <c r="AC240" s="837" t="s">
        <v>415</v>
      </c>
      <c r="AD240" s="838"/>
      <c r="AE240" s="838"/>
      <c r="AF240" s="838"/>
      <c r="AG240" s="838"/>
      <c r="AH240" s="838"/>
      <c r="AI240" s="838"/>
      <c r="AJ240" s="838"/>
      <c r="AK240" s="838"/>
      <c r="AL240" s="838"/>
      <c r="AM240" s="838"/>
      <c r="AN240" s="838"/>
      <c r="AO240" s="838"/>
      <c r="AP240" s="838"/>
      <c r="AQ240" s="838"/>
      <c r="AR240" s="838"/>
      <c r="AS240" s="838"/>
      <c r="AT240" s="838"/>
      <c r="AU240" s="838"/>
      <c r="AV240" s="838"/>
      <c r="AW240" s="838"/>
      <c r="AX240" s="840"/>
    </row>
    <row r="241" spans="1:50" ht="24.75" customHeight="1">
      <c r="A241" s="1052"/>
      <c r="B241" s="1053"/>
      <c r="C241" s="1053"/>
      <c r="D241" s="1053"/>
      <c r="E241" s="1053"/>
      <c r="F241" s="1054"/>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c r="A242" s="1052"/>
      <c r="B242" s="1053"/>
      <c r="C242" s="1053"/>
      <c r="D242" s="1053"/>
      <c r="E242" s="1053"/>
      <c r="F242" s="1054"/>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c r="A243" s="1052"/>
      <c r="B243" s="1053"/>
      <c r="C243" s="1053"/>
      <c r="D243" s="1053"/>
      <c r="E243" s="1053"/>
      <c r="F243" s="1054"/>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c r="A244" s="1052"/>
      <c r="B244" s="1053"/>
      <c r="C244" s="1053"/>
      <c r="D244" s="1053"/>
      <c r="E244" s="1053"/>
      <c r="F244" s="1054"/>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c r="A245" s="1052"/>
      <c r="B245" s="1053"/>
      <c r="C245" s="1053"/>
      <c r="D245" s="1053"/>
      <c r="E245" s="1053"/>
      <c r="F245" s="1054"/>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c r="A246" s="1052"/>
      <c r="B246" s="1053"/>
      <c r="C246" s="1053"/>
      <c r="D246" s="1053"/>
      <c r="E246" s="1053"/>
      <c r="F246" s="1054"/>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c r="A247" s="1052"/>
      <c r="B247" s="1053"/>
      <c r="C247" s="1053"/>
      <c r="D247" s="1053"/>
      <c r="E247" s="1053"/>
      <c r="F247" s="1054"/>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c r="A248" s="1052"/>
      <c r="B248" s="1053"/>
      <c r="C248" s="1053"/>
      <c r="D248" s="1053"/>
      <c r="E248" s="1053"/>
      <c r="F248" s="1054"/>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c r="A249" s="1052"/>
      <c r="B249" s="1053"/>
      <c r="C249" s="1053"/>
      <c r="D249" s="1053"/>
      <c r="E249" s="1053"/>
      <c r="F249" s="1054"/>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c r="A250" s="1052"/>
      <c r="B250" s="1053"/>
      <c r="C250" s="1053"/>
      <c r="D250" s="1053"/>
      <c r="E250" s="1053"/>
      <c r="F250" s="1054"/>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c r="A251" s="1052"/>
      <c r="B251" s="1053"/>
      <c r="C251" s="1053"/>
      <c r="D251" s="1053"/>
      <c r="E251" s="1053"/>
      <c r="F251" s="1054"/>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c r="A252" s="1052"/>
      <c r="B252" s="1053"/>
      <c r="C252" s="1053"/>
      <c r="D252" s="1053"/>
      <c r="E252" s="1053"/>
      <c r="F252" s="1054"/>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c r="A253" s="1052"/>
      <c r="B253" s="1053"/>
      <c r="C253" s="1053"/>
      <c r="D253" s="1053"/>
      <c r="E253" s="1053"/>
      <c r="F253" s="1054"/>
      <c r="G253" s="837" t="s">
        <v>416</v>
      </c>
      <c r="H253" s="838"/>
      <c r="I253" s="838"/>
      <c r="J253" s="838"/>
      <c r="K253" s="838"/>
      <c r="L253" s="838"/>
      <c r="M253" s="838"/>
      <c r="N253" s="838"/>
      <c r="O253" s="838"/>
      <c r="P253" s="838"/>
      <c r="Q253" s="838"/>
      <c r="R253" s="838"/>
      <c r="S253" s="838"/>
      <c r="T253" s="838"/>
      <c r="U253" s="838"/>
      <c r="V253" s="838"/>
      <c r="W253" s="838"/>
      <c r="X253" s="838"/>
      <c r="Y253" s="838"/>
      <c r="Z253" s="838"/>
      <c r="AA253" s="838"/>
      <c r="AB253" s="839"/>
      <c r="AC253" s="837" t="s">
        <v>311</v>
      </c>
      <c r="AD253" s="838"/>
      <c r="AE253" s="838"/>
      <c r="AF253" s="838"/>
      <c r="AG253" s="838"/>
      <c r="AH253" s="838"/>
      <c r="AI253" s="838"/>
      <c r="AJ253" s="838"/>
      <c r="AK253" s="838"/>
      <c r="AL253" s="838"/>
      <c r="AM253" s="838"/>
      <c r="AN253" s="838"/>
      <c r="AO253" s="838"/>
      <c r="AP253" s="838"/>
      <c r="AQ253" s="838"/>
      <c r="AR253" s="838"/>
      <c r="AS253" s="838"/>
      <c r="AT253" s="838"/>
      <c r="AU253" s="838"/>
      <c r="AV253" s="838"/>
      <c r="AW253" s="838"/>
      <c r="AX253" s="840"/>
    </row>
    <row r="254" spans="1:50" ht="24.75" customHeight="1">
      <c r="A254" s="1052"/>
      <c r="B254" s="1053"/>
      <c r="C254" s="1053"/>
      <c r="D254" s="1053"/>
      <c r="E254" s="1053"/>
      <c r="F254" s="1054"/>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c r="A255" s="1052"/>
      <c r="B255" s="1053"/>
      <c r="C255" s="1053"/>
      <c r="D255" s="1053"/>
      <c r="E255" s="1053"/>
      <c r="F255" s="1054"/>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c r="A256" s="1052"/>
      <c r="B256" s="1053"/>
      <c r="C256" s="1053"/>
      <c r="D256" s="1053"/>
      <c r="E256" s="1053"/>
      <c r="F256" s="1054"/>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c r="A257" s="1052"/>
      <c r="B257" s="1053"/>
      <c r="C257" s="1053"/>
      <c r="D257" s="1053"/>
      <c r="E257" s="1053"/>
      <c r="F257" s="1054"/>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c r="A258" s="1052"/>
      <c r="B258" s="1053"/>
      <c r="C258" s="1053"/>
      <c r="D258" s="1053"/>
      <c r="E258" s="1053"/>
      <c r="F258" s="1054"/>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c r="A259" s="1052"/>
      <c r="B259" s="1053"/>
      <c r="C259" s="1053"/>
      <c r="D259" s="1053"/>
      <c r="E259" s="1053"/>
      <c r="F259" s="1054"/>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c r="A260" s="1052"/>
      <c r="B260" s="1053"/>
      <c r="C260" s="1053"/>
      <c r="D260" s="1053"/>
      <c r="E260" s="1053"/>
      <c r="F260" s="1054"/>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c r="A261" s="1052"/>
      <c r="B261" s="1053"/>
      <c r="C261" s="1053"/>
      <c r="D261" s="1053"/>
      <c r="E261" s="1053"/>
      <c r="F261" s="1054"/>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c r="A262" s="1052"/>
      <c r="B262" s="1053"/>
      <c r="C262" s="1053"/>
      <c r="D262" s="1053"/>
      <c r="E262" s="1053"/>
      <c r="F262" s="1054"/>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c r="A263" s="1052"/>
      <c r="B263" s="1053"/>
      <c r="C263" s="1053"/>
      <c r="D263" s="1053"/>
      <c r="E263" s="1053"/>
      <c r="F263" s="1054"/>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c r="A264" s="1052"/>
      <c r="B264" s="1053"/>
      <c r="C264" s="1053"/>
      <c r="D264" s="1053"/>
      <c r="E264" s="1053"/>
      <c r="F264" s="1054"/>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474</v>
      </c>
      <c r="Z3" s="368"/>
      <c r="AA3" s="368"/>
      <c r="AB3" s="368"/>
      <c r="AC3" s="149" t="s">
        <v>459</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c r="A4" s="1063">
        <v>1</v>
      </c>
      <c r="B4" s="1063">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c r="A5" s="1063">
        <v>2</v>
      </c>
      <c r="B5" s="1063">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c r="A6" s="1063">
        <v>3</v>
      </c>
      <c r="B6" s="1063">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c r="A7" s="1063">
        <v>4</v>
      </c>
      <c r="B7" s="1063">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c r="A8" s="1063">
        <v>5</v>
      </c>
      <c r="B8" s="1063">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c r="A9" s="1063">
        <v>6</v>
      </c>
      <c r="B9" s="1063">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c r="A10" s="1063">
        <v>7</v>
      </c>
      <c r="B10" s="1063">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c r="A11" s="1063">
        <v>8</v>
      </c>
      <c r="B11" s="1063">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c r="A12" s="1063">
        <v>9</v>
      </c>
      <c r="B12" s="1063">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c r="A13" s="1063">
        <v>10</v>
      </c>
      <c r="B13" s="1063">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c r="A14" s="1063">
        <v>11</v>
      </c>
      <c r="B14" s="1063">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c r="A15" s="1063">
        <v>12</v>
      </c>
      <c r="B15" s="1063">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c r="A16" s="1063">
        <v>13</v>
      </c>
      <c r="B16" s="1063">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c r="A17" s="1063">
        <v>14</v>
      </c>
      <c r="B17" s="1063">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c r="A18" s="1063">
        <v>15</v>
      </c>
      <c r="B18" s="1063">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c r="A19" s="1063">
        <v>16</v>
      </c>
      <c r="B19" s="1063">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c r="A20" s="1063">
        <v>17</v>
      </c>
      <c r="B20" s="1063">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c r="A21" s="1063">
        <v>18</v>
      </c>
      <c r="B21" s="1063">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c r="A22" s="1063">
        <v>19</v>
      </c>
      <c r="B22" s="1063">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c r="A23" s="1063">
        <v>20</v>
      </c>
      <c r="B23" s="1063">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c r="A24" s="1063">
        <v>21</v>
      </c>
      <c r="B24" s="1063">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c r="A25" s="1063">
        <v>22</v>
      </c>
      <c r="B25" s="1063">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c r="A26" s="1063">
        <v>23</v>
      </c>
      <c r="B26" s="1063">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c r="A27" s="1063">
        <v>24</v>
      </c>
      <c r="B27" s="1063">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c r="A28" s="1063">
        <v>25</v>
      </c>
      <c r="B28" s="1063">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c r="A29" s="1063">
        <v>26</v>
      </c>
      <c r="B29" s="1063">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c r="A30" s="1063">
        <v>27</v>
      </c>
      <c r="B30" s="1063">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c r="A31" s="1063">
        <v>28</v>
      </c>
      <c r="B31" s="1063">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c r="A32" s="1063">
        <v>29</v>
      </c>
      <c r="B32" s="1063">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c r="A33" s="1063">
        <v>30</v>
      </c>
      <c r="B33" s="1063">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474</v>
      </c>
      <c r="Z36" s="368"/>
      <c r="AA36" s="368"/>
      <c r="AB36" s="368"/>
      <c r="AC36" s="149" t="s">
        <v>459</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c r="A37" s="1063">
        <v>1</v>
      </c>
      <c r="B37" s="1063">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c r="A38" s="1063">
        <v>2</v>
      </c>
      <c r="B38" s="1063">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c r="A39" s="1063">
        <v>3</v>
      </c>
      <c r="B39" s="1063">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c r="A40" s="1063">
        <v>4</v>
      </c>
      <c r="B40" s="1063">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c r="A41" s="1063">
        <v>5</v>
      </c>
      <c r="B41" s="1063">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c r="A42" s="1063">
        <v>6</v>
      </c>
      <c r="B42" s="1063">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c r="A43" s="1063">
        <v>7</v>
      </c>
      <c r="B43" s="1063">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c r="A44" s="1063">
        <v>8</v>
      </c>
      <c r="B44" s="1063">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c r="A45" s="1063">
        <v>9</v>
      </c>
      <c r="B45" s="1063">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c r="A46" s="1063">
        <v>10</v>
      </c>
      <c r="B46" s="1063">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c r="A47" s="1063">
        <v>11</v>
      </c>
      <c r="B47" s="1063">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c r="A48" s="1063">
        <v>12</v>
      </c>
      <c r="B48" s="1063">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c r="A49" s="1063">
        <v>13</v>
      </c>
      <c r="B49" s="1063">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c r="A50" s="1063">
        <v>14</v>
      </c>
      <c r="B50" s="1063">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c r="A51" s="1063">
        <v>15</v>
      </c>
      <c r="B51" s="1063">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c r="A52" s="1063">
        <v>16</v>
      </c>
      <c r="B52" s="1063">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c r="A53" s="1063">
        <v>17</v>
      </c>
      <c r="B53" s="1063">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c r="A54" s="1063">
        <v>18</v>
      </c>
      <c r="B54" s="1063">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c r="A55" s="1063">
        <v>19</v>
      </c>
      <c r="B55" s="1063">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c r="A56" s="1063">
        <v>20</v>
      </c>
      <c r="B56" s="1063">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c r="A57" s="1063">
        <v>21</v>
      </c>
      <c r="B57" s="1063">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c r="A58" s="1063">
        <v>22</v>
      </c>
      <c r="B58" s="1063">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c r="A59" s="1063">
        <v>23</v>
      </c>
      <c r="B59" s="1063">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c r="A60" s="1063">
        <v>24</v>
      </c>
      <c r="B60" s="1063">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c r="A61" s="1063">
        <v>25</v>
      </c>
      <c r="B61" s="1063">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c r="A62" s="1063">
        <v>26</v>
      </c>
      <c r="B62" s="1063">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c r="A63" s="1063">
        <v>27</v>
      </c>
      <c r="B63" s="1063">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c r="A64" s="1063">
        <v>28</v>
      </c>
      <c r="B64" s="1063">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c r="A65" s="1063">
        <v>29</v>
      </c>
      <c r="B65" s="1063">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c r="A66" s="1063">
        <v>30</v>
      </c>
      <c r="B66" s="1063">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474</v>
      </c>
      <c r="Z69" s="368"/>
      <c r="AA69" s="368"/>
      <c r="AB69" s="368"/>
      <c r="AC69" s="149" t="s">
        <v>459</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c r="A70" s="1063">
        <v>1</v>
      </c>
      <c r="B70" s="1063">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c r="A71" s="1063">
        <v>2</v>
      </c>
      <c r="B71" s="1063">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c r="A72" s="1063">
        <v>3</v>
      </c>
      <c r="B72" s="1063">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c r="A73" s="1063">
        <v>4</v>
      </c>
      <c r="B73" s="1063">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c r="A74" s="1063">
        <v>5</v>
      </c>
      <c r="B74" s="1063">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c r="A75" s="1063">
        <v>6</v>
      </c>
      <c r="B75" s="1063">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c r="A76" s="1063">
        <v>7</v>
      </c>
      <c r="B76" s="1063">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c r="A77" s="1063">
        <v>8</v>
      </c>
      <c r="B77" s="1063">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c r="A78" s="1063">
        <v>9</v>
      </c>
      <c r="B78" s="1063">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c r="A79" s="1063">
        <v>10</v>
      </c>
      <c r="B79" s="1063">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c r="A80" s="1063">
        <v>11</v>
      </c>
      <c r="B80" s="1063">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c r="A81" s="1063">
        <v>12</v>
      </c>
      <c r="B81" s="1063">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c r="A82" s="1063">
        <v>13</v>
      </c>
      <c r="B82" s="1063">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c r="A83" s="1063">
        <v>14</v>
      </c>
      <c r="B83" s="1063">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c r="A84" s="1063">
        <v>15</v>
      </c>
      <c r="B84" s="1063">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c r="A85" s="1063">
        <v>16</v>
      </c>
      <c r="B85" s="1063">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c r="A86" s="1063">
        <v>17</v>
      </c>
      <c r="B86" s="1063">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c r="A87" s="1063">
        <v>18</v>
      </c>
      <c r="B87" s="1063">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c r="A88" s="1063">
        <v>19</v>
      </c>
      <c r="B88" s="1063">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c r="A89" s="1063">
        <v>20</v>
      </c>
      <c r="B89" s="1063">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c r="A90" s="1063">
        <v>21</v>
      </c>
      <c r="B90" s="1063">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c r="A91" s="1063">
        <v>22</v>
      </c>
      <c r="B91" s="1063">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c r="A92" s="1063">
        <v>23</v>
      </c>
      <c r="B92" s="1063">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c r="A93" s="1063">
        <v>24</v>
      </c>
      <c r="B93" s="1063">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c r="A94" s="1063">
        <v>25</v>
      </c>
      <c r="B94" s="1063">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c r="A95" s="1063">
        <v>26</v>
      </c>
      <c r="B95" s="1063">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c r="A96" s="1063">
        <v>27</v>
      </c>
      <c r="B96" s="1063">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c r="A97" s="1063">
        <v>28</v>
      </c>
      <c r="B97" s="1063">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c r="A98" s="1063">
        <v>29</v>
      </c>
      <c r="B98" s="1063">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c r="A99" s="1063">
        <v>30</v>
      </c>
      <c r="B99" s="1063">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474</v>
      </c>
      <c r="Z102" s="368"/>
      <c r="AA102" s="368"/>
      <c r="AB102" s="368"/>
      <c r="AC102" s="149" t="s">
        <v>459</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c r="A103" s="1063">
        <v>1</v>
      </c>
      <c r="B103" s="1063">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c r="A104" s="1063">
        <v>2</v>
      </c>
      <c r="B104" s="1063">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c r="A105" s="1063">
        <v>3</v>
      </c>
      <c r="B105" s="1063">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c r="A106" s="1063">
        <v>4</v>
      </c>
      <c r="B106" s="1063">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c r="A107" s="1063">
        <v>5</v>
      </c>
      <c r="B107" s="1063">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c r="A108" s="1063">
        <v>6</v>
      </c>
      <c r="B108" s="1063">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c r="A109" s="1063">
        <v>7</v>
      </c>
      <c r="B109" s="1063">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c r="A110" s="1063">
        <v>8</v>
      </c>
      <c r="B110" s="1063">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c r="A111" s="1063">
        <v>9</v>
      </c>
      <c r="B111" s="1063">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c r="A112" s="1063">
        <v>10</v>
      </c>
      <c r="B112" s="1063">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c r="A113" s="1063">
        <v>11</v>
      </c>
      <c r="B113" s="1063">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c r="A114" s="1063">
        <v>12</v>
      </c>
      <c r="B114" s="1063">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c r="A115" s="1063">
        <v>13</v>
      </c>
      <c r="B115" s="1063">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c r="A116" s="1063">
        <v>14</v>
      </c>
      <c r="B116" s="1063">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c r="A117" s="1063">
        <v>15</v>
      </c>
      <c r="B117" s="1063">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c r="A118" s="1063">
        <v>16</v>
      </c>
      <c r="B118" s="1063">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c r="A119" s="1063">
        <v>17</v>
      </c>
      <c r="B119" s="1063">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c r="A120" s="1063">
        <v>18</v>
      </c>
      <c r="B120" s="1063">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c r="A121" s="1063">
        <v>19</v>
      </c>
      <c r="B121" s="1063">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c r="A122" s="1063">
        <v>20</v>
      </c>
      <c r="B122" s="1063">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c r="A123" s="1063">
        <v>21</v>
      </c>
      <c r="B123" s="1063">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c r="A124" s="1063">
        <v>22</v>
      </c>
      <c r="B124" s="1063">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c r="A125" s="1063">
        <v>23</v>
      </c>
      <c r="B125" s="1063">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c r="A126" s="1063">
        <v>24</v>
      </c>
      <c r="B126" s="1063">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c r="A127" s="1063">
        <v>25</v>
      </c>
      <c r="B127" s="1063">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c r="A128" s="1063">
        <v>26</v>
      </c>
      <c r="B128" s="1063">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c r="A129" s="1063">
        <v>27</v>
      </c>
      <c r="B129" s="1063">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c r="A130" s="1063">
        <v>28</v>
      </c>
      <c r="B130" s="1063">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c r="A131" s="1063">
        <v>29</v>
      </c>
      <c r="B131" s="1063">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c r="A132" s="1063">
        <v>30</v>
      </c>
      <c r="B132" s="1063">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474</v>
      </c>
      <c r="Z135" s="368"/>
      <c r="AA135" s="368"/>
      <c r="AB135" s="368"/>
      <c r="AC135" s="149" t="s">
        <v>459</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c r="A136" s="1063">
        <v>1</v>
      </c>
      <c r="B136" s="1063">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c r="A137" s="1063">
        <v>2</v>
      </c>
      <c r="B137" s="1063">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c r="A138" s="1063">
        <v>3</v>
      </c>
      <c r="B138" s="1063">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c r="A139" s="1063">
        <v>4</v>
      </c>
      <c r="B139" s="1063">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c r="A140" s="1063">
        <v>5</v>
      </c>
      <c r="B140" s="1063">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c r="A141" s="1063">
        <v>6</v>
      </c>
      <c r="B141" s="1063">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c r="A142" s="1063">
        <v>7</v>
      </c>
      <c r="B142" s="1063">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c r="A143" s="1063">
        <v>8</v>
      </c>
      <c r="B143" s="1063">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c r="A144" s="1063">
        <v>9</v>
      </c>
      <c r="B144" s="1063">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c r="A145" s="1063">
        <v>10</v>
      </c>
      <c r="B145" s="1063">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c r="A146" s="1063">
        <v>11</v>
      </c>
      <c r="B146" s="1063">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c r="A147" s="1063">
        <v>12</v>
      </c>
      <c r="B147" s="1063">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c r="A148" s="1063">
        <v>13</v>
      </c>
      <c r="B148" s="1063">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c r="A149" s="1063">
        <v>14</v>
      </c>
      <c r="B149" s="1063">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c r="A150" s="1063">
        <v>15</v>
      </c>
      <c r="B150" s="1063">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c r="A151" s="1063">
        <v>16</v>
      </c>
      <c r="B151" s="1063">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c r="A152" s="1063">
        <v>17</v>
      </c>
      <c r="B152" s="1063">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c r="A153" s="1063">
        <v>18</v>
      </c>
      <c r="B153" s="1063">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c r="A154" s="1063">
        <v>19</v>
      </c>
      <c r="B154" s="1063">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c r="A155" s="1063">
        <v>20</v>
      </c>
      <c r="B155" s="1063">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c r="A156" s="1063">
        <v>21</v>
      </c>
      <c r="B156" s="1063">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c r="A157" s="1063">
        <v>22</v>
      </c>
      <c r="B157" s="1063">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c r="A158" s="1063">
        <v>23</v>
      </c>
      <c r="B158" s="1063">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c r="A159" s="1063">
        <v>24</v>
      </c>
      <c r="B159" s="1063">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c r="A160" s="1063">
        <v>25</v>
      </c>
      <c r="B160" s="1063">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c r="A161" s="1063">
        <v>26</v>
      </c>
      <c r="B161" s="1063">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c r="A162" s="1063">
        <v>27</v>
      </c>
      <c r="B162" s="1063">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c r="A163" s="1063">
        <v>28</v>
      </c>
      <c r="B163" s="1063">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c r="A164" s="1063">
        <v>29</v>
      </c>
      <c r="B164" s="1063">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c r="A165" s="1063">
        <v>30</v>
      </c>
      <c r="B165" s="1063">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474</v>
      </c>
      <c r="Z168" s="368"/>
      <c r="AA168" s="368"/>
      <c r="AB168" s="368"/>
      <c r="AC168" s="149" t="s">
        <v>459</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c r="A169" s="1063">
        <v>1</v>
      </c>
      <c r="B169" s="1063">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c r="A170" s="1063">
        <v>2</v>
      </c>
      <c r="B170" s="1063">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c r="A171" s="1063">
        <v>3</v>
      </c>
      <c r="B171" s="1063">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c r="A172" s="1063">
        <v>4</v>
      </c>
      <c r="B172" s="1063">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c r="A173" s="1063">
        <v>5</v>
      </c>
      <c r="B173" s="1063">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c r="A174" s="1063">
        <v>6</v>
      </c>
      <c r="B174" s="1063">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c r="A175" s="1063">
        <v>7</v>
      </c>
      <c r="B175" s="1063">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c r="A176" s="1063">
        <v>8</v>
      </c>
      <c r="B176" s="1063">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c r="A177" s="1063">
        <v>9</v>
      </c>
      <c r="B177" s="1063">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c r="A178" s="1063">
        <v>10</v>
      </c>
      <c r="B178" s="1063">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c r="A179" s="1063">
        <v>11</v>
      </c>
      <c r="B179" s="1063">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c r="A180" s="1063">
        <v>12</v>
      </c>
      <c r="B180" s="1063">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c r="A181" s="1063">
        <v>13</v>
      </c>
      <c r="B181" s="1063">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c r="A182" s="1063">
        <v>14</v>
      </c>
      <c r="B182" s="1063">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c r="A183" s="1063">
        <v>15</v>
      </c>
      <c r="B183" s="1063">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c r="A184" s="1063">
        <v>16</v>
      </c>
      <c r="B184" s="1063">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c r="A185" s="1063">
        <v>17</v>
      </c>
      <c r="B185" s="1063">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c r="A186" s="1063">
        <v>18</v>
      </c>
      <c r="B186" s="1063">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c r="A187" s="1063">
        <v>19</v>
      </c>
      <c r="B187" s="1063">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c r="A188" s="1063">
        <v>20</v>
      </c>
      <c r="B188" s="1063">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c r="A189" s="1063">
        <v>21</v>
      </c>
      <c r="B189" s="1063">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c r="A190" s="1063">
        <v>22</v>
      </c>
      <c r="B190" s="1063">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c r="A191" s="1063">
        <v>23</v>
      </c>
      <c r="B191" s="1063">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c r="A192" s="1063">
        <v>24</v>
      </c>
      <c r="B192" s="1063">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c r="A193" s="1063">
        <v>25</v>
      </c>
      <c r="B193" s="1063">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c r="A194" s="1063">
        <v>26</v>
      </c>
      <c r="B194" s="1063">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c r="A195" s="1063">
        <v>27</v>
      </c>
      <c r="B195" s="1063">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c r="A196" s="1063">
        <v>28</v>
      </c>
      <c r="B196" s="1063">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c r="A197" s="1063">
        <v>29</v>
      </c>
      <c r="B197" s="1063">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c r="A198" s="1063">
        <v>30</v>
      </c>
      <c r="B198" s="1063">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474</v>
      </c>
      <c r="Z201" s="368"/>
      <c r="AA201" s="368"/>
      <c r="AB201" s="368"/>
      <c r="AC201" s="149" t="s">
        <v>459</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c r="A202" s="1063">
        <v>1</v>
      </c>
      <c r="B202" s="1063">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c r="A203" s="1063">
        <v>2</v>
      </c>
      <c r="B203" s="1063">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c r="A204" s="1063">
        <v>3</v>
      </c>
      <c r="B204" s="1063">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c r="A205" s="1063">
        <v>4</v>
      </c>
      <c r="B205" s="1063">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c r="A206" s="1063">
        <v>5</v>
      </c>
      <c r="B206" s="1063">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c r="A207" s="1063">
        <v>6</v>
      </c>
      <c r="B207" s="1063">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c r="A208" s="1063">
        <v>7</v>
      </c>
      <c r="B208" s="1063">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c r="A209" s="1063">
        <v>8</v>
      </c>
      <c r="B209" s="1063">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c r="A210" s="1063">
        <v>9</v>
      </c>
      <c r="B210" s="1063">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c r="A211" s="1063">
        <v>10</v>
      </c>
      <c r="B211" s="1063">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c r="A212" s="1063">
        <v>11</v>
      </c>
      <c r="B212" s="1063">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c r="A213" s="1063">
        <v>12</v>
      </c>
      <c r="B213" s="1063">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c r="A214" s="1063">
        <v>13</v>
      </c>
      <c r="B214" s="1063">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c r="A215" s="1063">
        <v>14</v>
      </c>
      <c r="B215" s="1063">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c r="A216" s="1063">
        <v>15</v>
      </c>
      <c r="B216" s="1063">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c r="A217" s="1063">
        <v>16</v>
      </c>
      <c r="B217" s="1063">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c r="A218" s="1063">
        <v>17</v>
      </c>
      <c r="B218" s="1063">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c r="A219" s="1063">
        <v>18</v>
      </c>
      <c r="B219" s="1063">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c r="A220" s="1063">
        <v>19</v>
      </c>
      <c r="B220" s="1063">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c r="A221" s="1063">
        <v>20</v>
      </c>
      <c r="B221" s="1063">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c r="A222" s="1063">
        <v>21</v>
      </c>
      <c r="B222" s="1063">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c r="A223" s="1063">
        <v>22</v>
      </c>
      <c r="B223" s="1063">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c r="A224" s="1063">
        <v>23</v>
      </c>
      <c r="B224" s="1063">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c r="A225" s="1063">
        <v>24</v>
      </c>
      <c r="B225" s="1063">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c r="A226" s="1063">
        <v>25</v>
      </c>
      <c r="B226" s="1063">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c r="A227" s="1063">
        <v>26</v>
      </c>
      <c r="B227" s="1063">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c r="A228" s="1063">
        <v>27</v>
      </c>
      <c r="B228" s="1063">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c r="A229" s="1063">
        <v>28</v>
      </c>
      <c r="B229" s="1063">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c r="A230" s="1063">
        <v>29</v>
      </c>
      <c r="B230" s="1063">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c r="A231" s="1063">
        <v>30</v>
      </c>
      <c r="B231" s="1063">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474</v>
      </c>
      <c r="Z234" s="368"/>
      <c r="AA234" s="368"/>
      <c r="AB234" s="368"/>
      <c r="AC234" s="149" t="s">
        <v>459</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c r="A235" s="1063">
        <v>1</v>
      </c>
      <c r="B235" s="1063">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c r="A236" s="1063">
        <v>2</v>
      </c>
      <c r="B236" s="1063">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c r="A237" s="1063">
        <v>3</v>
      </c>
      <c r="B237" s="1063">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c r="A238" s="1063">
        <v>4</v>
      </c>
      <c r="B238" s="1063">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c r="A239" s="1063">
        <v>5</v>
      </c>
      <c r="B239" s="1063">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c r="A240" s="1063">
        <v>6</v>
      </c>
      <c r="B240" s="1063">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c r="A241" s="1063">
        <v>7</v>
      </c>
      <c r="B241" s="1063">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c r="A242" s="1063">
        <v>8</v>
      </c>
      <c r="B242" s="1063">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c r="A243" s="1063">
        <v>9</v>
      </c>
      <c r="B243" s="1063">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c r="A244" s="1063">
        <v>10</v>
      </c>
      <c r="B244" s="1063">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c r="A245" s="1063">
        <v>11</v>
      </c>
      <c r="B245" s="1063">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c r="A246" s="1063">
        <v>12</v>
      </c>
      <c r="B246" s="1063">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c r="A247" s="1063">
        <v>13</v>
      </c>
      <c r="B247" s="1063">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c r="A248" s="1063">
        <v>14</v>
      </c>
      <c r="B248" s="1063">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c r="A249" s="1063">
        <v>15</v>
      </c>
      <c r="B249" s="1063">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c r="A250" s="1063">
        <v>16</v>
      </c>
      <c r="B250" s="1063">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c r="A251" s="1063">
        <v>17</v>
      </c>
      <c r="B251" s="1063">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c r="A252" s="1063">
        <v>18</v>
      </c>
      <c r="B252" s="1063">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c r="A253" s="1063">
        <v>19</v>
      </c>
      <c r="B253" s="1063">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c r="A254" s="1063">
        <v>20</v>
      </c>
      <c r="B254" s="1063">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c r="A255" s="1063">
        <v>21</v>
      </c>
      <c r="B255" s="1063">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c r="A256" s="1063">
        <v>22</v>
      </c>
      <c r="B256" s="1063">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c r="A257" s="1063">
        <v>23</v>
      </c>
      <c r="B257" s="1063">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c r="A258" s="1063">
        <v>24</v>
      </c>
      <c r="B258" s="1063">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c r="A259" s="1063">
        <v>25</v>
      </c>
      <c r="B259" s="1063">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c r="A260" s="1063">
        <v>26</v>
      </c>
      <c r="B260" s="1063">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c r="A261" s="1063">
        <v>27</v>
      </c>
      <c r="B261" s="1063">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c r="A262" s="1063">
        <v>28</v>
      </c>
      <c r="B262" s="1063">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c r="A263" s="1063">
        <v>29</v>
      </c>
      <c r="B263" s="1063">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c r="A264" s="1063">
        <v>30</v>
      </c>
      <c r="B264" s="1063">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474</v>
      </c>
      <c r="Z267" s="368"/>
      <c r="AA267" s="368"/>
      <c r="AB267" s="368"/>
      <c r="AC267" s="149" t="s">
        <v>459</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c r="A268" s="1063">
        <v>1</v>
      </c>
      <c r="B268" s="1063">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c r="A269" s="1063">
        <v>2</v>
      </c>
      <c r="B269" s="1063">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c r="A270" s="1063">
        <v>3</v>
      </c>
      <c r="B270" s="1063">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c r="A271" s="1063">
        <v>4</v>
      </c>
      <c r="B271" s="1063">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c r="A272" s="1063">
        <v>5</v>
      </c>
      <c r="B272" s="1063">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c r="A273" s="1063">
        <v>6</v>
      </c>
      <c r="B273" s="1063">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c r="A274" s="1063">
        <v>7</v>
      </c>
      <c r="B274" s="1063">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c r="A275" s="1063">
        <v>8</v>
      </c>
      <c r="B275" s="1063">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c r="A276" s="1063">
        <v>9</v>
      </c>
      <c r="B276" s="1063">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c r="A277" s="1063">
        <v>10</v>
      </c>
      <c r="B277" s="1063">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c r="A278" s="1063">
        <v>11</v>
      </c>
      <c r="B278" s="1063">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c r="A279" s="1063">
        <v>12</v>
      </c>
      <c r="B279" s="1063">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c r="A280" s="1063">
        <v>13</v>
      </c>
      <c r="B280" s="1063">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c r="A281" s="1063">
        <v>14</v>
      </c>
      <c r="B281" s="1063">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c r="A282" s="1063">
        <v>15</v>
      </c>
      <c r="B282" s="1063">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c r="A283" s="1063">
        <v>16</v>
      </c>
      <c r="B283" s="1063">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c r="A284" s="1063">
        <v>17</v>
      </c>
      <c r="B284" s="1063">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c r="A285" s="1063">
        <v>18</v>
      </c>
      <c r="B285" s="1063">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c r="A286" s="1063">
        <v>19</v>
      </c>
      <c r="B286" s="1063">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c r="A287" s="1063">
        <v>20</v>
      </c>
      <c r="B287" s="1063">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c r="A288" s="1063">
        <v>21</v>
      </c>
      <c r="B288" s="1063">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c r="A289" s="1063">
        <v>22</v>
      </c>
      <c r="B289" s="1063">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c r="A290" s="1063">
        <v>23</v>
      </c>
      <c r="B290" s="1063">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c r="A291" s="1063">
        <v>24</v>
      </c>
      <c r="B291" s="1063">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c r="A292" s="1063">
        <v>25</v>
      </c>
      <c r="B292" s="1063">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c r="A293" s="1063">
        <v>26</v>
      </c>
      <c r="B293" s="1063">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c r="A294" s="1063">
        <v>27</v>
      </c>
      <c r="B294" s="1063">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c r="A295" s="1063">
        <v>28</v>
      </c>
      <c r="B295" s="1063">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c r="A296" s="1063">
        <v>29</v>
      </c>
      <c r="B296" s="1063">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c r="A297" s="1063">
        <v>30</v>
      </c>
      <c r="B297" s="1063">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474</v>
      </c>
      <c r="Z300" s="368"/>
      <c r="AA300" s="368"/>
      <c r="AB300" s="368"/>
      <c r="AC300" s="149" t="s">
        <v>459</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c r="A301" s="1063">
        <v>1</v>
      </c>
      <c r="B301" s="1063">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c r="A302" s="1063">
        <v>2</v>
      </c>
      <c r="B302" s="1063">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c r="A303" s="1063">
        <v>3</v>
      </c>
      <c r="B303" s="1063">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c r="A304" s="1063">
        <v>4</v>
      </c>
      <c r="B304" s="1063">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c r="A305" s="1063">
        <v>5</v>
      </c>
      <c r="B305" s="1063">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c r="A306" s="1063">
        <v>6</v>
      </c>
      <c r="B306" s="1063">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c r="A307" s="1063">
        <v>7</v>
      </c>
      <c r="B307" s="1063">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c r="A308" s="1063">
        <v>8</v>
      </c>
      <c r="B308" s="1063">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c r="A309" s="1063">
        <v>9</v>
      </c>
      <c r="B309" s="1063">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c r="A310" s="1063">
        <v>10</v>
      </c>
      <c r="B310" s="1063">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c r="A311" s="1063">
        <v>11</v>
      </c>
      <c r="B311" s="1063">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c r="A312" s="1063">
        <v>12</v>
      </c>
      <c r="B312" s="1063">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c r="A313" s="1063">
        <v>13</v>
      </c>
      <c r="B313" s="1063">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c r="A314" s="1063">
        <v>14</v>
      </c>
      <c r="B314" s="1063">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c r="A315" s="1063">
        <v>15</v>
      </c>
      <c r="B315" s="1063">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c r="A316" s="1063">
        <v>16</v>
      </c>
      <c r="B316" s="1063">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c r="A317" s="1063">
        <v>17</v>
      </c>
      <c r="B317" s="1063">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c r="A318" s="1063">
        <v>18</v>
      </c>
      <c r="B318" s="1063">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c r="A319" s="1063">
        <v>19</v>
      </c>
      <c r="B319" s="1063">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c r="A320" s="1063">
        <v>20</v>
      </c>
      <c r="B320" s="1063">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c r="A321" s="1063">
        <v>21</v>
      </c>
      <c r="B321" s="1063">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c r="A322" s="1063">
        <v>22</v>
      </c>
      <c r="B322" s="1063">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c r="A323" s="1063">
        <v>23</v>
      </c>
      <c r="B323" s="1063">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c r="A324" s="1063">
        <v>24</v>
      </c>
      <c r="B324" s="1063">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c r="A325" s="1063">
        <v>25</v>
      </c>
      <c r="B325" s="1063">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c r="A326" s="1063">
        <v>26</v>
      </c>
      <c r="B326" s="1063">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c r="A327" s="1063">
        <v>27</v>
      </c>
      <c r="B327" s="1063">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c r="A328" s="1063">
        <v>28</v>
      </c>
      <c r="B328" s="1063">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c r="A329" s="1063">
        <v>29</v>
      </c>
      <c r="B329" s="1063">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c r="A330" s="1063">
        <v>30</v>
      </c>
      <c r="B330" s="1063">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474</v>
      </c>
      <c r="Z333" s="368"/>
      <c r="AA333" s="368"/>
      <c r="AB333" s="368"/>
      <c r="AC333" s="149" t="s">
        <v>459</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c r="A334" s="1063">
        <v>1</v>
      </c>
      <c r="B334" s="1063">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c r="A335" s="1063">
        <v>2</v>
      </c>
      <c r="B335" s="1063">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c r="A336" s="1063">
        <v>3</v>
      </c>
      <c r="B336" s="1063">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c r="A337" s="1063">
        <v>4</v>
      </c>
      <c r="B337" s="1063">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c r="A338" s="1063">
        <v>5</v>
      </c>
      <c r="B338" s="1063">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c r="A339" s="1063">
        <v>6</v>
      </c>
      <c r="B339" s="1063">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c r="A340" s="1063">
        <v>7</v>
      </c>
      <c r="B340" s="1063">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c r="A341" s="1063">
        <v>8</v>
      </c>
      <c r="B341" s="1063">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c r="A342" s="1063">
        <v>9</v>
      </c>
      <c r="B342" s="1063">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c r="A343" s="1063">
        <v>10</v>
      </c>
      <c r="B343" s="1063">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c r="A344" s="1063">
        <v>11</v>
      </c>
      <c r="B344" s="1063">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c r="A345" s="1063">
        <v>12</v>
      </c>
      <c r="B345" s="1063">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c r="A346" s="1063">
        <v>13</v>
      </c>
      <c r="B346" s="1063">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c r="A347" s="1063">
        <v>14</v>
      </c>
      <c r="B347" s="1063">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c r="A348" s="1063">
        <v>15</v>
      </c>
      <c r="B348" s="1063">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c r="A349" s="1063">
        <v>16</v>
      </c>
      <c r="B349" s="1063">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c r="A350" s="1063">
        <v>17</v>
      </c>
      <c r="B350" s="1063">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c r="A351" s="1063">
        <v>18</v>
      </c>
      <c r="B351" s="1063">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c r="A352" s="1063">
        <v>19</v>
      </c>
      <c r="B352" s="1063">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c r="A353" s="1063">
        <v>20</v>
      </c>
      <c r="B353" s="1063">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c r="A354" s="1063">
        <v>21</v>
      </c>
      <c r="B354" s="1063">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c r="A355" s="1063">
        <v>22</v>
      </c>
      <c r="B355" s="1063">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c r="A356" s="1063">
        <v>23</v>
      </c>
      <c r="B356" s="1063">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c r="A357" s="1063">
        <v>24</v>
      </c>
      <c r="B357" s="1063">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c r="A358" s="1063">
        <v>25</v>
      </c>
      <c r="B358" s="1063">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c r="A359" s="1063">
        <v>26</v>
      </c>
      <c r="B359" s="1063">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c r="A360" s="1063">
        <v>27</v>
      </c>
      <c r="B360" s="1063">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c r="A361" s="1063">
        <v>28</v>
      </c>
      <c r="B361" s="1063">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c r="A362" s="1063">
        <v>29</v>
      </c>
      <c r="B362" s="1063">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c r="A363" s="1063">
        <v>30</v>
      </c>
      <c r="B363" s="1063">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474</v>
      </c>
      <c r="Z366" s="368"/>
      <c r="AA366" s="368"/>
      <c r="AB366" s="368"/>
      <c r="AC366" s="149" t="s">
        <v>459</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c r="A367" s="1063">
        <v>1</v>
      </c>
      <c r="B367" s="1063">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c r="A368" s="1063">
        <v>2</v>
      </c>
      <c r="B368" s="1063">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c r="A369" s="1063">
        <v>3</v>
      </c>
      <c r="B369" s="1063">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c r="A370" s="1063">
        <v>4</v>
      </c>
      <c r="B370" s="1063">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c r="A371" s="1063">
        <v>5</v>
      </c>
      <c r="B371" s="1063">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c r="A372" s="1063">
        <v>6</v>
      </c>
      <c r="B372" s="1063">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c r="A373" s="1063">
        <v>7</v>
      </c>
      <c r="B373" s="1063">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c r="A374" s="1063">
        <v>8</v>
      </c>
      <c r="B374" s="1063">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c r="A375" s="1063">
        <v>9</v>
      </c>
      <c r="B375" s="1063">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c r="A376" s="1063">
        <v>10</v>
      </c>
      <c r="B376" s="1063">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c r="A377" s="1063">
        <v>11</v>
      </c>
      <c r="B377" s="1063">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c r="A378" s="1063">
        <v>12</v>
      </c>
      <c r="B378" s="1063">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c r="A379" s="1063">
        <v>13</v>
      </c>
      <c r="B379" s="1063">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c r="A380" s="1063">
        <v>14</v>
      </c>
      <c r="B380" s="1063">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c r="A381" s="1063">
        <v>15</v>
      </c>
      <c r="B381" s="1063">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c r="A382" s="1063">
        <v>16</v>
      </c>
      <c r="B382" s="1063">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c r="A383" s="1063">
        <v>17</v>
      </c>
      <c r="B383" s="1063">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c r="A384" s="1063">
        <v>18</v>
      </c>
      <c r="B384" s="1063">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c r="A385" s="1063">
        <v>19</v>
      </c>
      <c r="B385" s="1063">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c r="A386" s="1063">
        <v>20</v>
      </c>
      <c r="B386" s="1063">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c r="A387" s="1063">
        <v>21</v>
      </c>
      <c r="B387" s="1063">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c r="A388" s="1063">
        <v>22</v>
      </c>
      <c r="B388" s="1063">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c r="A389" s="1063">
        <v>23</v>
      </c>
      <c r="B389" s="1063">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c r="A390" s="1063">
        <v>24</v>
      </c>
      <c r="B390" s="1063">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c r="A391" s="1063">
        <v>25</v>
      </c>
      <c r="B391" s="1063">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c r="A392" s="1063">
        <v>26</v>
      </c>
      <c r="B392" s="1063">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c r="A393" s="1063">
        <v>27</v>
      </c>
      <c r="B393" s="1063">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c r="A394" s="1063">
        <v>28</v>
      </c>
      <c r="B394" s="1063">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c r="A395" s="1063">
        <v>29</v>
      </c>
      <c r="B395" s="1063">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c r="A396" s="1063">
        <v>30</v>
      </c>
      <c r="B396" s="1063">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474</v>
      </c>
      <c r="Z399" s="368"/>
      <c r="AA399" s="368"/>
      <c r="AB399" s="368"/>
      <c r="AC399" s="149" t="s">
        <v>459</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c r="A400" s="1063">
        <v>1</v>
      </c>
      <c r="B400" s="1063">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c r="A401" s="1063">
        <v>2</v>
      </c>
      <c r="B401" s="1063">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c r="A402" s="1063">
        <v>3</v>
      </c>
      <c r="B402" s="1063">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c r="A403" s="1063">
        <v>4</v>
      </c>
      <c r="B403" s="1063">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c r="A404" s="1063">
        <v>5</v>
      </c>
      <c r="B404" s="1063">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c r="A405" s="1063">
        <v>6</v>
      </c>
      <c r="B405" s="1063">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c r="A406" s="1063">
        <v>7</v>
      </c>
      <c r="B406" s="1063">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c r="A407" s="1063">
        <v>8</v>
      </c>
      <c r="B407" s="1063">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c r="A408" s="1063">
        <v>9</v>
      </c>
      <c r="B408" s="1063">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c r="A409" s="1063">
        <v>10</v>
      </c>
      <c r="B409" s="1063">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c r="A410" s="1063">
        <v>11</v>
      </c>
      <c r="B410" s="1063">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c r="A411" s="1063">
        <v>12</v>
      </c>
      <c r="B411" s="1063">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c r="A412" s="1063">
        <v>13</v>
      </c>
      <c r="B412" s="1063">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c r="A413" s="1063">
        <v>14</v>
      </c>
      <c r="B413" s="1063">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c r="A414" s="1063">
        <v>15</v>
      </c>
      <c r="B414" s="1063">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c r="A415" s="1063">
        <v>16</v>
      </c>
      <c r="B415" s="1063">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c r="A416" s="1063">
        <v>17</v>
      </c>
      <c r="B416" s="1063">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c r="A417" s="1063">
        <v>18</v>
      </c>
      <c r="B417" s="1063">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c r="A418" s="1063">
        <v>19</v>
      </c>
      <c r="B418" s="1063">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c r="A419" s="1063">
        <v>20</v>
      </c>
      <c r="B419" s="1063">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c r="A420" s="1063">
        <v>21</v>
      </c>
      <c r="B420" s="1063">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c r="A421" s="1063">
        <v>22</v>
      </c>
      <c r="B421" s="1063">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c r="A422" s="1063">
        <v>23</v>
      </c>
      <c r="B422" s="1063">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c r="A423" s="1063">
        <v>24</v>
      </c>
      <c r="B423" s="1063">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c r="A424" s="1063">
        <v>25</v>
      </c>
      <c r="B424" s="1063">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c r="A425" s="1063">
        <v>26</v>
      </c>
      <c r="B425" s="1063">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c r="A426" s="1063">
        <v>27</v>
      </c>
      <c r="B426" s="1063">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c r="A427" s="1063">
        <v>28</v>
      </c>
      <c r="B427" s="1063">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c r="A428" s="1063">
        <v>29</v>
      </c>
      <c r="B428" s="1063">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c r="A429" s="1063">
        <v>30</v>
      </c>
      <c r="B429" s="1063">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474</v>
      </c>
      <c r="Z432" s="368"/>
      <c r="AA432" s="368"/>
      <c r="AB432" s="368"/>
      <c r="AC432" s="149" t="s">
        <v>459</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c r="A433" s="1063">
        <v>1</v>
      </c>
      <c r="B433" s="1063">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c r="A434" s="1063">
        <v>2</v>
      </c>
      <c r="B434" s="1063">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c r="A435" s="1063">
        <v>3</v>
      </c>
      <c r="B435" s="1063">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c r="A436" s="1063">
        <v>4</v>
      </c>
      <c r="B436" s="1063">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c r="A437" s="1063">
        <v>5</v>
      </c>
      <c r="B437" s="1063">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c r="A438" s="1063">
        <v>6</v>
      </c>
      <c r="B438" s="1063">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c r="A439" s="1063">
        <v>7</v>
      </c>
      <c r="B439" s="1063">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c r="A440" s="1063">
        <v>8</v>
      </c>
      <c r="B440" s="1063">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c r="A441" s="1063">
        <v>9</v>
      </c>
      <c r="B441" s="1063">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c r="A442" s="1063">
        <v>10</v>
      </c>
      <c r="B442" s="1063">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c r="A443" s="1063">
        <v>11</v>
      </c>
      <c r="B443" s="1063">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c r="A444" s="1063">
        <v>12</v>
      </c>
      <c r="B444" s="1063">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c r="A445" s="1063">
        <v>13</v>
      </c>
      <c r="B445" s="1063">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c r="A446" s="1063">
        <v>14</v>
      </c>
      <c r="B446" s="1063">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c r="A447" s="1063">
        <v>15</v>
      </c>
      <c r="B447" s="1063">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c r="A448" s="1063">
        <v>16</v>
      </c>
      <c r="B448" s="1063">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c r="A449" s="1063">
        <v>17</v>
      </c>
      <c r="B449" s="1063">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c r="A450" s="1063">
        <v>18</v>
      </c>
      <c r="B450" s="1063">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c r="A451" s="1063">
        <v>19</v>
      </c>
      <c r="B451" s="1063">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c r="A452" s="1063">
        <v>20</v>
      </c>
      <c r="B452" s="1063">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c r="A453" s="1063">
        <v>21</v>
      </c>
      <c r="B453" s="1063">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c r="A454" s="1063">
        <v>22</v>
      </c>
      <c r="B454" s="1063">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c r="A455" s="1063">
        <v>23</v>
      </c>
      <c r="B455" s="1063">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c r="A456" s="1063">
        <v>24</v>
      </c>
      <c r="B456" s="1063">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c r="A457" s="1063">
        <v>25</v>
      </c>
      <c r="B457" s="1063">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c r="A458" s="1063">
        <v>26</v>
      </c>
      <c r="B458" s="1063">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c r="A459" s="1063">
        <v>27</v>
      </c>
      <c r="B459" s="1063">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c r="A460" s="1063">
        <v>28</v>
      </c>
      <c r="B460" s="1063">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c r="A461" s="1063">
        <v>29</v>
      </c>
      <c r="B461" s="1063">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c r="A462" s="1063">
        <v>30</v>
      </c>
      <c r="B462" s="1063">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474</v>
      </c>
      <c r="Z465" s="368"/>
      <c r="AA465" s="368"/>
      <c r="AB465" s="368"/>
      <c r="AC465" s="149" t="s">
        <v>459</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c r="A466" s="1063">
        <v>1</v>
      </c>
      <c r="B466" s="1063">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c r="A467" s="1063">
        <v>2</v>
      </c>
      <c r="B467" s="1063">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c r="A468" s="1063">
        <v>3</v>
      </c>
      <c r="B468" s="1063">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c r="A469" s="1063">
        <v>4</v>
      </c>
      <c r="B469" s="1063">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c r="A470" s="1063">
        <v>5</v>
      </c>
      <c r="B470" s="1063">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c r="A471" s="1063">
        <v>6</v>
      </c>
      <c r="B471" s="1063">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c r="A472" s="1063">
        <v>7</v>
      </c>
      <c r="B472" s="1063">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c r="A473" s="1063">
        <v>8</v>
      </c>
      <c r="B473" s="1063">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c r="A474" s="1063">
        <v>9</v>
      </c>
      <c r="B474" s="1063">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c r="A475" s="1063">
        <v>10</v>
      </c>
      <c r="B475" s="1063">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c r="A476" s="1063">
        <v>11</v>
      </c>
      <c r="B476" s="1063">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c r="A477" s="1063">
        <v>12</v>
      </c>
      <c r="B477" s="1063">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c r="A478" s="1063">
        <v>13</v>
      </c>
      <c r="B478" s="1063">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c r="A479" s="1063">
        <v>14</v>
      </c>
      <c r="B479" s="1063">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c r="A480" s="1063">
        <v>15</v>
      </c>
      <c r="B480" s="1063">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c r="A481" s="1063">
        <v>16</v>
      </c>
      <c r="B481" s="1063">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c r="A482" s="1063">
        <v>17</v>
      </c>
      <c r="B482" s="1063">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c r="A483" s="1063">
        <v>18</v>
      </c>
      <c r="B483" s="1063">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c r="A484" s="1063">
        <v>19</v>
      </c>
      <c r="B484" s="1063">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c r="A485" s="1063">
        <v>20</v>
      </c>
      <c r="B485" s="1063">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c r="A486" s="1063">
        <v>21</v>
      </c>
      <c r="B486" s="1063">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c r="A487" s="1063">
        <v>22</v>
      </c>
      <c r="B487" s="1063">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c r="A488" s="1063">
        <v>23</v>
      </c>
      <c r="B488" s="1063">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c r="A489" s="1063">
        <v>24</v>
      </c>
      <c r="B489" s="1063">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c r="A490" s="1063">
        <v>25</v>
      </c>
      <c r="B490" s="1063">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c r="A491" s="1063">
        <v>26</v>
      </c>
      <c r="B491" s="1063">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c r="A492" s="1063">
        <v>27</v>
      </c>
      <c r="B492" s="1063">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c r="A493" s="1063">
        <v>28</v>
      </c>
      <c r="B493" s="1063">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c r="A494" s="1063">
        <v>29</v>
      </c>
      <c r="B494" s="1063">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c r="A495" s="1063">
        <v>30</v>
      </c>
      <c r="B495" s="1063">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474</v>
      </c>
      <c r="Z498" s="368"/>
      <c r="AA498" s="368"/>
      <c r="AB498" s="368"/>
      <c r="AC498" s="149" t="s">
        <v>459</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c r="A499" s="1063">
        <v>1</v>
      </c>
      <c r="B499" s="1063">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c r="A500" s="1063">
        <v>2</v>
      </c>
      <c r="B500" s="1063">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c r="A501" s="1063">
        <v>3</v>
      </c>
      <c r="B501" s="1063">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c r="A502" s="1063">
        <v>4</v>
      </c>
      <c r="B502" s="1063">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c r="A503" s="1063">
        <v>5</v>
      </c>
      <c r="B503" s="1063">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c r="A504" s="1063">
        <v>6</v>
      </c>
      <c r="B504" s="1063">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c r="A505" s="1063">
        <v>7</v>
      </c>
      <c r="B505" s="1063">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c r="A506" s="1063">
        <v>8</v>
      </c>
      <c r="B506" s="1063">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c r="A507" s="1063">
        <v>9</v>
      </c>
      <c r="B507" s="1063">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c r="A508" s="1063">
        <v>10</v>
      </c>
      <c r="B508" s="1063">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c r="A509" s="1063">
        <v>11</v>
      </c>
      <c r="B509" s="1063">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c r="A510" s="1063">
        <v>12</v>
      </c>
      <c r="B510" s="1063">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c r="A511" s="1063">
        <v>13</v>
      </c>
      <c r="B511" s="1063">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c r="A512" s="1063">
        <v>14</v>
      </c>
      <c r="B512" s="1063">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c r="A513" s="1063">
        <v>15</v>
      </c>
      <c r="B513" s="1063">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c r="A514" s="1063">
        <v>16</v>
      </c>
      <c r="B514" s="1063">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c r="A515" s="1063">
        <v>17</v>
      </c>
      <c r="B515" s="1063">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c r="A516" s="1063">
        <v>18</v>
      </c>
      <c r="B516" s="1063">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c r="A517" s="1063">
        <v>19</v>
      </c>
      <c r="B517" s="1063">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c r="A518" s="1063">
        <v>20</v>
      </c>
      <c r="B518" s="1063">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c r="A519" s="1063">
        <v>21</v>
      </c>
      <c r="B519" s="1063">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c r="A520" s="1063">
        <v>22</v>
      </c>
      <c r="B520" s="1063">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c r="A521" s="1063">
        <v>23</v>
      </c>
      <c r="B521" s="1063">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c r="A522" s="1063">
        <v>24</v>
      </c>
      <c r="B522" s="1063">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c r="A523" s="1063">
        <v>25</v>
      </c>
      <c r="B523" s="1063">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c r="A524" s="1063">
        <v>26</v>
      </c>
      <c r="B524" s="1063">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c r="A525" s="1063">
        <v>27</v>
      </c>
      <c r="B525" s="1063">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c r="A526" s="1063">
        <v>28</v>
      </c>
      <c r="B526" s="1063">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c r="A527" s="1063">
        <v>29</v>
      </c>
      <c r="B527" s="1063">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c r="A528" s="1063">
        <v>30</v>
      </c>
      <c r="B528" s="1063">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474</v>
      </c>
      <c r="Z531" s="368"/>
      <c r="AA531" s="368"/>
      <c r="AB531" s="368"/>
      <c r="AC531" s="149" t="s">
        <v>459</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c r="A532" s="1063">
        <v>1</v>
      </c>
      <c r="B532" s="1063">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c r="A533" s="1063">
        <v>2</v>
      </c>
      <c r="B533" s="1063">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c r="A534" s="1063">
        <v>3</v>
      </c>
      <c r="B534" s="1063">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c r="A535" s="1063">
        <v>4</v>
      </c>
      <c r="B535" s="1063">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c r="A536" s="1063">
        <v>5</v>
      </c>
      <c r="B536" s="1063">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c r="A537" s="1063">
        <v>6</v>
      </c>
      <c r="B537" s="1063">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c r="A538" s="1063">
        <v>7</v>
      </c>
      <c r="B538" s="1063">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c r="A539" s="1063">
        <v>8</v>
      </c>
      <c r="B539" s="1063">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c r="A540" s="1063">
        <v>9</v>
      </c>
      <c r="B540" s="1063">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c r="A541" s="1063">
        <v>10</v>
      </c>
      <c r="B541" s="1063">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c r="A542" s="1063">
        <v>11</v>
      </c>
      <c r="B542" s="1063">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c r="A543" s="1063">
        <v>12</v>
      </c>
      <c r="B543" s="1063">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c r="A544" s="1063">
        <v>13</v>
      </c>
      <c r="B544" s="1063">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c r="A545" s="1063">
        <v>14</v>
      </c>
      <c r="B545" s="1063">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c r="A546" s="1063">
        <v>15</v>
      </c>
      <c r="B546" s="1063">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c r="A547" s="1063">
        <v>16</v>
      </c>
      <c r="B547" s="1063">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c r="A548" s="1063">
        <v>17</v>
      </c>
      <c r="B548" s="1063">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c r="A549" s="1063">
        <v>18</v>
      </c>
      <c r="B549" s="1063">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c r="A550" s="1063">
        <v>19</v>
      </c>
      <c r="B550" s="1063">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c r="A551" s="1063">
        <v>20</v>
      </c>
      <c r="B551" s="1063">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c r="A552" s="1063">
        <v>21</v>
      </c>
      <c r="B552" s="1063">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c r="A553" s="1063">
        <v>22</v>
      </c>
      <c r="B553" s="1063">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c r="A554" s="1063">
        <v>23</v>
      </c>
      <c r="B554" s="1063">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c r="A555" s="1063">
        <v>24</v>
      </c>
      <c r="B555" s="1063">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c r="A556" s="1063">
        <v>25</v>
      </c>
      <c r="B556" s="1063">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c r="A557" s="1063">
        <v>26</v>
      </c>
      <c r="B557" s="1063">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c r="A558" s="1063">
        <v>27</v>
      </c>
      <c r="B558" s="1063">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c r="A559" s="1063">
        <v>28</v>
      </c>
      <c r="B559" s="1063">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c r="A560" s="1063">
        <v>29</v>
      </c>
      <c r="B560" s="1063">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c r="A561" s="1063">
        <v>30</v>
      </c>
      <c r="B561" s="1063">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474</v>
      </c>
      <c r="Z564" s="368"/>
      <c r="AA564" s="368"/>
      <c r="AB564" s="368"/>
      <c r="AC564" s="149" t="s">
        <v>459</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c r="A565" s="1063">
        <v>1</v>
      </c>
      <c r="B565" s="1063">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c r="A566" s="1063">
        <v>2</v>
      </c>
      <c r="B566" s="1063">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c r="A567" s="1063">
        <v>3</v>
      </c>
      <c r="B567" s="1063">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c r="A568" s="1063">
        <v>4</v>
      </c>
      <c r="B568" s="1063">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c r="A569" s="1063">
        <v>5</v>
      </c>
      <c r="B569" s="1063">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c r="A570" s="1063">
        <v>6</v>
      </c>
      <c r="B570" s="1063">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c r="A571" s="1063">
        <v>7</v>
      </c>
      <c r="B571" s="1063">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c r="A572" s="1063">
        <v>8</v>
      </c>
      <c r="B572" s="1063">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c r="A573" s="1063">
        <v>9</v>
      </c>
      <c r="B573" s="1063">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c r="A574" s="1063">
        <v>10</v>
      </c>
      <c r="B574" s="1063">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c r="A575" s="1063">
        <v>11</v>
      </c>
      <c r="B575" s="1063">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c r="A576" s="1063">
        <v>12</v>
      </c>
      <c r="B576" s="1063">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c r="A577" s="1063">
        <v>13</v>
      </c>
      <c r="B577" s="1063">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c r="A578" s="1063">
        <v>14</v>
      </c>
      <c r="B578" s="1063">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c r="A579" s="1063">
        <v>15</v>
      </c>
      <c r="B579" s="1063">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c r="A580" s="1063">
        <v>16</v>
      </c>
      <c r="B580" s="1063">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c r="A581" s="1063">
        <v>17</v>
      </c>
      <c r="B581" s="1063">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c r="A582" s="1063">
        <v>18</v>
      </c>
      <c r="B582" s="1063">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c r="A583" s="1063">
        <v>19</v>
      </c>
      <c r="B583" s="1063">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c r="A584" s="1063">
        <v>20</v>
      </c>
      <c r="B584" s="1063">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c r="A585" s="1063">
        <v>21</v>
      </c>
      <c r="B585" s="1063">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c r="A586" s="1063">
        <v>22</v>
      </c>
      <c r="B586" s="1063">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c r="A587" s="1063">
        <v>23</v>
      </c>
      <c r="B587" s="1063">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c r="A588" s="1063">
        <v>24</v>
      </c>
      <c r="B588" s="1063">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c r="A589" s="1063">
        <v>25</v>
      </c>
      <c r="B589" s="1063">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c r="A590" s="1063">
        <v>26</v>
      </c>
      <c r="B590" s="1063">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c r="A591" s="1063">
        <v>27</v>
      </c>
      <c r="B591" s="1063">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c r="A592" s="1063">
        <v>28</v>
      </c>
      <c r="B592" s="1063">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c r="A593" s="1063">
        <v>29</v>
      </c>
      <c r="B593" s="1063">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c r="A594" s="1063">
        <v>30</v>
      </c>
      <c r="B594" s="1063">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474</v>
      </c>
      <c r="Z597" s="368"/>
      <c r="AA597" s="368"/>
      <c r="AB597" s="368"/>
      <c r="AC597" s="149" t="s">
        <v>459</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c r="A598" s="1063">
        <v>1</v>
      </c>
      <c r="B598" s="1063">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c r="A599" s="1063">
        <v>2</v>
      </c>
      <c r="B599" s="1063">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c r="A600" s="1063">
        <v>3</v>
      </c>
      <c r="B600" s="1063">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c r="A601" s="1063">
        <v>4</v>
      </c>
      <c r="B601" s="1063">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c r="A602" s="1063">
        <v>5</v>
      </c>
      <c r="B602" s="1063">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c r="A603" s="1063">
        <v>6</v>
      </c>
      <c r="B603" s="1063">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c r="A604" s="1063">
        <v>7</v>
      </c>
      <c r="B604" s="1063">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c r="A605" s="1063">
        <v>8</v>
      </c>
      <c r="B605" s="1063">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c r="A606" s="1063">
        <v>9</v>
      </c>
      <c r="B606" s="1063">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c r="A607" s="1063">
        <v>10</v>
      </c>
      <c r="B607" s="1063">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c r="A608" s="1063">
        <v>11</v>
      </c>
      <c r="B608" s="1063">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c r="A609" s="1063">
        <v>12</v>
      </c>
      <c r="B609" s="1063">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c r="A610" s="1063">
        <v>13</v>
      </c>
      <c r="B610" s="1063">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c r="A611" s="1063">
        <v>14</v>
      </c>
      <c r="B611" s="1063">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c r="A612" s="1063">
        <v>15</v>
      </c>
      <c r="B612" s="1063">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c r="A613" s="1063">
        <v>16</v>
      </c>
      <c r="B613" s="1063">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c r="A614" s="1063">
        <v>17</v>
      </c>
      <c r="B614" s="1063">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c r="A615" s="1063">
        <v>18</v>
      </c>
      <c r="B615" s="1063">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c r="A616" s="1063">
        <v>19</v>
      </c>
      <c r="B616" s="1063">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c r="A617" s="1063">
        <v>20</v>
      </c>
      <c r="B617" s="1063">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c r="A618" s="1063">
        <v>21</v>
      </c>
      <c r="B618" s="1063">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c r="A619" s="1063">
        <v>22</v>
      </c>
      <c r="B619" s="1063">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c r="A620" s="1063">
        <v>23</v>
      </c>
      <c r="B620" s="1063">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c r="A621" s="1063">
        <v>24</v>
      </c>
      <c r="B621" s="1063">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c r="A622" s="1063">
        <v>25</v>
      </c>
      <c r="B622" s="1063">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c r="A623" s="1063">
        <v>26</v>
      </c>
      <c r="B623" s="1063">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c r="A624" s="1063">
        <v>27</v>
      </c>
      <c r="B624" s="1063">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c r="A625" s="1063">
        <v>28</v>
      </c>
      <c r="B625" s="1063">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c r="A626" s="1063">
        <v>29</v>
      </c>
      <c r="B626" s="1063">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c r="A627" s="1063">
        <v>30</v>
      </c>
      <c r="B627" s="1063">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474</v>
      </c>
      <c r="Z630" s="368"/>
      <c r="AA630" s="368"/>
      <c r="AB630" s="368"/>
      <c r="AC630" s="149" t="s">
        <v>459</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c r="A631" s="1063">
        <v>1</v>
      </c>
      <c r="B631" s="1063">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c r="A632" s="1063">
        <v>2</v>
      </c>
      <c r="B632" s="1063">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c r="A633" s="1063">
        <v>3</v>
      </c>
      <c r="B633" s="1063">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c r="A634" s="1063">
        <v>4</v>
      </c>
      <c r="B634" s="1063">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c r="A635" s="1063">
        <v>5</v>
      </c>
      <c r="B635" s="1063">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c r="A636" s="1063">
        <v>6</v>
      </c>
      <c r="B636" s="1063">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c r="A637" s="1063">
        <v>7</v>
      </c>
      <c r="B637" s="1063">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c r="A638" s="1063">
        <v>8</v>
      </c>
      <c r="B638" s="1063">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c r="A639" s="1063">
        <v>9</v>
      </c>
      <c r="B639" s="1063">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c r="A640" s="1063">
        <v>10</v>
      </c>
      <c r="B640" s="1063">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c r="A641" s="1063">
        <v>11</v>
      </c>
      <c r="B641" s="1063">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c r="A642" s="1063">
        <v>12</v>
      </c>
      <c r="B642" s="1063">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c r="A643" s="1063">
        <v>13</v>
      </c>
      <c r="B643" s="1063">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c r="A644" s="1063">
        <v>14</v>
      </c>
      <c r="B644" s="1063">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c r="A645" s="1063">
        <v>15</v>
      </c>
      <c r="B645" s="1063">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c r="A646" s="1063">
        <v>16</v>
      </c>
      <c r="B646" s="1063">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c r="A647" s="1063">
        <v>17</v>
      </c>
      <c r="B647" s="1063">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c r="A648" s="1063">
        <v>18</v>
      </c>
      <c r="B648" s="1063">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c r="A649" s="1063">
        <v>19</v>
      </c>
      <c r="B649" s="1063">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c r="A650" s="1063">
        <v>20</v>
      </c>
      <c r="B650" s="1063">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c r="A651" s="1063">
        <v>21</v>
      </c>
      <c r="B651" s="1063">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c r="A652" s="1063">
        <v>22</v>
      </c>
      <c r="B652" s="1063">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c r="A653" s="1063">
        <v>23</v>
      </c>
      <c r="B653" s="1063">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c r="A654" s="1063">
        <v>24</v>
      </c>
      <c r="B654" s="1063">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c r="A655" s="1063">
        <v>25</v>
      </c>
      <c r="B655" s="1063">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c r="A656" s="1063">
        <v>26</v>
      </c>
      <c r="B656" s="1063">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c r="A657" s="1063">
        <v>27</v>
      </c>
      <c r="B657" s="1063">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c r="A658" s="1063">
        <v>28</v>
      </c>
      <c r="B658" s="1063">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c r="A659" s="1063">
        <v>29</v>
      </c>
      <c r="B659" s="1063">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c r="A660" s="1063">
        <v>30</v>
      </c>
      <c r="B660" s="1063">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474</v>
      </c>
      <c r="Z663" s="368"/>
      <c r="AA663" s="368"/>
      <c r="AB663" s="368"/>
      <c r="AC663" s="149" t="s">
        <v>459</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c r="A664" s="1063">
        <v>1</v>
      </c>
      <c r="B664" s="1063">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c r="A665" s="1063">
        <v>2</v>
      </c>
      <c r="B665" s="1063">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c r="A666" s="1063">
        <v>3</v>
      </c>
      <c r="B666" s="1063">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c r="A667" s="1063">
        <v>4</v>
      </c>
      <c r="B667" s="1063">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c r="A668" s="1063">
        <v>5</v>
      </c>
      <c r="B668" s="1063">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c r="A669" s="1063">
        <v>6</v>
      </c>
      <c r="B669" s="1063">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c r="A670" s="1063">
        <v>7</v>
      </c>
      <c r="B670" s="1063">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c r="A671" s="1063">
        <v>8</v>
      </c>
      <c r="B671" s="1063">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c r="A672" s="1063">
        <v>9</v>
      </c>
      <c r="B672" s="1063">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c r="A673" s="1063">
        <v>10</v>
      </c>
      <c r="B673" s="1063">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c r="A674" s="1063">
        <v>11</v>
      </c>
      <c r="B674" s="1063">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c r="A675" s="1063">
        <v>12</v>
      </c>
      <c r="B675" s="1063">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c r="A676" s="1063">
        <v>13</v>
      </c>
      <c r="B676" s="1063">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c r="A677" s="1063">
        <v>14</v>
      </c>
      <c r="B677" s="1063">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c r="A678" s="1063">
        <v>15</v>
      </c>
      <c r="B678" s="1063">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c r="A679" s="1063">
        <v>16</v>
      </c>
      <c r="B679" s="1063">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c r="A680" s="1063">
        <v>17</v>
      </c>
      <c r="B680" s="1063">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c r="A681" s="1063">
        <v>18</v>
      </c>
      <c r="B681" s="1063">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c r="A682" s="1063">
        <v>19</v>
      </c>
      <c r="B682" s="1063">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c r="A683" s="1063">
        <v>20</v>
      </c>
      <c r="B683" s="1063">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c r="A684" s="1063">
        <v>21</v>
      </c>
      <c r="B684" s="1063">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c r="A685" s="1063">
        <v>22</v>
      </c>
      <c r="B685" s="1063">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c r="A686" s="1063">
        <v>23</v>
      </c>
      <c r="B686" s="1063">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c r="A687" s="1063">
        <v>24</v>
      </c>
      <c r="B687" s="1063">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c r="A688" s="1063">
        <v>25</v>
      </c>
      <c r="B688" s="1063">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c r="A689" s="1063">
        <v>26</v>
      </c>
      <c r="B689" s="1063">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c r="A690" s="1063">
        <v>27</v>
      </c>
      <c r="B690" s="1063">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c r="A691" s="1063">
        <v>28</v>
      </c>
      <c r="B691" s="1063">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c r="A692" s="1063">
        <v>29</v>
      </c>
      <c r="B692" s="1063">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c r="A693" s="1063">
        <v>30</v>
      </c>
      <c r="B693" s="1063">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474</v>
      </c>
      <c r="Z696" s="368"/>
      <c r="AA696" s="368"/>
      <c r="AB696" s="368"/>
      <c r="AC696" s="149" t="s">
        <v>459</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c r="A697" s="1063">
        <v>1</v>
      </c>
      <c r="B697" s="1063">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c r="A698" s="1063">
        <v>2</v>
      </c>
      <c r="B698" s="1063">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c r="A699" s="1063">
        <v>3</v>
      </c>
      <c r="B699" s="1063">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c r="A700" s="1063">
        <v>4</v>
      </c>
      <c r="B700" s="1063">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c r="A701" s="1063">
        <v>5</v>
      </c>
      <c r="B701" s="1063">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c r="A702" s="1063">
        <v>6</v>
      </c>
      <c r="B702" s="1063">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c r="A703" s="1063">
        <v>7</v>
      </c>
      <c r="B703" s="1063">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c r="A704" s="1063">
        <v>8</v>
      </c>
      <c r="B704" s="1063">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c r="A705" s="1063">
        <v>9</v>
      </c>
      <c r="B705" s="1063">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c r="A706" s="1063">
        <v>10</v>
      </c>
      <c r="B706" s="1063">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c r="A707" s="1063">
        <v>11</v>
      </c>
      <c r="B707" s="1063">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c r="A708" s="1063">
        <v>12</v>
      </c>
      <c r="B708" s="1063">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c r="A709" s="1063">
        <v>13</v>
      </c>
      <c r="B709" s="1063">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c r="A710" s="1063">
        <v>14</v>
      </c>
      <c r="B710" s="1063">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c r="A711" s="1063">
        <v>15</v>
      </c>
      <c r="B711" s="1063">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c r="A712" s="1063">
        <v>16</v>
      </c>
      <c r="B712" s="1063">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c r="A713" s="1063">
        <v>17</v>
      </c>
      <c r="B713" s="1063">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c r="A714" s="1063">
        <v>18</v>
      </c>
      <c r="B714" s="1063">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c r="A715" s="1063">
        <v>19</v>
      </c>
      <c r="B715" s="1063">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c r="A716" s="1063">
        <v>20</v>
      </c>
      <c r="B716" s="1063">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c r="A717" s="1063">
        <v>21</v>
      </c>
      <c r="B717" s="1063">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c r="A718" s="1063">
        <v>22</v>
      </c>
      <c r="B718" s="1063">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c r="A719" s="1063">
        <v>23</v>
      </c>
      <c r="B719" s="1063">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c r="A720" s="1063">
        <v>24</v>
      </c>
      <c r="B720" s="1063">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c r="A721" s="1063">
        <v>25</v>
      </c>
      <c r="B721" s="1063">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c r="A722" s="1063">
        <v>26</v>
      </c>
      <c r="B722" s="1063">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c r="A723" s="1063">
        <v>27</v>
      </c>
      <c r="B723" s="1063">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c r="A724" s="1063">
        <v>28</v>
      </c>
      <c r="B724" s="1063">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c r="A725" s="1063">
        <v>29</v>
      </c>
      <c r="B725" s="1063">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c r="A726" s="1063">
        <v>30</v>
      </c>
      <c r="B726" s="1063">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474</v>
      </c>
      <c r="Z729" s="368"/>
      <c r="AA729" s="368"/>
      <c r="AB729" s="368"/>
      <c r="AC729" s="149" t="s">
        <v>459</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c r="A730" s="1063">
        <v>1</v>
      </c>
      <c r="B730" s="1063">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c r="A731" s="1063">
        <v>2</v>
      </c>
      <c r="B731" s="1063">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c r="A732" s="1063">
        <v>3</v>
      </c>
      <c r="B732" s="1063">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c r="A733" s="1063">
        <v>4</v>
      </c>
      <c r="B733" s="1063">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c r="A734" s="1063">
        <v>5</v>
      </c>
      <c r="B734" s="1063">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c r="A735" s="1063">
        <v>6</v>
      </c>
      <c r="B735" s="1063">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c r="A736" s="1063">
        <v>7</v>
      </c>
      <c r="B736" s="1063">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c r="A737" s="1063">
        <v>8</v>
      </c>
      <c r="B737" s="1063">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c r="A738" s="1063">
        <v>9</v>
      </c>
      <c r="B738" s="1063">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c r="A739" s="1063">
        <v>10</v>
      </c>
      <c r="B739" s="1063">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c r="A740" s="1063">
        <v>11</v>
      </c>
      <c r="B740" s="1063">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c r="A741" s="1063">
        <v>12</v>
      </c>
      <c r="B741" s="1063">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c r="A742" s="1063">
        <v>13</v>
      </c>
      <c r="B742" s="1063">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c r="A743" s="1063">
        <v>14</v>
      </c>
      <c r="B743" s="1063">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c r="A744" s="1063">
        <v>15</v>
      </c>
      <c r="B744" s="1063">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c r="A745" s="1063">
        <v>16</v>
      </c>
      <c r="B745" s="1063">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c r="A746" s="1063">
        <v>17</v>
      </c>
      <c r="B746" s="1063">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c r="A747" s="1063">
        <v>18</v>
      </c>
      <c r="B747" s="1063">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c r="A748" s="1063">
        <v>19</v>
      </c>
      <c r="B748" s="1063">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c r="A749" s="1063">
        <v>20</v>
      </c>
      <c r="B749" s="1063">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c r="A750" s="1063">
        <v>21</v>
      </c>
      <c r="B750" s="1063">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c r="A751" s="1063">
        <v>22</v>
      </c>
      <c r="B751" s="1063">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c r="A752" s="1063">
        <v>23</v>
      </c>
      <c r="B752" s="1063">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c r="A753" s="1063">
        <v>24</v>
      </c>
      <c r="B753" s="1063">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c r="A754" s="1063">
        <v>25</v>
      </c>
      <c r="B754" s="1063">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c r="A755" s="1063">
        <v>26</v>
      </c>
      <c r="B755" s="1063">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c r="A756" s="1063">
        <v>27</v>
      </c>
      <c r="B756" s="1063">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c r="A757" s="1063">
        <v>28</v>
      </c>
      <c r="B757" s="1063">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c r="A758" s="1063">
        <v>29</v>
      </c>
      <c r="B758" s="1063">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c r="A759" s="1063">
        <v>30</v>
      </c>
      <c r="B759" s="1063">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474</v>
      </c>
      <c r="Z762" s="368"/>
      <c r="AA762" s="368"/>
      <c r="AB762" s="368"/>
      <c r="AC762" s="149" t="s">
        <v>459</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c r="A763" s="1063">
        <v>1</v>
      </c>
      <c r="B763" s="1063">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c r="A764" s="1063">
        <v>2</v>
      </c>
      <c r="B764" s="1063">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c r="A765" s="1063">
        <v>3</v>
      </c>
      <c r="B765" s="1063">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c r="A766" s="1063">
        <v>4</v>
      </c>
      <c r="B766" s="1063">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c r="A767" s="1063">
        <v>5</v>
      </c>
      <c r="B767" s="1063">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c r="A768" s="1063">
        <v>6</v>
      </c>
      <c r="B768" s="1063">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c r="A769" s="1063">
        <v>7</v>
      </c>
      <c r="B769" s="1063">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c r="A770" s="1063">
        <v>8</v>
      </c>
      <c r="B770" s="1063">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c r="A771" s="1063">
        <v>9</v>
      </c>
      <c r="B771" s="1063">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c r="A772" s="1063">
        <v>10</v>
      </c>
      <c r="B772" s="1063">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c r="A773" s="1063">
        <v>11</v>
      </c>
      <c r="B773" s="1063">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c r="A774" s="1063">
        <v>12</v>
      </c>
      <c r="B774" s="1063">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c r="A775" s="1063">
        <v>13</v>
      </c>
      <c r="B775" s="1063">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c r="A776" s="1063">
        <v>14</v>
      </c>
      <c r="B776" s="1063">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c r="A777" s="1063">
        <v>15</v>
      </c>
      <c r="B777" s="1063">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c r="A778" s="1063">
        <v>16</v>
      </c>
      <c r="B778" s="1063">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c r="A779" s="1063">
        <v>17</v>
      </c>
      <c r="B779" s="1063">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c r="A780" s="1063">
        <v>18</v>
      </c>
      <c r="B780" s="1063">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c r="A781" s="1063">
        <v>19</v>
      </c>
      <c r="B781" s="1063">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c r="A782" s="1063">
        <v>20</v>
      </c>
      <c r="B782" s="1063">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c r="A783" s="1063">
        <v>21</v>
      </c>
      <c r="B783" s="1063">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c r="A784" s="1063">
        <v>22</v>
      </c>
      <c r="B784" s="1063">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c r="A785" s="1063">
        <v>23</v>
      </c>
      <c r="B785" s="1063">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c r="A786" s="1063">
        <v>24</v>
      </c>
      <c r="B786" s="1063">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c r="A787" s="1063">
        <v>25</v>
      </c>
      <c r="B787" s="1063">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c r="A788" s="1063">
        <v>26</v>
      </c>
      <c r="B788" s="1063">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c r="A789" s="1063">
        <v>27</v>
      </c>
      <c r="B789" s="1063">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c r="A790" s="1063">
        <v>28</v>
      </c>
      <c r="B790" s="1063">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c r="A791" s="1063">
        <v>29</v>
      </c>
      <c r="B791" s="1063">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c r="A792" s="1063">
        <v>30</v>
      </c>
      <c r="B792" s="1063">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474</v>
      </c>
      <c r="Z795" s="368"/>
      <c r="AA795" s="368"/>
      <c r="AB795" s="368"/>
      <c r="AC795" s="149" t="s">
        <v>459</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c r="A796" s="1063">
        <v>1</v>
      </c>
      <c r="B796" s="1063">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c r="A797" s="1063">
        <v>2</v>
      </c>
      <c r="B797" s="1063">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c r="A798" s="1063">
        <v>3</v>
      </c>
      <c r="B798" s="1063">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c r="A799" s="1063">
        <v>4</v>
      </c>
      <c r="B799" s="1063">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c r="A800" s="1063">
        <v>5</v>
      </c>
      <c r="B800" s="1063">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c r="A801" s="1063">
        <v>6</v>
      </c>
      <c r="B801" s="1063">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c r="A802" s="1063">
        <v>7</v>
      </c>
      <c r="B802" s="1063">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c r="A803" s="1063">
        <v>8</v>
      </c>
      <c r="B803" s="1063">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c r="A804" s="1063">
        <v>9</v>
      </c>
      <c r="B804" s="1063">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c r="A805" s="1063">
        <v>10</v>
      </c>
      <c r="B805" s="1063">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c r="A806" s="1063">
        <v>11</v>
      </c>
      <c r="B806" s="1063">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c r="A807" s="1063">
        <v>12</v>
      </c>
      <c r="B807" s="1063">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c r="A808" s="1063">
        <v>13</v>
      </c>
      <c r="B808" s="1063">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c r="A809" s="1063">
        <v>14</v>
      </c>
      <c r="B809" s="1063">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c r="A810" s="1063">
        <v>15</v>
      </c>
      <c r="B810" s="1063">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c r="A811" s="1063">
        <v>16</v>
      </c>
      <c r="B811" s="1063">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c r="A812" s="1063">
        <v>17</v>
      </c>
      <c r="B812" s="1063">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c r="A813" s="1063">
        <v>18</v>
      </c>
      <c r="B813" s="1063">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c r="A814" s="1063">
        <v>19</v>
      </c>
      <c r="B814" s="1063">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c r="A815" s="1063">
        <v>20</v>
      </c>
      <c r="B815" s="1063">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c r="A816" s="1063">
        <v>21</v>
      </c>
      <c r="B816" s="1063">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c r="A817" s="1063">
        <v>22</v>
      </c>
      <c r="B817" s="1063">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c r="A818" s="1063">
        <v>23</v>
      </c>
      <c r="B818" s="1063">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c r="A819" s="1063">
        <v>24</v>
      </c>
      <c r="B819" s="1063">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c r="A820" s="1063">
        <v>25</v>
      </c>
      <c r="B820" s="1063">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c r="A821" s="1063">
        <v>26</v>
      </c>
      <c r="B821" s="1063">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c r="A822" s="1063">
        <v>27</v>
      </c>
      <c r="B822" s="1063">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c r="A823" s="1063">
        <v>28</v>
      </c>
      <c r="B823" s="1063">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c r="A824" s="1063">
        <v>29</v>
      </c>
      <c r="B824" s="1063">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c r="A825" s="1063">
        <v>30</v>
      </c>
      <c r="B825" s="1063">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474</v>
      </c>
      <c r="Z828" s="368"/>
      <c r="AA828" s="368"/>
      <c r="AB828" s="368"/>
      <c r="AC828" s="149" t="s">
        <v>459</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c r="A829" s="1063">
        <v>1</v>
      </c>
      <c r="B829" s="1063">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c r="A830" s="1063">
        <v>2</v>
      </c>
      <c r="B830" s="1063">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c r="A831" s="1063">
        <v>3</v>
      </c>
      <c r="B831" s="1063">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c r="A832" s="1063">
        <v>4</v>
      </c>
      <c r="B832" s="1063">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c r="A833" s="1063">
        <v>5</v>
      </c>
      <c r="B833" s="1063">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c r="A834" s="1063">
        <v>6</v>
      </c>
      <c r="B834" s="1063">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c r="A835" s="1063">
        <v>7</v>
      </c>
      <c r="B835" s="1063">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c r="A836" s="1063">
        <v>8</v>
      </c>
      <c r="B836" s="1063">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c r="A837" s="1063">
        <v>9</v>
      </c>
      <c r="B837" s="1063">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c r="A838" s="1063">
        <v>10</v>
      </c>
      <c r="B838" s="1063">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c r="A839" s="1063">
        <v>11</v>
      </c>
      <c r="B839" s="1063">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c r="A840" s="1063">
        <v>12</v>
      </c>
      <c r="B840" s="1063">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c r="A841" s="1063">
        <v>13</v>
      </c>
      <c r="B841" s="106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c r="A842" s="1063">
        <v>14</v>
      </c>
      <c r="B842" s="106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c r="A843" s="1063">
        <v>15</v>
      </c>
      <c r="B843" s="106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c r="A844" s="1063">
        <v>16</v>
      </c>
      <c r="B844" s="106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c r="A845" s="1063">
        <v>17</v>
      </c>
      <c r="B845" s="106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c r="A846" s="1063">
        <v>18</v>
      </c>
      <c r="B846" s="106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c r="A847" s="1063">
        <v>19</v>
      </c>
      <c r="B847" s="106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c r="A848" s="1063">
        <v>20</v>
      </c>
      <c r="B848" s="106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c r="A849" s="1063">
        <v>21</v>
      </c>
      <c r="B849" s="106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c r="A850" s="1063">
        <v>22</v>
      </c>
      <c r="B850" s="106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c r="A851" s="1063">
        <v>23</v>
      </c>
      <c r="B851" s="106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c r="A852" s="1063">
        <v>24</v>
      </c>
      <c r="B852" s="106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c r="A853" s="1063">
        <v>25</v>
      </c>
      <c r="B853" s="106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c r="A854" s="1063">
        <v>26</v>
      </c>
      <c r="B854" s="106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c r="A855" s="1063">
        <v>27</v>
      </c>
      <c r="B855" s="106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c r="A856" s="1063">
        <v>28</v>
      </c>
      <c r="B856" s="106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c r="A857" s="1063">
        <v>29</v>
      </c>
      <c r="B857" s="106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c r="A858" s="1063">
        <v>30</v>
      </c>
      <c r="B858" s="106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474</v>
      </c>
      <c r="Z861" s="368"/>
      <c r="AA861" s="368"/>
      <c r="AB861" s="368"/>
      <c r="AC861" s="149" t="s">
        <v>459</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c r="A862" s="1063">
        <v>1</v>
      </c>
      <c r="B862" s="106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c r="A863" s="1063">
        <v>2</v>
      </c>
      <c r="B863" s="106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c r="A864" s="1063">
        <v>3</v>
      </c>
      <c r="B864" s="106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c r="A865" s="1063">
        <v>4</v>
      </c>
      <c r="B865" s="106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c r="A866" s="1063">
        <v>5</v>
      </c>
      <c r="B866" s="106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c r="A867" s="1063">
        <v>6</v>
      </c>
      <c r="B867" s="1063">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c r="A868" s="1063">
        <v>7</v>
      </c>
      <c r="B868" s="1063">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c r="A869" s="1063">
        <v>8</v>
      </c>
      <c r="B869" s="1063">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c r="A870" s="1063">
        <v>9</v>
      </c>
      <c r="B870" s="1063">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c r="A871" s="1063">
        <v>10</v>
      </c>
      <c r="B871" s="1063">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c r="A872" s="1063">
        <v>11</v>
      </c>
      <c r="B872" s="1063">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c r="A873" s="1063">
        <v>12</v>
      </c>
      <c r="B873" s="1063">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c r="A874" s="1063">
        <v>13</v>
      </c>
      <c r="B874" s="1063">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c r="A875" s="1063">
        <v>14</v>
      </c>
      <c r="B875" s="1063">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c r="A876" s="1063">
        <v>15</v>
      </c>
      <c r="B876" s="1063">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c r="A877" s="1063">
        <v>16</v>
      </c>
      <c r="B877" s="1063">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c r="A878" s="1063">
        <v>17</v>
      </c>
      <c r="B878" s="1063">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c r="A879" s="1063">
        <v>18</v>
      </c>
      <c r="B879" s="1063">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c r="A880" s="1063">
        <v>19</v>
      </c>
      <c r="B880" s="106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c r="A881" s="1063">
        <v>20</v>
      </c>
      <c r="B881" s="106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c r="A882" s="1063">
        <v>21</v>
      </c>
      <c r="B882" s="106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c r="A883" s="1063">
        <v>22</v>
      </c>
      <c r="B883" s="106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c r="A884" s="1063">
        <v>23</v>
      </c>
      <c r="B884" s="106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c r="A885" s="1063">
        <v>24</v>
      </c>
      <c r="B885" s="106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c r="A886" s="1063">
        <v>25</v>
      </c>
      <c r="B886" s="106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c r="A887" s="1063">
        <v>26</v>
      </c>
      <c r="B887" s="106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c r="A888" s="1063">
        <v>27</v>
      </c>
      <c r="B888" s="106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c r="A889" s="1063">
        <v>28</v>
      </c>
      <c r="B889" s="106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c r="A890" s="1063">
        <v>29</v>
      </c>
      <c r="B890" s="106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c r="A891" s="1063">
        <v>30</v>
      </c>
      <c r="B891" s="106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474</v>
      </c>
      <c r="Z894" s="368"/>
      <c r="AA894" s="368"/>
      <c r="AB894" s="368"/>
      <c r="AC894" s="149" t="s">
        <v>459</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c r="A895" s="1063">
        <v>1</v>
      </c>
      <c r="B895" s="106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c r="A896" s="1063">
        <v>2</v>
      </c>
      <c r="B896" s="106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c r="A897" s="1063">
        <v>3</v>
      </c>
      <c r="B897" s="106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c r="A898" s="1063">
        <v>4</v>
      </c>
      <c r="B898" s="106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c r="A899" s="1063">
        <v>5</v>
      </c>
      <c r="B899" s="106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c r="A900" s="1063">
        <v>6</v>
      </c>
      <c r="B900" s="1063">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c r="A901" s="1063">
        <v>7</v>
      </c>
      <c r="B901" s="1063">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c r="A902" s="1063">
        <v>8</v>
      </c>
      <c r="B902" s="1063">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c r="A903" s="1063">
        <v>9</v>
      </c>
      <c r="B903" s="1063">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c r="A904" s="1063">
        <v>10</v>
      </c>
      <c r="B904" s="1063">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c r="A905" s="1063">
        <v>11</v>
      </c>
      <c r="B905" s="1063">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c r="A906" s="1063">
        <v>12</v>
      </c>
      <c r="B906" s="1063">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c r="A907" s="1063">
        <v>13</v>
      </c>
      <c r="B907" s="106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c r="A908" s="1063">
        <v>14</v>
      </c>
      <c r="B908" s="106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c r="A909" s="1063">
        <v>15</v>
      </c>
      <c r="B909" s="106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c r="A910" s="1063">
        <v>16</v>
      </c>
      <c r="B910" s="106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c r="A911" s="1063">
        <v>17</v>
      </c>
      <c r="B911" s="106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c r="A912" s="1063">
        <v>18</v>
      </c>
      <c r="B912" s="106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c r="A913" s="1063">
        <v>19</v>
      </c>
      <c r="B913" s="106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c r="A914" s="1063">
        <v>20</v>
      </c>
      <c r="B914" s="106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c r="A915" s="1063">
        <v>21</v>
      </c>
      <c r="B915" s="106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c r="A916" s="1063">
        <v>22</v>
      </c>
      <c r="B916" s="106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c r="A917" s="1063">
        <v>23</v>
      </c>
      <c r="B917" s="106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c r="A918" s="1063">
        <v>24</v>
      </c>
      <c r="B918" s="106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c r="A919" s="1063">
        <v>25</v>
      </c>
      <c r="B919" s="106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c r="A920" s="1063">
        <v>26</v>
      </c>
      <c r="B920" s="106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c r="A921" s="1063">
        <v>27</v>
      </c>
      <c r="B921" s="106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c r="A922" s="1063">
        <v>28</v>
      </c>
      <c r="B922" s="106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c r="A923" s="1063">
        <v>29</v>
      </c>
      <c r="B923" s="106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c r="A924" s="1063">
        <v>30</v>
      </c>
      <c r="B924" s="106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474</v>
      </c>
      <c r="Z927" s="368"/>
      <c r="AA927" s="368"/>
      <c r="AB927" s="368"/>
      <c r="AC927" s="149" t="s">
        <v>459</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c r="A928" s="1063">
        <v>1</v>
      </c>
      <c r="B928" s="106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c r="A929" s="1063">
        <v>2</v>
      </c>
      <c r="B929" s="106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c r="A930" s="1063">
        <v>3</v>
      </c>
      <c r="B930" s="106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c r="A931" s="1063">
        <v>4</v>
      </c>
      <c r="B931" s="106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c r="A932" s="1063">
        <v>5</v>
      </c>
      <c r="B932" s="106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c r="A933" s="1063">
        <v>6</v>
      </c>
      <c r="B933" s="1063">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c r="A934" s="1063">
        <v>7</v>
      </c>
      <c r="B934" s="1063">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c r="A935" s="1063">
        <v>8</v>
      </c>
      <c r="B935" s="1063">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c r="A936" s="1063">
        <v>9</v>
      </c>
      <c r="B936" s="1063">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c r="A937" s="1063">
        <v>10</v>
      </c>
      <c r="B937" s="106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c r="A938" s="1063">
        <v>11</v>
      </c>
      <c r="B938" s="1063">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c r="A939" s="1063">
        <v>12</v>
      </c>
      <c r="B939" s="1063">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c r="A940" s="1063">
        <v>13</v>
      </c>
      <c r="B940" s="106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c r="A941" s="1063">
        <v>14</v>
      </c>
      <c r="B941" s="106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c r="A942" s="1063">
        <v>15</v>
      </c>
      <c r="B942" s="106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c r="A943" s="1063">
        <v>16</v>
      </c>
      <c r="B943" s="106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c r="A944" s="1063">
        <v>17</v>
      </c>
      <c r="B944" s="106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c r="A945" s="1063">
        <v>18</v>
      </c>
      <c r="B945" s="106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c r="A946" s="1063">
        <v>19</v>
      </c>
      <c r="B946" s="106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c r="A947" s="1063">
        <v>20</v>
      </c>
      <c r="B947" s="106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c r="A948" s="1063">
        <v>21</v>
      </c>
      <c r="B948" s="106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c r="A949" s="1063">
        <v>22</v>
      </c>
      <c r="B949" s="106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c r="A950" s="1063">
        <v>23</v>
      </c>
      <c r="B950" s="106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c r="A951" s="1063">
        <v>24</v>
      </c>
      <c r="B951" s="106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c r="A952" s="1063">
        <v>25</v>
      </c>
      <c r="B952" s="106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c r="A953" s="1063">
        <v>26</v>
      </c>
      <c r="B953" s="106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c r="A954" s="1063">
        <v>27</v>
      </c>
      <c r="B954" s="106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c r="A955" s="1063">
        <v>28</v>
      </c>
      <c r="B955" s="106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c r="A956" s="1063">
        <v>29</v>
      </c>
      <c r="B956" s="106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c r="A957" s="1063">
        <v>30</v>
      </c>
      <c r="B957" s="106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474</v>
      </c>
      <c r="Z960" s="368"/>
      <c r="AA960" s="368"/>
      <c r="AB960" s="368"/>
      <c r="AC960" s="149" t="s">
        <v>459</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c r="A961" s="1063">
        <v>1</v>
      </c>
      <c r="B961" s="106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c r="A962" s="1063">
        <v>2</v>
      </c>
      <c r="B962" s="106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c r="A963" s="1063">
        <v>3</v>
      </c>
      <c r="B963" s="106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c r="A964" s="1063">
        <v>4</v>
      </c>
      <c r="B964" s="106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c r="A965" s="1063">
        <v>5</v>
      </c>
      <c r="B965" s="106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c r="A966" s="1063">
        <v>6</v>
      </c>
      <c r="B966" s="1063">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c r="A967" s="1063">
        <v>7</v>
      </c>
      <c r="B967" s="1063">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c r="A968" s="1063">
        <v>8</v>
      </c>
      <c r="B968" s="1063">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c r="A969" s="1063">
        <v>9</v>
      </c>
      <c r="B969" s="1063">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c r="A970" s="1063">
        <v>10</v>
      </c>
      <c r="B970" s="106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c r="A971" s="1063">
        <v>11</v>
      </c>
      <c r="B971" s="1063">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c r="A972" s="1063">
        <v>12</v>
      </c>
      <c r="B972" s="1063">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c r="A973" s="1063">
        <v>13</v>
      </c>
      <c r="B973" s="106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c r="A974" s="1063">
        <v>14</v>
      </c>
      <c r="B974" s="106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c r="A975" s="1063">
        <v>15</v>
      </c>
      <c r="B975" s="106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c r="A976" s="1063">
        <v>16</v>
      </c>
      <c r="B976" s="106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c r="A977" s="1063">
        <v>17</v>
      </c>
      <c r="B977" s="106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c r="A978" s="1063">
        <v>18</v>
      </c>
      <c r="B978" s="106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c r="A979" s="1063">
        <v>19</v>
      </c>
      <c r="B979" s="106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c r="A980" s="1063">
        <v>20</v>
      </c>
      <c r="B980" s="106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c r="A981" s="1063">
        <v>21</v>
      </c>
      <c r="B981" s="106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c r="A982" s="1063">
        <v>22</v>
      </c>
      <c r="B982" s="106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c r="A983" s="1063">
        <v>23</v>
      </c>
      <c r="B983" s="106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c r="A984" s="1063">
        <v>24</v>
      </c>
      <c r="B984" s="106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c r="A985" s="1063">
        <v>25</v>
      </c>
      <c r="B985" s="106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c r="A986" s="1063">
        <v>26</v>
      </c>
      <c r="B986" s="106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c r="A987" s="1063">
        <v>27</v>
      </c>
      <c r="B987" s="106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c r="A988" s="1063">
        <v>28</v>
      </c>
      <c r="B988" s="106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c r="A989" s="1063">
        <v>29</v>
      </c>
      <c r="B989" s="106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c r="A990" s="1063">
        <v>30</v>
      </c>
      <c r="B990" s="106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474</v>
      </c>
      <c r="Z993" s="368"/>
      <c r="AA993" s="368"/>
      <c r="AB993" s="368"/>
      <c r="AC993" s="149" t="s">
        <v>459</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c r="A994" s="1063">
        <v>1</v>
      </c>
      <c r="B994" s="106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c r="A995" s="1063">
        <v>2</v>
      </c>
      <c r="B995" s="106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c r="A996" s="1063">
        <v>3</v>
      </c>
      <c r="B996" s="106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c r="A997" s="1063">
        <v>4</v>
      </c>
      <c r="B997" s="106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c r="A998" s="1063">
        <v>5</v>
      </c>
      <c r="B998" s="106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c r="A999" s="1063">
        <v>6</v>
      </c>
      <c r="B999" s="1063">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c r="A1000" s="1063">
        <v>7</v>
      </c>
      <c r="B1000" s="1063">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c r="A1001" s="1063">
        <v>8</v>
      </c>
      <c r="B1001" s="1063">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c r="A1002" s="1063">
        <v>9</v>
      </c>
      <c r="B1002" s="1063">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c r="A1003" s="1063">
        <v>10</v>
      </c>
      <c r="B1003" s="106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c r="A1004" s="1063">
        <v>11</v>
      </c>
      <c r="B1004" s="1063">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c r="A1005" s="1063">
        <v>12</v>
      </c>
      <c r="B1005" s="1063">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c r="A1006" s="1063">
        <v>13</v>
      </c>
      <c r="B1006" s="106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c r="A1007" s="1063">
        <v>14</v>
      </c>
      <c r="B1007" s="106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c r="A1008" s="1063">
        <v>15</v>
      </c>
      <c r="B1008" s="106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c r="A1009" s="1063">
        <v>16</v>
      </c>
      <c r="B1009" s="106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c r="A1010" s="1063">
        <v>17</v>
      </c>
      <c r="B1010" s="106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c r="A1011" s="1063">
        <v>18</v>
      </c>
      <c r="B1011" s="106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c r="A1012" s="1063">
        <v>19</v>
      </c>
      <c r="B1012" s="106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c r="A1013" s="1063">
        <v>20</v>
      </c>
      <c r="B1013" s="106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c r="A1014" s="1063">
        <v>21</v>
      </c>
      <c r="B1014" s="106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c r="A1015" s="1063">
        <v>22</v>
      </c>
      <c r="B1015" s="106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c r="A1016" s="1063">
        <v>23</v>
      </c>
      <c r="B1016" s="106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c r="A1017" s="1063">
        <v>24</v>
      </c>
      <c r="B1017" s="106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c r="A1018" s="1063">
        <v>25</v>
      </c>
      <c r="B1018" s="106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c r="A1019" s="1063">
        <v>26</v>
      </c>
      <c r="B1019" s="106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c r="A1020" s="1063">
        <v>27</v>
      </c>
      <c r="B1020" s="106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c r="A1021" s="1063">
        <v>28</v>
      </c>
      <c r="B1021" s="106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c r="A1022" s="1063">
        <v>29</v>
      </c>
      <c r="B1022" s="106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c r="A1023" s="1063">
        <v>30</v>
      </c>
      <c r="B1023" s="106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474</v>
      </c>
      <c r="Z1026" s="368"/>
      <c r="AA1026" s="368"/>
      <c r="AB1026" s="368"/>
      <c r="AC1026" s="149" t="s">
        <v>459</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c r="A1027" s="1063">
        <v>1</v>
      </c>
      <c r="B1027" s="106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c r="A1028" s="1063">
        <v>2</v>
      </c>
      <c r="B1028" s="106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c r="A1029" s="1063">
        <v>3</v>
      </c>
      <c r="B1029" s="106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c r="A1030" s="1063">
        <v>4</v>
      </c>
      <c r="B1030" s="106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c r="A1031" s="1063">
        <v>5</v>
      </c>
      <c r="B1031" s="106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c r="A1032" s="1063">
        <v>6</v>
      </c>
      <c r="B1032" s="1063">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c r="A1033" s="1063">
        <v>7</v>
      </c>
      <c r="B1033" s="1063">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c r="A1034" s="1063">
        <v>8</v>
      </c>
      <c r="B1034" s="1063">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c r="A1035" s="1063">
        <v>9</v>
      </c>
      <c r="B1035" s="1063">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c r="A1036" s="1063">
        <v>10</v>
      </c>
      <c r="B1036" s="106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c r="A1037" s="1063">
        <v>11</v>
      </c>
      <c r="B1037" s="1063">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c r="A1038" s="1063">
        <v>12</v>
      </c>
      <c r="B1038" s="1063">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c r="A1039" s="1063">
        <v>13</v>
      </c>
      <c r="B1039" s="106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c r="A1040" s="1063">
        <v>14</v>
      </c>
      <c r="B1040" s="106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c r="A1041" s="1063">
        <v>15</v>
      </c>
      <c r="B1041" s="106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c r="A1042" s="1063">
        <v>16</v>
      </c>
      <c r="B1042" s="106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c r="A1043" s="1063">
        <v>17</v>
      </c>
      <c r="B1043" s="106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c r="A1044" s="1063">
        <v>18</v>
      </c>
      <c r="B1044" s="106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c r="A1045" s="1063">
        <v>19</v>
      </c>
      <c r="B1045" s="106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c r="A1046" s="1063">
        <v>20</v>
      </c>
      <c r="B1046" s="106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c r="A1047" s="1063">
        <v>21</v>
      </c>
      <c r="B1047" s="106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c r="A1048" s="1063">
        <v>22</v>
      </c>
      <c r="B1048" s="106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c r="A1049" s="1063">
        <v>23</v>
      </c>
      <c r="B1049" s="106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c r="A1050" s="1063">
        <v>24</v>
      </c>
      <c r="B1050" s="106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c r="A1051" s="1063">
        <v>25</v>
      </c>
      <c r="B1051" s="106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c r="A1052" s="1063">
        <v>26</v>
      </c>
      <c r="B1052" s="106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c r="A1053" s="1063">
        <v>27</v>
      </c>
      <c r="B1053" s="106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c r="A1054" s="1063">
        <v>28</v>
      </c>
      <c r="B1054" s="106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c r="A1055" s="1063">
        <v>29</v>
      </c>
      <c r="B1055" s="106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c r="A1056" s="1063">
        <v>30</v>
      </c>
      <c r="B1056" s="106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474</v>
      </c>
      <c r="Z1059" s="368"/>
      <c r="AA1059" s="368"/>
      <c r="AB1059" s="368"/>
      <c r="AC1059" s="149" t="s">
        <v>459</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c r="A1060" s="1063">
        <v>1</v>
      </c>
      <c r="B1060" s="106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c r="A1061" s="1063">
        <v>2</v>
      </c>
      <c r="B1061" s="106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c r="A1062" s="1063">
        <v>3</v>
      </c>
      <c r="B1062" s="106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c r="A1063" s="1063">
        <v>4</v>
      </c>
      <c r="B1063" s="106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c r="A1064" s="1063">
        <v>5</v>
      </c>
      <c r="B1064" s="106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c r="A1065" s="1063">
        <v>6</v>
      </c>
      <c r="B1065" s="1063">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c r="A1066" s="1063">
        <v>7</v>
      </c>
      <c r="B1066" s="1063">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c r="A1067" s="1063">
        <v>8</v>
      </c>
      <c r="B1067" s="1063">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c r="A1068" s="1063">
        <v>9</v>
      </c>
      <c r="B1068" s="1063">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c r="A1069" s="1063">
        <v>10</v>
      </c>
      <c r="B1069" s="106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c r="A1070" s="1063">
        <v>11</v>
      </c>
      <c r="B1070" s="1063">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c r="A1071" s="1063">
        <v>12</v>
      </c>
      <c r="B1071" s="1063">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c r="A1072" s="1063">
        <v>13</v>
      </c>
      <c r="B1072" s="106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c r="A1073" s="1063">
        <v>14</v>
      </c>
      <c r="B1073" s="106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c r="A1074" s="1063">
        <v>15</v>
      </c>
      <c r="B1074" s="106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c r="A1075" s="1063">
        <v>16</v>
      </c>
      <c r="B1075" s="106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c r="A1076" s="1063">
        <v>17</v>
      </c>
      <c r="B1076" s="106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c r="A1077" s="1063">
        <v>18</v>
      </c>
      <c r="B1077" s="106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c r="A1078" s="1063">
        <v>19</v>
      </c>
      <c r="B1078" s="106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c r="A1079" s="1063">
        <v>20</v>
      </c>
      <c r="B1079" s="106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c r="A1080" s="1063">
        <v>21</v>
      </c>
      <c r="B1080" s="106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c r="A1081" s="1063">
        <v>22</v>
      </c>
      <c r="B1081" s="106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c r="A1082" s="1063">
        <v>23</v>
      </c>
      <c r="B1082" s="106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c r="A1083" s="1063">
        <v>24</v>
      </c>
      <c r="B1083" s="106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c r="A1084" s="1063">
        <v>25</v>
      </c>
      <c r="B1084" s="106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c r="A1085" s="1063">
        <v>26</v>
      </c>
      <c r="B1085" s="106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c r="A1086" s="1063">
        <v>27</v>
      </c>
      <c r="B1086" s="106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c r="A1087" s="1063">
        <v>28</v>
      </c>
      <c r="B1087" s="106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c r="A1088" s="1063">
        <v>29</v>
      </c>
      <c r="B1088" s="106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c r="A1089" s="1063">
        <v>30</v>
      </c>
      <c r="B1089" s="106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474</v>
      </c>
      <c r="Z1092" s="368"/>
      <c r="AA1092" s="368"/>
      <c r="AB1092" s="368"/>
      <c r="AC1092" s="149" t="s">
        <v>459</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c r="A1093" s="1063">
        <v>1</v>
      </c>
      <c r="B1093" s="106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c r="A1094" s="1063">
        <v>2</v>
      </c>
      <c r="B1094" s="106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c r="A1095" s="1063">
        <v>3</v>
      </c>
      <c r="B1095" s="106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c r="A1096" s="1063">
        <v>4</v>
      </c>
      <c r="B1096" s="106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c r="A1097" s="1063">
        <v>5</v>
      </c>
      <c r="B1097" s="106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c r="A1098" s="1063">
        <v>6</v>
      </c>
      <c r="B1098" s="1063">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c r="A1099" s="1063">
        <v>7</v>
      </c>
      <c r="B1099" s="1063">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c r="A1100" s="1063">
        <v>8</v>
      </c>
      <c r="B1100" s="1063">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c r="A1101" s="1063">
        <v>9</v>
      </c>
      <c r="B1101" s="1063">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c r="A1102" s="1063">
        <v>10</v>
      </c>
      <c r="B1102" s="1063">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c r="A1103" s="1063">
        <v>11</v>
      </c>
      <c r="B1103" s="1063">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c r="A1104" s="1063">
        <v>12</v>
      </c>
      <c r="B1104" s="1063">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c r="A1105" s="1063">
        <v>13</v>
      </c>
      <c r="B1105" s="1063">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c r="A1106" s="1063">
        <v>14</v>
      </c>
      <c r="B1106" s="1063">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c r="A1107" s="1063">
        <v>15</v>
      </c>
      <c r="B1107" s="1063">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c r="A1108" s="1063">
        <v>16</v>
      </c>
      <c r="B1108" s="1063">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c r="A1109" s="1063">
        <v>17</v>
      </c>
      <c r="B1109" s="1063">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c r="A1110" s="1063">
        <v>18</v>
      </c>
      <c r="B1110" s="1063">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c r="A1111" s="1063">
        <v>19</v>
      </c>
      <c r="B1111" s="1063">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c r="A1112" s="1063">
        <v>20</v>
      </c>
      <c r="B1112" s="1063">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c r="A1113" s="1063">
        <v>21</v>
      </c>
      <c r="B1113" s="1063">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c r="A1114" s="1063">
        <v>22</v>
      </c>
      <c r="B1114" s="1063">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c r="A1115" s="1063">
        <v>23</v>
      </c>
      <c r="B1115" s="1063">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c r="A1116" s="1063">
        <v>24</v>
      </c>
      <c r="B1116" s="1063">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c r="A1117" s="1063">
        <v>25</v>
      </c>
      <c r="B1117" s="1063">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c r="A1118" s="1063">
        <v>26</v>
      </c>
      <c r="B1118" s="1063">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c r="A1119" s="1063">
        <v>27</v>
      </c>
      <c r="B1119" s="1063">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c r="A1120" s="1063">
        <v>28</v>
      </c>
      <c r="B1120" s="1063">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c r="A1121" s="1063">
        <v>29</v>
      </c>
      <c r="B1121" s="1063">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c r="A1122" s="1063">
        <v>30</v>
      </c>
      <c r="B1122" s="1063">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474</v>
      </c>
      <c r="Z1125" s="368"/>
      <c r="AA1125" s="368"/>
      <c r="AB1125" s="368"/>
      <c r="AC1125" s="149" t="s">
        <v>459</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c r="A1126" s="1063">
        <v>1</v>
      </c>
      <c r="B1126" s="1063">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c r="A1127" s="1063">
        <v>2</v>
      </c>
      <c r="B1127" s="1063">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c r="A1128" s="1063">
        <v>3</v>
      </c>
      <c r="B1128" s="1063">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c r="A1129" s="1063">
        <v>4</v>
      </c>
      <c r="B1129" s="1063">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c r="A1130" s="1063">
        <v>5</v>
      </c>
      <c r="B1130" s="1063">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c r="A1131" s="1063">
        <v>6</v>
      </c>
      <c r="B1131" s="1063">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c r="A1132" s="1063">
        <v>7</v>
      </c>
      <c r="B1132" s="1063">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c r="A1133" s="1063">
        <v>8</v>
      </c>
      <c r="B1133" s="1063">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c r="A1134" s="1063">
        <v>9</v>
      </c>
      <c r="B1134" s="1063">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c r="A1135" s="1063">
        <v>10</v>
      </c>
      <c r="B1135" s="1063">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c r="A1136" s="1063">
        <v>11</v>
      </c>
      <c r="B1136" s="1063">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c r="A1137" s="1063">
        <v>12</v>
      </c>
      <c r="B1137" s="1063">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c r="A1138" s="1063">
        <v>13</v>
      </c>
      <c r="B1138" s="1063">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c r="A1139" s="1063">
        <v>14</v>
      </c>
      <c r="B1139" s="1063">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c r="A1140" s="1063">
        <v>15</v>
      </c>
      <c r="B1140" s="1063">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c r="A1141" s="1063">
        <v>16</v>
      </c>
      <c r="B1141" s="1063">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c r="A1142" s="1063">
        <v>17</v>
      </c>
      <c r="B1142" s="1063">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c r="A1143" s="1063">
        <v>18</v>
      </c>
      <c r="B1143" s="1063">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c r="A1144" s="1063">
        <v>19</v>
      </c>
      <c r="B1144" s="1063">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c r="A1145" s="1063">
        <v>20</v>
      </c>
      <c r="B1145" s="1063">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c r="A1146" s="1063">
        <v>21</v>
      </c>
      <c r="B1146" s="1063">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c r="A1147" s="1063">
        <v>22</v>
      </c>
      <c r="B1147" s="1063">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c r="A1148" s="1063">
        <v>23</v>
      </c>
      <c r="B1148" s="1063">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c r="A1149" s="1063">
        <v>24</v>
      </c>
      <c r="B1149" s="1063">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c r="A1150" s="1063">
        <v>25</v>
      </c>
      <c r="B1150" s="1063">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c r="A1151" s="1063">
        <v>26</v>
      </c>
      <c r="B1151" s="1063">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c r="A1152" s="1063">
        <v>27</v>
      </c>
      <c r="B1152" s="1063">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c r="A1153" s="1063">
        <v>28</v>
      </c>
      <c r="B1153" s="1063">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c r="A1154" s="1063">
        <v>29</v>
      </c>
      <c r="B1154" s="1063">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c r="A1155" s="1063">
        <v>30</v>
      </c>
      <c r="B1155" s="1063">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474</v>
      </c>
      <c r="Z1158" s="368"/>
      <c r="AA1158" s="368"/>
      <c r="AB1158" s="368"/>
      <c r="AC1158" s="149" t="s">
        <v>459</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c r="A1159" s="1063">
        <v>1</v>
      </c>
      <c r="B1159" s="1063">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c r="A1160" s="1063">
        <v>2</v>
      </c>
      <c r="B1160" s="1063">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c r="A1161" s="1063">
        <v>3</v>
      </c>
      <c r="B1161" s="1063">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c r="A1162" s="1063">
        <v>4</v>
      </c>
      <c r="B1162" s="1063">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c r="A1163" s="1063">
        <v>5</v>
      </c>
      <c r="B1163" s="1063">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c r="A1164" s="1063">
        <v>6</v>
      </c>
      <c r="B1164" s="1063">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c r="A1165" s="1063">
        <v>7</v>
      </c>
      <c r="B1165" s="1063">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c r="A1166" s="1063">
        <v>8</v>
      </c>
      <c r="B1166" s="1063">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c r="A1167" s="1063">
        <v>9</v>
      </c>
      <c r="B1167" s="1063">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c r="A1168" s="1063">
        <v>10</v>
      </c>
      <c r="B1168" s="1063">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c r="A1169" s="1063">
        <v>11</v>
      </c>
      <c r="B1169" s="1063">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c r="A1170" s="1063">
        <v>12</v>
      </c>
      <c r="B1170" s="1063">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c r="A1171" s="1063">
        <v>13</v>
      </c>
      <c r="B1171" s="1063">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c r="A1172" s="1063">
        <v>14</v>
      </c>
      <c r="B1172" s="1063">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c r="A1173" s="1063">
        <v>15</v>
      </c>
      <c r="B1173" s="1063">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c r="A1174" s="1063">
        <v>16</v>
      </c>
      <c r="B1174" s="1063">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c r="A1175" s="1063">
        <v>17</v>
      </c>
      <c r="B1175" s="1063">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c r="A1176" s="1063">
        <v>18</v>
      </c>
      <c r="B1176" s="1063">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c r="A1177" s="1063">
        <v>19</v>
      </c>
      <c r="B1177" s="1063">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c r="A1178" s="1063">
        <v>20</v>
      </c>
      <c r="B1178" s="1063">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c r="A1179" s="1063">
        <v>21</v>
      </c>
      <c r="B1179" s="1063">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c r="A1180" s="1063">
        <v>22</v>
      </c>
      <c r="B1180" s="1063">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c r="A1181" s="1063">
        <v>23</v>
      </c>
      <c r="B1181" s="1063">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c r="A1182" s="1063">
        <v>24</v>
      </c>
      <c r="B1182" s="1063">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c r="A1183" s="1063">
        <v>25</v>
      </c>
      <c r="B1183" s="1063">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c r="A1184" s="1063">
        <v>26</v>
      </c>
      <c r="B1184" s="1063">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c r="A1185" s="1063">
        <v>27</v>
      </c>
      <c r="B1185" s="1063">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c r="A1186" s="1063">
        <v>28</v>
      </c>
      <c r="B1186" s="1063">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c r="A1187" s="1063">
        <v>29</v>
      </c>
      <c r="B1187" s="1063">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c r="A1188" s="1063">
        <v>30</v>
      </c>
      <c r="B1188" s="1063">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474</v>
      </c>
      <c r="Z1191" s="368"/>
      <c r="AA1191" s="368"/>
      <c r="AB1191" s="368"/>
      <c r="AC1191" s="149" t="s">
        <v>459</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c r="A1192" s="1063">
        <v>1</v>
      </c>
      <c r="B1192" s="1063">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c r="A1193" s="1063">
        <v>2</v>
      </c>
      <c r="B1193" s="1063">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c r="A1194" s="1063">
        <v>3</v>
      </c>
      <c r="B1194" s="1063">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c r="A1195" s="1063">
        <v>4</v>
      </c>
      <c r="B1195" s="1063">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c r="A1196" s="1063">
        <v>5</v>
      </c>
      <c r="B1196" s="1063">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c r="A1197" s="1063">
        <v>6</v>
      </c>
      <c r="B1197" s="1063">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c r="A1198" s="1063">
        <v>7</v>
      </c>
      <c r="B1198" s="1063">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c r="A1199" s="1063">
        <v>8</v>
      </c>
      <c r="B1199" s="1063">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c r="A1200" s="1063">
        <v>9</v>
      </c>
      <c r="B1200" s="1063">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c r="A1201" s="1063">
        <v>10</v>
      </c>
      <c r="B1201" s="1063">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c r="A1202" s="1063">
        <v>11</v>
      </c>
      <c r="B1202" s="1063">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c r="A1203" s="1063">
        <v>12</v>
      </c>
      <c r="B1203" s="1063">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c r="A1204" s="1063">
        <v>13</v>
      </c>
      <c r="B1204" s="1063">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c r="A1205" s="1063">
        <v>14</v>
      </c>
      <c r="B1205" s="1063">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c r="A1206" s="1063">
        <v>15</v>
      </c>
      <c r="B1206" s="1063">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c r="A1207" s="1063">
        <v>16</v>
      </c>
      <c r="B1207" s="1063">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c r="A1208" s="1063">
        <v>17</v>
      </c>
      <c r="B1208" s="1063">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c r="A1209" s="1063">
        <v>18</v>
      </c>
      <c r="B1209" s="1063">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c r="A1210" s="1063">
        <v>19</v>
      </c>
      <c r="B1210" s="1063">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c r="A1211" s="1063">
        <v>20</v>
      </c>
      <c r="B1211" s="1063">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c r="A1212" s="1063">
        <v>21</v>
      </c>
      <c r="B1212" s="1063">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c r="A1213" s="1063">
        <v>22</v>
      </c>
      <c r="B1213" s="1063">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c r="A1214" s="1063">
        <v>23</v>
      </c>
      <c r="B1214" s="1063">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c r="A1215" s="1063">
        <v>24</v>
      </c>
      <c r="B1215" s="1063">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c r="A1216" s="1063">
        <v>25</v>
      </c>
      <c r="B1216" s="1063">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c r="A1217" s="1063">
        <v>26</v>
      </c>
      <c r="B1217" s="1063">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c r="A1218" s="1063">
        <v>27</v>
      </c>
      <c r="B1218" s="1063">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c r="A1219" s="1063">
        <v>28</v>
      </c>
      <c r="B1219" s="1063">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c r="A1220" s="1063">
        <v>29</v>
      </c>
      <c r="B1220" s="1063">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c r="A1221" s="1063">
        <v>30</v>
      </c>
      <c r="B1221" s="1063">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474</v>
      </c>
      <c r="Z1224" s="368"/>
      <c r="AA1224" s="368"/>
      <c r="AB1224" s="368"/>
      <c r="AC1224" s="149" t="s">
        <v>459</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c r="A1225" s="1063">
        <v>1</v>
      </c>
      <c r="B1225" s="1063">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c r="A1226" s="1063">
        <v>2</v>
      </c>
      <c r="B1226" s="1063">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c r="A1227" s="1063">
        <v>3</v>
      </c>
      <c r="B1227" s="1063">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c r="A1228" s="1063">
        <v>4</v>
      </c>
      <c r="B1228" s="1063">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c r="A1229" s="1063">
        <v>5</v>
      </c>
      <c r="B1229" s="1063">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c r="A1230" s="1063">
        <v>6</v>
      </c>
      <c r="B1230" s="1063">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c r="A1231" s="1063">
        <v>7</v>
      </c>
      <c r="B1231" s="1063">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c r="A1232" s="1063">
        <v>8</v>
      </c>
      <c r="B1232" s="1063">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c r="A1233" s="1063">
        <v>9</v>
      </c>
      <c r="B1233" s="1063">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c r="A1234" s="1063">
        <v>10</v>
      </c>
      <c r="B1234" s="1063">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c r="A1235" s="1063">
        <v>11</v>
      </c>
      <c r="B1235" s="1063">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c r="A1236" s="1063">
        <v>12</v>
      </c>
      <c r="B1236" s="1063">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c r="A1237" s="1063">
        <v>13</v>
      </c>
      <c r="B1237" s="1063">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c r="A1238" s="1063">
        <v>14</v>
      </c>
      <c r="B1238" s="1063">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c r="A1239" s="1063">
        <v>15</v>
      </c>
      <c r="B1239" s="1063">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c r="A1240" s="1063">
        <v>16</v>
      </c>
      <c r="B1240" s="1063">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c r="A1241" s="1063">
        <v>17</v>
      </c>
      <c r="B1241" s="1063">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c r="A1242" s="1063">
        <v>18</v>
      </c>
      <c r="B1242" s="1063">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c r="A1243" s="1063">
        <v>19</v>
      </c>
      <c r="B1243" s="1063">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c r="A1244" s="1063">
        <v>20</v>
      </c>
      <c r="B1244" s="1063">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c r="A1245" s="1063">
        <v>21</v>
      </c>
      <c r="B1245" s="1063">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c r="A1246" s="1063">
        <v>22</v>
      </c>
      <c r="B1246" s="1063">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c r="A1247" s="1063">
        <v>23</v>
      </c>
      <c r="B1247" s="1063">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c r="A1248" s="1063">
        <v>24</v>
      </c>
      <c r="B1248" s="1063">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c r="A1249" s="1063">
        <v>25</v>
      </c>
      <c r="B1249" s="1063">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c r="A1250" s="1063">
        <v>26</v>
      </c>
      <c r="B1250" s="1063">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c r="A1251" s="1063">
        <v>27</v>
      </c>
      <c r="B1251" s="1063">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c r="A1252" s="1063">
        <v>28</v>
      </c>
      <c r="B1252" s="1063">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c r="A1253" s="1063">
        <v>29</v>
      </c>
      <c r="B1253" s="1063">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c r="A1254" s="1063">
        <v>30</v>
      </c>
      <c r="B1254" s="1063">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474</v>
      </c>
      <c r="Z1257" s="368"/>
      <c r="AA1257" s="368"/>
      <c r="AB1257" s="368"/>
      <c r="AC1257" s="149" t="s">
        <v>459</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c r="A1258" s="1063">
        <v>1</v>
      </c>
      <c r="B1258" s="1063">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c r="A1259" s="1063">
        <v>2</v>
      </c>
      <c r="B1259" s="1063">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c r="A1260" s="1063">
        <v>3</v>
      </c>
      <c r="B1260" s="1063">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c r="A1261" s="1063">
        <v>4</v>
      </c>
      <c r="B1261" s="1063">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c r="A1262" s="1063">
        <v>5</v>
      </c>
      <c r="B1262" s="1063">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c r="A1263" s="1063">
        <v>6</v>
      </c>
      <c r="B1263" s="1063">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c r="A1264" s="1063">
        <v>7</v>
      </c>
      <c r="B1264" s="1063">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c r="A1265" s="1063">
        <v>8</v>
      </c>
      <c r="B1265" s="1063">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c r="A1266" s="1063">
        <v>9</v>
      </c>
      <c r="B1266" s="1063">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c r="A1267" s="1063">
        <v>10</v>
      </c>
      <c r="B1267" s="1063">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c r="A1268" s="1063">
        <v>11</v>
      </c>
      <c r="B1268" s="1063">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c r="A1269" s="1063">
        <v>12</v>
      </c>
      <c r="B1269" s="1063">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c r="A1270" s="1063">
        <v>13</v>
      </c>
      <c r="B1270" s="1063">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c r="A1271" s="1063">
        <v>14</v>
      </c>
      <c r="B1271" s="1063">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c r="A1272" s="1063">
        <v>15</v>
      </c>
      <c r="B1272" s="1063">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c r="A1273" s="1063">
        <v>16</v>
      </c>
      <c r="B1273" s="1063">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c r="A1274" s="1063">
        <v>17</v>
      </c>
      <c r="B1274" s="1063">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c r="A1275" s="1063">
        <v>18</v>
      </c>
      <c r="B1275" s="1063">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c r="A1276" s="1063">
        <v>19</v>
      </c>
      <c r="B1276" s="1063">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c r="A1277" s="1063">
        <v>20</v>
      </c>
      <c r="B1277" s="1063">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c r="A1278" s="1063">
        <v>21</v>
      </c>
      <c r="B1278" s="1063">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c r="A1279" s="1063">
        <v>22</v>
      </c>
      <c r="B1279" s="1063">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c r="A1280" s="1063">
        <v>23</v>
      </c>
      <c r="B1280" s="1063">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c r="A1281" s="1063">
        <v>24</v>
      </c>
      <c r="B1281" s="1063">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c r="A1282" s="1063">
        <v>25</v>
      </c>
      <c r="B1282" s="1063">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c r="A1283" s="1063">
        <v>26</v>
      </c>
      <c r="B1283" s="1063">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c r="A1284" s="1063">
        <v>27</v>
      </c>
      <c r="B1284" s="1063">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c r="A1285" s="1063">
        <v>28</v>
      </c>
      <c r="B1285" s="1063">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c r="A1286" s="1063">
        <v>29</v>
      </c>
      <c r="B1286" s="1063">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c r="A1287" s="1063">
        <v>30</v>
      </c>
      <c r="B1287" s="1063">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474</v>
      </c>
      <c r="Z1290" s="368"/>
      <c r="AA1290" s="368"/>
      <c r="AB1290" s="368"/>
      <c r="AC1290" s="149" t="s">
        <v>459</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c r="A1291" s="1063">
        <v>1</v>
      </c>
      <c r="B1291" s="1063">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c r="A1292" s="1063">
        <v>2</v>
      </c>
      <c r="B1292" s="1063">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c r="A1293" s="1063">
        <v>3</v>
      </c>
      <c r="B1293" s="1063">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c r="A1294" s="1063">
        <v>4</v>
      </c>
      <c r="B1294" s="1063">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c r="A1295" s="1063">
        <v>5</v>
      </c>
      <c r="B1295" s="1063">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c r="A1296" s="1063">
        <v>6</v>
      </c>
      <c r="B1296" s="1063">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c r="A1297" s="1063">
        <v>7</v>
      </c>
      <c r="B1297" s="1063">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c r="A1298" s="1063">
        <v>8</v>
      </c>
      <c r="B1298" s="1063">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c r="A1299" s="1063">
        <v>9</v>
      </c>
      <c r="B1299" s="1063">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c r="A1300" s="1063">
        <v>10</v>
      </c>
      <c r="B1300" s="1063">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c r="A1301" s="1063">
        <v>11</v>
      </c>
      <c r="B1301" s="1063">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c r="A1302" s="1063">
        <v>12</v>
      </c>
      <c r="B1302" s="1063">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c r="A1303" s="1063">
        <v>13</v>
      </c>
      <c r="B1303" s="1063">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c r="A1304" s="1063">
        <v>14</v>
      </c>
      <c r="B1304" s="1063">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c r="A1305" s="1063">
        <v>15</v>
      </c>
      <c r="B1305" s="1063">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c r="A1306" s="1063">
        <v>16</v>
      </c>
      <c r="B1306" s="1063">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c r="A1307" s="1063">
        <v>17</v>
      </c>
      <c r="B1307" s="1063">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c r="A1308" s="1063">
        <v>18</v>
      </c>
      <c r="B1308" s="1063">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c r="A1309" s="1063">
        <v>19</v>
      </c>
      <c r="B1309" s="1063">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c r="A1310" s="1063">
        <v>20</v>
      </c>
      <c r="B1310" s="1063">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c r="A1311" s="1063">
        <v>21</v>
      </c>
      <c r="B1311" s="1063">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c r="A1312" s="1063">
        <v>22</v>
      </c>
      <c r="B1312" s="1063">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c r="A1313" s="1063">
        <v>23</v>
      </c>
      <c r="B1313" s="1063">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c r="A1314" s="1063">
        <v>24</v>
      </c>
      <c r="B1314" s="1063">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c r="A1315" s="1063">
        <v>25</v>
      </c>
      <c r="B1315" s="1063">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c r="A1316" s="1063">
        <v>26</v>
      </c>
      <c r="B1316" s="1063">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c r="A1317" s="1063">
        <v>27</v>
      </c>
      <c r="B1317" s="1063">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c r="A1318" s="1063">
        <v>28</v>
      </c>
      <c r="B1318" s="1063">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c r="A1319" s="1063">
        <v>29</v>
      </c>
      <c r="B1319" s="1063">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c r="A1320" s="1063">
        <v>30</v>
      </c>
      <c r="B1320" s="1063">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2019-05-10T09:45:05Z</cp:lastPrinted>
  <dcterms:created xsi:type="dcterms:W3CDTF">2012-03-13T00:50:25Z</dcterms:created>
  <dcterms:modified xsi:type="dcterms:W3CDTF">2019-06-21T08:41:21Z</dcterms:modified>
</cp:coreProperties>
</file>