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531提出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<sst xmlns="http://schemas.openxmlformats.org/spreadsheetml/2006/main" count="2966" uniqueCount="642">
  <si>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</si>
  <si>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</si>
  <si>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</si>
  <si>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</si>
  <si>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</si>
  <si>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</si>
  <si>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</si>
  <si>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</si>
  <si>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</si>
  <si>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</si>
  <si>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</si>
  <si>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</si>
  <si>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</si>
  <si>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</si>
  <si>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</si>
  <si>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</si>
  <si>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</si>
  <si>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</si>
  <si>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</si>
  <si>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</si>
  <si>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</si>
  <si>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</si>
  <si>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</si>
  <si>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</si>
  <si>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</si>
  <si>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</si>
  <si>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</si>
  <si>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</si>
  <si>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</si>
  <si>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</si>
  <si>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</si>
  <si>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</si>
  <si>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</si>
  <si>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</si>
  <si>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</si>
  <si>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</si>
  <si>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</si>
  <si>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</si>
  <si>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</si>
  <si>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</si>
  <si>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</si>
  <si>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</si>
  <si>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</si>
  <si>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</si>
  <si>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</si>
  <si>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</si>
  <si>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</si>
  <si>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</si>
  <si>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</si>
  <si>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</si>
  <si>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</si>
  <si>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</si>
  <si>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</si>
  <si>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</si>
  <si>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</si>
  <si>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</si>
  <si>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</si>
  <si>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</si>
  <si>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</si>
  <si>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</si>
  <si>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</si>
  <si>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</si>
  <si>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</si>
  <si>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</si>
  <si>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</si>
  <si>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</si>
  <si>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</si>
  <si>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</si>
  <si>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</si>
  <si>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</si>
  <si>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</si>
  <si>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</si>
  <si>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</si>
  <si>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</si>
  <si>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</si>
  <si>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</si>
  <si>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</si>
  <si>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</si>
  <si>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</si>
  <si>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</si>
  <si>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</si>
  <si>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</si>
  <si>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</si>
  <si>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</si>
  <si>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</si>
  <si>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</si>
  <si>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</si>
  <si>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</si>
  <si>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</si>
  <si>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</si>
  <si>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</si>
  <si>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</si>
  <si>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</si>
  <si>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</si>
  <si>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</si>
  <si>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</si>
  <si>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</si>
  <si>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</si>
  <si>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</si>
  <si>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</si>
  <si>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</si>
  <si>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</si>
  <si>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</si>
  <si>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</si>
  <si>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</si>
  <si>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</si>
  <si>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</si>
  <si>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</si>
  <si>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</si>
  <si>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</si>
  <si>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</si>
  <si>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</si>
  <si>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</si>
  <si>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</si>
  <si>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</si>
  <si>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</si>
  <si>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</si>
  <si>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</si>
  <si>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</si>
  <si>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</si>
  <si>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</si>
  <si>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</si>
  <si>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</si>
  <si>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</si>
  <si>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</si>
  <si>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</si>
  <si>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</si>
  <si>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</si>
  <si>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</si>
  <si>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</si>
  <si>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</si>
  <si>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</si>
  <si>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</si>
  <si>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</si>
  <si>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</si>
  <si>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</si>
  <si>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</si>
  <si>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</si>
  <si>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</si>
  <si>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</si>
  <si>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</si>
  <si>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</si>
  <si>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</si>
  <si>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</si>
  <si>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</si>
  <si>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</si>
  <si>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</si>
  <si>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</si>
  <si>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</si>
  <si>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</si>
  <si>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</si>
  <si>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</si>
  <si>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</si>
  <si>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</si>
  <si>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</si>
  <si>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</si>
  <si>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</si>
  <si>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</si>
  <si>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</si>
  <si>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</si>
  <si>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</si>
  <si>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</si>
  <si>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</si>
  <si>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</si>
  <si>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</si>
  <si>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</si>
  <si>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</si>
  <si>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</si>
  <si>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</si>
  <si>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</si>
  <si>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</si>
  <si>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</si>
  <si>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</si>
  <si>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</si>
  <si>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</si>
  <si>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</si>
  <si>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</si>
  <si>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</si>
  <si>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</si>
  <si>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</si>
  <si>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</si>
  <si>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</si>
  <si>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</si>
  <si>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</si>
  <si>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</si>
  <si>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</si>
  <si>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</si>
  <si>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</si>
  <si>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</si>
  <si>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</si>
  <si>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</si>
  <si>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</si>
  <si>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</si>
  <si>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</si>
  <si>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</si>
  <si>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</si>
  <si>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</si>
  <si>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</si>
  <si>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</si>
  <si>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</si>
  <si>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</si>
  <si>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</si>
  <si>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</si>
  <si>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</si>
  <si>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</si>
  <si>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</si>
  <si>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</si>
  <si>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</si>
  <si>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</si>
  <si>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</si>
  <si>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</si>
  <si>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</si>
  <si>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</si>
  <si>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</si>
  <si>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</si>
  <si>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</si>
  <si>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</si>
  <si>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</si>
  <si>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</si>
  <si>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</si>
  <si>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</si>
  <si>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</si>
  <si>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</si>
  <si>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</si>
  <si>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</si>
  <si>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</si>
  <si>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</si>
  <si>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</si>
  <si>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</si>
  <si>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</si>
  <si>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</si>
  <si>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</si>
  <si>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</si>
  <si>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</si>
  <si>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</si>
  <si>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</si>
  <si>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</si>
  <si>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</si>
  <si>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</si>
  <si>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</si>
  <si>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</si>
  <si>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</si>
  <si>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</si>
  <si>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</si>
  <si>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</si>
  <si>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</si>
  <si>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</si>
  <si>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</si>
  <si>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</si>
  <si>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</si>
  <si>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</si>
  <si>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</si>
  <si>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</si>
  <si>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</si>
  <si>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</si>
  <si>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</si>
  <si>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</si>
  <si>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</si>
  <si>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</si>
  <si>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</si>
  <si>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</si>
  <si>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</si>
  <si>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</si>
  <si>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</si>
  <si>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</si>
  <si>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</si>
  <si>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</si>
  <si>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</si>
  <si>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</si>
  <si>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</si>
  <si>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</si>
  <si>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</si>
  <si>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</si>
  <si>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</si>
  <si>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</si>
  <si>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</si>
  <si>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</si>
  <si>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</si>
  <si>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</si>
  <si>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</si>
  <si>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</si>
  <si>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</si>
  <si>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</si>
  <si>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</si>
  <si>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</si>
  <si>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</si>
  <si>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</si>
  <si>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</si>
  <si>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</si>
  <si>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</si>
  <si>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</si>
  <si>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</si>
  <si>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</si>
  <si>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</si>
  <si>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</si>
  <si>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</si>
  <si>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</si>
  <si>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</si>
  <si>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</si>
  <si>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</si>
  <si>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</si>
  <si>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</si>
  <si>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</si>
  <si>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</si>
  <si>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</si>
  <si>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</si>
  <si>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</si>
  <si>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</si>
  <si>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</si>
  <si>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</si>
  <si>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</si>
  <si>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</si>
  <si>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</si>
  <si>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</si>
  <si>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</si>
  <si>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</si>
  <si>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</si>
  <si>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</si>
  <si>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</si>
  <si>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</si>
  <si>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</si>
  <si>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</si>
  <si>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</si>
  <si>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</si>
  <si>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</si>
  <si>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</si>
  <si>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</si>
  <si>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</si>
  <si>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</si>
  <si>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</si>
  <si>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</si>
  <si>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</si>
  <si>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</si>
  <si>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</si>
  <si>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</si>
  <si>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</si>
  <si>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</si>
  <si>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</si>
  <si>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</si>
  <si>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</si>
  <si>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</si>
  <si>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</si>
  <si>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</si>
  <si>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</si>
  <si>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</si>
  <si>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</si>
  <si>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</si>
  <si>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</si>
  <si>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</si>
  <si>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</si>
  <si>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</si>
  <si>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</si>
  <si>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</si>
  <si>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</si>
  <si>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</si>
  <si>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</si>
  <si>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</si>
  <si>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</si>
  <si>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</si>
  <si>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</si>
  <si>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</si>
  <si>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</si>
  <si>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</si>
  <si>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</si>
  <si>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</si>
  <si>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</si>
  <si>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</si>
  <si>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</si>
  <si>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</si>
  <si>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</si>
  <si>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</si>
  <si>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</si>
  <si>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</si>
  <si>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</si>
  <si>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</si>
  <si>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</si>
  <si>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</si>
  <si>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</si>
  <si>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</si>
  <si>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</si>
  <si>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</si>
  <si>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</si>
  <si>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</si>
  <si>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</si>
  <si>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</si>
  <si>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</si>
  <si>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</si>
  <si>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</si>
  <si>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</si>
  <si>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</si>
  <si>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</si>
  <si>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</si>
  <si>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</si>
  <si>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</si>
  <si>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</si>
  <si>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</si>
  <si>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</si>
  <si>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</si>
  <si>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</si>
  <si>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</si>
  <si>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</si>
  <si>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</si>
  <si>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</si>
  <si>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</si>
  <si>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</si>
  <si>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</si>
  <si>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</si>
  <si>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</si>
  <si>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</si>
  <si>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</si>
  <si>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</si>
  <si>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</si>
  <si>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</si>
  <si>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</si>
  <si>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</si>
  <si>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</si>
  <si>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</si>
  <si>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</si>
  <si>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</si>
  <si>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</si>
  <si>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</si>
  <si>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</si>
  <si>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</si>
  <si>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</si>
  <si>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</si>
  <si>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</si>
  <si>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</si>
  <si>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</si>
  <si>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</si>
  <si>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</si>
  <si>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</si>
  <si>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</si>
  <si>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</si>
  <si>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</si>
  <si>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</si>
  <si>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</si>
  <si>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</si>
  <si>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</si>
  <si>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</si>
  <si>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</si>
  <si>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</si>
  <si>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</si>
  <si>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</si>
  <si>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</si>
  <si>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</si>
  <si>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</si>
  <si>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</si>
  <si>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</si>
  <si>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</si>
  <si>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</si>
  <si>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</si>
  <si>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</si>
  <si>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</si>
  <si>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</si>
  <si>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</si>
  <si>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</si>
  <si>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</si>
  <si>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</si>
  <si>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</si>
  <si>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</si>
  <si>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</si>
  <si>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</si>
  <si>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</si>
  <si>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</si>
  <si>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</si>
  <si>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</si>
  <si>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</si>
  <si>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</si>
  <si>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</si>
  <si>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</si>
  <si>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</si>
  <si>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</si>
  <si>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</si>
  <si>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</si>
  <si>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</si>
  <si>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</si>
  <si>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</si>
  <si>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</si>
  <si>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</si>
  <si>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</si>
  <si>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</si>
  <si>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</si>
  <si>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</si>
  <si>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</si>
  <si>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</si>
  <si>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</si>
  <si>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</si>
  <si>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</si>
  <si>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</si>
  <si>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</si>
  <si>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</si>
  <si>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</si>
  <si>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</si>
  <si>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</si>
  <si>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</si>
  <si>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</si>
  <si>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</si>
  <si>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</si>
  <si>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</si>
  <si>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</si>
  <si>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</si>
  <si>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</si>
  <si>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</si>
  <si>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</si>
  <si>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</si>
  <si>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</si>
  <si>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</si>
  <si>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</si>
  <si>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</si>
  <si>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</si>
  <si>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</si>
  <si>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</si>
  <si>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</si>
  <si>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</si>
  <si>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</si>
  <si>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</si>
  <si>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</si>
  <si>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</si>
  <si>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</si>
  <si>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</si>
  <si>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</si>
  <si>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</si>
  <si>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</si>
  <si>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</si>
  <si>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</si>
  <si>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</si>
  <si>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</si>
  <si>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</si>
  <si>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</si>
  <si>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</si>
  <si>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</si>
  <si>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</si>
  <si>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</si>
  <si>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</si>
  <si>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</si>
  <si>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</si>
  <si>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</si>
  <si>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</si>
  <si>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</si>
  <si>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</si>
  <si>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</si>
  <si>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</si>
  <si>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</si>
  <si>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</si>
  <si>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</si>
  <si>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</si>
  <si>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</si>
  <si>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</si>
  <si>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</si>
  <si>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</si>
  <si>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</si>
  <si>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</si>
  <si>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</si>
  <si>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</si>
  <si>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</si>
  <si>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</si>
  <si>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</si>
  <si>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</si>
  <si>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</si>
  <si>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</si>
  <si>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</si>
  <si>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</si>
  <si>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</si>
  <si>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</si>
  <si>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</si>
  <si>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</si>
  <si>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土地基本調査経費</t>
    <phoneticPr fontId="5"/>
  </si>
  <si>
    <t>土地・建設産業局</t>
    <rPh sb="0" eb="2">
      <t>トチ</t>
    </rPh>
    <rPh sb="3" eb="5">
      <t>ケンセツ</t>
    </rPh>
    <rPh sb="5" eb="7">
      <t>サンギョウ</t>
    </rPh>
    <rPh sb="7" eb="8">
      <t>キョク</t>
    </rPh>
    <phoneticPr fontId="5"/>
  </si>
  <si>
    <t>企画課</t>
    <rPh sb="0" eb="3">
      <t>キカクカ</t>
    </rPh>
    <phoneticPr fontId="5"/>
  </si>
  <si>
    <t>課長　鈴木　あおい</t>
    <rPh sb="0" eb="2">
      <t>カチョウ</t>
    </rPh>
    <rPh sb="3" eb="5">
      <t>スズキ</t>
    </rPh>
    <phoneticPr fontId="5"/>
  </si>
  <si>
    <t>○</t>
  </si>
  <si>
    <t>土地基本法第17条第１項、第２項
統計法第２条第４項</t>
    <rPh sb="0" eb="2">
      <t>トチ</t>
    </rPh>
    <rPh sb="2" eb="5">
      <t>キホンホウ</t>
    </rPh>
    <rPh sb="5" eb="6">
      <t>ダイ</t>
    </rPh>
    <rPh sb="8" eb="9">
      <t>ジョウ</t>
    </rPh>
    <rPh sb="9" eb="10">
      <t>ダイ</t>
    </rPh>
    <rPh sb="11" eb="12">
      <t>コウ</t>
    </rPh>
    <rPh sb="13" eb="14">
      <t>ダイ</t>
    </rPh>
    <rPh sb="15" eb="16">
      <t>コウ</t>
    </rPh>
    <rPh sb="17" eb="20">
      <t>トウケイホウ</t>
    </rPh>
    <rPh sb="20" eb="21">
      <t>ダイ</t>
    </rPh>
    <rPh sb="22" eb="23">
      <t>ジョウ</t>
    </rPh>
    <rPh sb="23" eb="24">
      <t>ダイ</t>
    </rPh>
    <rPh sb="25" eb="26">
      <t>コウ</t>
    </rPh>
    <phoneticPr fontId="5"/>
  </si>
  <si>
    <t>公的統計の整備に関する基本的な計画（平成30年３月６日閣議決定）
土地政策の新たな方向性2016（平成28年８月国土審議会土地政策分科会企画部会報告）</t>
    <rPh sb="0" eb="2">
      <t>コウテキ</t>
    </rPh>
    <rPh sb="2" eb="4">
      <t>トウケイ</t>
    </rPh>
    <rPh sb="5" eb="7">
      <t>セイビ</t>
    </rPh>
    <rPh sb="8" eb="9">
      <t>カン</t>
    </rPh>
    <rPh sb="11" eb="14">
      <t>キホンテキ</t>
    </rPh>
    <rPh sb="15" eb="17">
      <t>ケイカク</t>
    </rPh>
    <rPh sb="18" eb="20">
      <t>ヘイセイ</t>
    </rPh>
    <rPh sb="22" eb="23">
      <t>ネン</t>
    </rPh>
    <rPh sb="24" eb="25">
      <t>ガツ</t>
    </rPh>
    <rPh sb="26" eb="27">
      <t>ニチ</t>
    </rPh>
    <rPh sb="27" eb="29">
      <t>カクギ</t>
    </rPh>
    <rPh sb="29" eb="31">
      <t>ケッテイ</t>
    </rPh>
    <rPh sb="33" eb="35">
      <t>トチ</t>
    </rPh>
    <rPh sb="35" eb="37">
      <t>セイサク</t>
    </rPh>
    <rPh sb="38" eb="39">
      <t>アラ</t>
    </rPh>
    <rPh sb="41" eb="44">
      <t>ホウコウセイ</t>
    </rPh>
    <rPh sb="49" eb="51">
      <t>ヘイセイ</t>
    </rPh>
    <rPh sb="53" eb="54">
      <t>ネン</t>
    </rPh>
    <rPh sb="55" eb="56">
      <t>ガツ</t>
    </rPh>
    <rPh sb="56" eb="58">
      <t>コクド</t>
    </rPh>
    <rPh sb="58" eb="61">
      <t>シンギカイ</t>
    </rPh>
    <rPh sb="61" eb="63">
      <t>トチ</t>
    </rPh>
    <rPh sb="63" eb="65">
      <t>セイサク</t>
    </rPh>
    <rPh sb="65" eb="68">
      <t>ブンカカイ</t>
    </rPh>
    <rPh sb="68" eb="70">
      <t>キカク</t>
    </rPh>
    <rPh sb="70" eb="71">
      <t>ブ</t>
    </rPh>
    <rPh sb="71" eb="72">
      <t>カイ</t>
    </rPh>
    <rPh sb="72" eb="74">
      <t>ホウコク</t>
    </rPh>
    <phoneticPr fontId="5"/>
  </si>
  <si>
    <t>法人の土地・建物及び世帯の土地について、その所有及び利用の状況等に関する実態を全国及び地域別に明らかにすることにより、経済政策・土地政策の推進のために必要な基礎資料（国民経済計算における土地賃貸料の推計、土地資産額の推計等）を得ること及び統計が広く国民に活用されることを目的とする。</t>
    <rPh sb="0" eb="2">
      <t>ホウジン</t>
    </rPh>
    <rPh sb="3" eb="5">
      <t>トチ</t>
    </rPh>
    <rPh sb="6" eb="8">
      <t>タテモノ</t>
    </rPh>
    <rPh sb="8" eb="9">
      <t>オヨ</t>
    </rPh>
    <rPh sb="10" eb="12">
      <t>セタイ</t>
    </rPh>
    <rPh sb="13" eb="15">
      <t>トチ</t>
    </rPh>
    <rPh sb="22" eb="24">
      <t>ショユウ</t>
    </rPh>
    <rPh sb="24" eb="25">
      <t>オヨ</t>
    </rPh>
    <rPh sb="26" eb="28">
      <t>リヨウ</t>
    </rPh>
    <rPh sb="29" eb="31">
      <t>ジョウキョウ</t>
    </rPh>
    <rPh sb="31" eb="32">
      <t>トウ</t>
    </rPh>
    <rPh sb="33" eb="34">
      <t>カン</t>
    </rPh>
    <rPh sb="36" eb="38">
      <t>ジッタイ</t>
    </rPh>
    <rPh sb="39" eb="41">
      <t>ゼンコク</t>
    </rPh>
    <rPh sb="41" eb="42">
      <t>オヨ</t>
    </rPh>
    <rPh sb="43" eb="45">
      <t>チイキ</t>
    </rPh>
    <rPh sb="45" eb="46">
      <t>ベツ</t>
    </rPh>
    <rPh sb="47" eb="48">
      <t>アキ</t>
    </rPh>
    <rPh sb="59" eb="61">
      <t>ケイザイ</t>
    </rPh>
    <rPh sb="61" eb="63">
      <t>セイサク</t>
    </rPh>
    <rPh sb="64" eb="66">
      <t>トチ</t>
    </rPh>
    <rPh sb="66" eb="68">
      <t>セイサク</t>
    </rPh>
    <rPh sb="69" eb="71">
      <t>スイシン</t>
    </rPh>
    <rPh sb="75" eb="77">
      <t>ヒツヨウ</t>
    </rPh>
    <rPh sb="78" eb="80">
      <t>キソ</t>
    </rPh>
    <rPh sb="80" eb="82">
      <t>シリョウ</t>
    </rPh>
    <rPh sb="83" eb="85">
      <t>コクミン</t>
    </rPh>
    <rPh sb="85" eb="87">
      <t>ケイザイ</t>
    </rPh>
    <rPh sb="87" eb="89">
      <t>ケイサン</t>
    </rPh>
    <rPh sb="93" eb="95">
      <t>トチ</t>
    </rPh>
    <rPh sb="95" eb="98">
      <t>チンタイリョウ</t>
    </rPh>
    <rPh sb="99" eb="101">
      <t>スイケイ</t>
    </rPh>
    <rPh sb="102" eb="104">
      <t>トチ</t>
    </rPh>
    <rPh sb="104" eb="107">
      <t>シサンガク</t>
    </rPh>
    <rPh sb="108" eb="110">
      <t>スイケイ</t>
    </rPh>
    <rPh sb="110" eb="111">
      <t>トウ</t>
    </rPh>
    <rPh sb="113" eb="114">
      <t>エ</t>
    </rPh>
    <rPh sb="117" eb="118">
      <t>オヨ</t>
    </rPh>
    <rPh sb="119" eb="121">
      <t>トウケイ</t>
    </rPh>
    <rPh sb="122" eb="123">
      <t>ヒロ</t>
    </rPh>
    <rPh sb="124" eb="126">
      <t>コクミン</t>
    </rPh>
    <rPh sb="127" eb="129">
      <t>カツヨウ</t>
    </rPh>
    <rPh sb="135" eb="137">
      <t>モクテキ</t>
    </rPh>
    <phoneticPr fontId="5"/>
  </si>
  <si>
    <t>土地基本調査は、法人（本国に本所・本社・本店を有する全ての法人（企業・学校法人・医療法人・各種協同組合など））や世帯が所有する土地の所有・利用の状況等を全国及び地域別に総合的に明らかにできる唯一の統計調査であり、以下の統計により構成される。
①法人土地・建物基本統計：統計法第２条第４項に基づく基幹統計（平成5年から5年周期で作成）
　・法人の土地・建物の所有及び利用等の状況に関する事項を調査し、その結果を集計・加工し、統計を整備して公表する。
②世帯土地基本統計：加工統計
　・住宅・土地統計調査（総務省所管の基幹統計調査で、昭和23年から5年周期で実施）の調査結果を活用し、世帯における土地の所有・利用の状況等に関する統計を整備して公表する。</t>
    <phoneticPr fontId="5"/>
  </si>
  <si>
    <t>-</t>
  </si>
  <si>
    <t>不動産市場整備等
推進調査費</t>
    <rPh sb="0" eb="3">
      <t>フドウサン</t>
    </rPh>
    <rPh sb="3" eb="5">
      <t>シジョウ</t>
    </rPh>
    <rPh sb="5" eb="7">
      <t>セイビ</t>
    </rPh>
    <rPh sb="7" eb="8">
      <t>トウ</t>
    </rPh>
    <rPh sb="9" eb="11">
      <t>スイシン</t>
    </rPh>
    <rPh sb="11" eb="13">
      <t>チョウサ</t>
    </rPh>
    <rPh sb="13" eb="14">
      <t>ヒ</t>
    </rPh>
    <phoneticPr fontId="5"/>
  </si>
  <si>
    <t>職員旅費</t>
    <rPh sb="0" eb="2">
      <t>ショクイン</t>
    </rPh>
    <rPh sb="2" eb="4">
      <t>リョヒ</t>
    </rPh>
    <phoneticPr fontId="5"/>
  </si>
  <si>
    <t>土地基本調査の確報公表年である平成32年度に国土交通省ホームページ「土地基本調査」等に関連するアクセス件数を2,000,000件まで引き上げる。</t>
    <rPh sb="0" eb="2">
      <t>トチ</t>
    </rPh>
    <rPh sb="2" eb="4">
      <t>キホン</t>
    </rPh>
    <rPh sb="4" eb="6">
      <t>チョウサ</t>
    </rPh>
    <rPh sb="7" eb="9">
      <t>カクホウ</t>
    </rPh>
    <rPh sb="9" eb="11">
      <t>コウヒョウ</t>
    </rPh>
    <rPh sb="11" eb="12">
      <t>ネン</t>
    </rPh>
    <rPh sb="15" eb="17">
      <t>ヘイセイ</t>
    </rPh>
    <rPh sb="19" eb="20">
      <t>ネン</t>
    </rPh>
    <rPh sb="20" eb="21">
      <t>ド</t>
    </rPh>
    <rPh sb="22" eb="27">
      <t>コクドコウツウショウ</t>
    </rPh>
    <rPh sb="34" eb="36">
      <t>トチ</t>
    </rPh>
    <rPh sb="36" eb="38">
      <t>キホン</t>
    </rPh>
    <rPh sb="38" eb="40">
      <t>チョウサ</t>
    </rPh>
    <rPh sb="41" eb="42">
      <t>トウ</t>
    </rPh>
    <rPh sb="43" eb="45">
      <t>カンレン</t>
    </rPh>
    <rPh sb="51" eb="53">
      <t>ケンスウ</t>
    </rPh>
    <rPh sb="63" eb="64">
      <t>ケン</t>
    </rPh>
    <rPh sb="66" eb="67">
      <t>ヒ</t>
    </rPh>
    <rPh sb="68" eb="69">
      <t>ア</t>
    </rPh>
    <phoneticPr fontId="5"/>
  </si>
  <si>
    <t>国土交通省ホームページ及び政府統計オンライン調査総合窓口（総務省）の土地基本調査に関連するアクセス件数</t>
    <rPh sb="0" eb="2">
      <t>コクド</t>
    </rPh>
    <rPh sb="2" eb="5">
      <t>コウツウショウ</t>
    </rPh>
    <rPh sb="11" eb="12">
      <t>オヨ</t>
    </rPh>
    <rPh sb="13" eb="15">
      <t>セイフ</t>
    </rPh>
    <rPh sb="15" eb="17">
      <t>トウケイ</t>
    </rPh>
    <rPh sb="22" eb="24">
      <t>チョウサ</t>
    </rPh>
    <rPh sb="24" eb="26">
      <t>ソウゴウ</t>
    </rPh>
    <rPh sb="26" eb="28">
      <t>マドグチ</t>
    </rPh>
    <rPh sb="29" eb="32">
      <t>ソウムショウ</t>
    </rPh>
    <rPh sb="34" eb="36">
      <t>トチ</t>
    </rPh>
    <rPh sb="36" eb="38">
      <t>キホン</t>
    </rPh>
    <rPh sb="38" eb="40">
      <t>チョウサ</t>
    </rPh>
    <rPh sb="41" eb="43">
      <t>カンレン</t>
    </rPh>
    <rPh sb="49" eb="51">
      <t>ケンスウ</t>
    </rPh>
    <phoneticPr fontId="5"/>
  </si>
  <si>
    <t>件</t>
    <rPh sb="0" eb="1">
      <t>ケン</t>
    </rPh>
    <phoneticPr fontId="5"/>
  </si>
  <si>
    <t>-</t>
    <phoneticPr fontId="5"/>
  </si>
  <si>
    <t>国土交通省ホームページ「土地基本調査」（http://www.mlit.go.jp/totikensangyo/totikensangyo_tk2_000058.html）</t>
    <phoneticPr fontId="5"/>
  </si>
  <si>
    <t>統計の公表（５年周期）</t>
    <rPh sb="0" eb="2">
      <t>トウケイ</t>
    </rPh>
    <rPh sb="3" eb="5">
      <t>コウヒョウ</t>
    </rPh>
    <rPh sb="7" eb="8">
      <t>ネン</t>
    </rPh>
    <rPh sb="8" eb="10">
      <t>シュウキ</t>
    </rPh>
    <phoneticPr fontId="5"/>
  </si>
  <si>
    <t>円</t>
    <rPh sb="0" eb="1">
      <t>エン</t>
    </rPh>
    <phoneticPr fontId="5"/>
  </si>
  <si>
    <t>円/標本数</t>
    <rPh sb="0" eb="1">
      <t>エン</t>
    </rPh>
    <rPh sb="2" eb="5">
      <t>ヒョウホンスウ</t>
    </rPh>
    <phoneticPr fontId="5"/>
  </si>
  <si>
    <t>９　市場環境の整備、産業の生産向上、消費者利益の保護</t>
    <rPh sb="2" eb="4">
      <t>シジョウ</t>
    </rPh>
    <rPh sb="4" eb="6">
      <t>カンキョウ</t>
    </rPh>
    <rPh sb="7" eb="9">
      <t>セイビ</t>
    </rPh>
    <rPh sb="10" eb="12">
      <t>サンギョウ</t>
    </rPh>
    <rPh sb="13" eb="15">
      <t>セイサン</t>
    </rPh>
    <rPh sb="15" eb="17">
      <t>コウジョウ</t>
    </rPh>
    <rPh sb="18" eb="21">
      <t>ショウヒシャ</t>
    </rPh>
    <rPh sb="21" eb="23">
      <t>リエキ</t>
    </rPh>
    <rPh sb="24" eb="26">
      <t>ホゴ</t>
    </rPh>
    <phoneticPr fontId="5"/>
  </si>
  <si>
    <t>３１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5"/>
  </si>
  <si>
    <t>土地基本法に基づき国が実施すべき調査である。</t>
    <rPh sb="0" eb="2">
      <t>トチ</t>
    </rPh>
    <rPh sb="2" eb="5">
      <t>キホンホウ</t>
    </rPh>
    <rPh sb="6" eb="7">
      <t>モト</t>
    </rPh>
    <rPh sb="9" eb="10">
      <t>クニ</t>
    </rPh>
    <rPh sb="11" eb="13">
      <t>ジッシ</t>
    </rPh>
    <rPh sb="16" eb="18">
      <t>チョウサ</t>
    </rPh>
    <phoneticPr fontId="5"/>
  </si>
  <si>
    <t>行政機関が作成する統計のうち、公的統計の中核をなすものとして重要性が特に高い統計である基幹統計に指定されている。</t>
    <rPh sb="0" eb="2">
      <t>ギョウセイ</t>
    </rPh>
    <rPh sb="2" eb="4">
      <t>キカン</t>
    </rPh>
    <rPh sb="5" eb="7">
      <t>サクセイ</t>
    </rPh>
    <rPh sb="9" eb="11">
      <t>トウケイ</t>
    </rPh>
    <rPh sb="15" eb="17">
      <t>コウテキ</t>
    </rPh>
    <rPh sb="17" eb="19">
      <t>トウケイ</t>
    </rPh>
    <rPh sb="20" eb="22">
      <t>チュウカク</t>
    </rPh>
    <rPh sb="30" eb="33">
      <t>ジュウヨウセイ</t>
    </rPh>
    <rPh sb="34" eb="35">
      <t>トク</t>
    </rPh>
    <rPh sb="36" eb="37">
      <t>タカ</t>
    </rPh>
    <rPh sb="38" eb="40">
      <t>トウケイ</t>
    </rPh>
    <rPh sb="43" eb="45">
      <t>キカン</t>
    </rPh>
    <rPh sb="45" eb="47">
      <t>トウケイ</t>
    </rPh>
    <rPh sb="48" eb="50">
      <t>シテイ</t>
    </rPh>
    <phoneticPr fontId="5"/>
  </si>
  <si>
    <t>有</t>
  </si>
  <si>
    <t>‐</t>
  </si>
  <si>
    <t>すべて統計の作成のための費目・使途となっている。</t>
    <phoneticPr fontId="5"/>
  </si>
  <si>
    <t>業務内容の見直しを行ったうえで、コスト削減を図っている。</t>
    <phoneticPr fontId="5"/>
  </si>
  <si>
    <t>国民経済計算（SNA）の算出をはじめ、総合的な土地政策の基礎資料として活用されている。</t>
    <phoneticPr fontId="5"/>
  </si>
  <si>
    <t>116</t>
  </si>
  <si>
    <t>308</t>
  </si>
  <si>
    <t>316</t>
  </si>
  <si>
    <t>111</t>
  </si>
  <si>
    <t>328</t>
  </si>
  <si>
    <t>315</t>
  </si>
  <si>
    <t>国土交通省</t>
  </si>
  <si>
    <t>318</t>
    <phoneticPr fontId="5"/>
  </si>
  <si>
    <t>A.（株）三菱総合研究所</t>
    <rPh sb="3" eb="4">
      <t>カブ</t>
    </rPh>
    <rPh sb="5" eb="7">
      <t>ミツビシ</t>
    </rPh>
    <rPh sb="7" eb="9">
      <t>ソウゴウ</t>
    </rPh>
    <rPh sb="9" eb="12">
      <t>ケンキュウショ</t>
    </rPh>
    <phoneticPr fontId="5"/>
  </si>
  <si>
    <t>B.（公財）統計情報研究開発センター</t>
    <rPh sb="3" eb="4">
      <t>コウ</t>
    </rPh>
    <rPh sb="4" eb="5">
      <t>ザイ</t>
    </rPh>
    <rPh sb="6" eb="8">
      <t>トウケイ</t>
    </rPh>
    <rPh sb="8" eb="10">
      <t>ジョウホウ</t>
    </rPh>
    <rPh sb="10" eb="12">
      <t>ケンキュウ</t>
    </rPh>
    <rPh sb="12" eb="14">
      <t>カイハツ</t>
    </rPh>
    <phoneticPr fontId="5"/>
  </si>
  <si>
    <t>人件費等</t>
    <rPh sb="0" eb="3">
      <t>ジンケンヒ</t>
    </rPh>
    <rPh sb="3" eb="4">
      <t>トウ</t>
    </rPh>
    <phoneticPr fontId="5"/>
  </si>
  <si>
    <t>（株）三菱総合研究所</t>
    <rPh sb="1" eb="2">
      <t>カブ</t>
    </rPh>
    <rPh sb="3" eb="5">
      <t>ミツビシ</t>
    </rPh>
    <rPh sb="5" eb="7">
      <t>ソウゴウ</t>
    </rPh>
    <rPh sb="7" eb="10">
      <t>ケンキュウショ</t>
    </rPh>
    <phoneticPr fontId="5"/>
  </si>
  <si>
    <t>（公財）統計情報研究開発センター</t>
    <rPh sb="1" eb="2">
      <t>コウ</t>
    </rPh>
    <rPh sb="2" eb="3">
      <t>ザイ</t>
    </rPh>
    <rPh sb="4" eb="6">
      <t>トウケイ</t>
    </rPh>
    <rPh sb="6" eb="8">
      <t>ジョウホウ</t>
    </rPh>
    <rPh sb="8" eb="10">
      <t>ケンキュウ</t>
    </rPh>
    <rPh sb="10" eb="12">
      <t>カイハツ</t>
    </rPh>
    <phoneticPr fontId="5"/>
  </si>
  <si>
    <t>-</t>
    <phoneticPr fontId="5"/>
  </si>
  <si>
    <t>D.（株）コームラ</t>
    <phoneticPr fontId="5"/>
  </si>
  <si>
    <t>E.日本郵便（株）</t>
    <phoneticPr fontId="5"/>
  </si>
  <si>
    <t>平成30年法人土地・建物基本調査の実査等業務</t>
    <rPh sb="0" eb="2">
      <t>ヘイセイ</t>
    </rPh>
    <rPh sb="4" eb="5">
      <t>ネン</t>
    </rPh>
    <rPh sb="5" eb="7">
      <t>ホウジン</t>
    </rPh>
    <rPh sb="7" eb="9">
      <t>トチ</t>
    </rPh>
    <rPh sb="10" eb="12">
      <t>タテモノ</t>
    </rPh>
    <rPh sb="12" eb="14">
      <t>キホン</t>
    </rPh>
    <rPh sb="14" eb="16">
      <t>チョウサ</t>
    </rPh>
    <rPh sb="17" eb="20">
      <t>ジッサナド</t>
    </rPh>
    <rPh sb="20" eb="22">
      <t>ギョウム</t>
    </rPh>
    <phoneticPr fontId="5"/>
  </si>
  <si>
    <t>平成30年法人土地・建物基本調査復元倍率の検討及び結果集計等業務</t>
    <rPh sb="0" eb="2">
      <t>ヘイセイ</t>
    </rPh>
    <rPh sb="4" eb="5">
      <t>ネン</t>
    </rPh>
    <rPh sb="5" eb="7">
      <t>ホウジン</t>
    </rPh>
    <rPh sb="7" eb="9">
      <t>トチ</t>
    </rPh>
    <rPh sb="10" eb="12">
      <t>タテモノ</t>
    </rPh>
    <rPh sb="12" eb="14">
      <t>キホン</t>
    </rPh>
    <rPh sb="14" eb="16">
      <t>チョウサ</t>
    </rPh>
    <rPh sb="16" eb="18">
      <t>フクゲン</t>
    </rPh>
    <rPh sb="18" eb="20">
      <t>バイリツ</t>
    </rPh>
    <rPh sb="21" eb="23">
      <t>ケントウ</t>
    </rPh>
    <rPh sb="23" eb="24">
      <t>オヨ</t>
    </rPh>
    <rPh sb="25" eb="27">
      <t>ケッカ</t>
    </rPh>
    <rPh sb="27" eb="30">
      <t>シュウケイナド</t>
    </rPh>
    <rPh sb="30" eb="32">
      <t>ギョウム</t>
    </rPh>
    <phoneticPr fontId="5"/>
  </si>
  <si>
    <t>平成30年法人土地・建物基本調査実施委託業務</t>
    <rPh sb="0" eb="2">
      <t>ヘイセイ</t>
    </rPh>
    <rPh sb="4" eb="5">
      <t>ネン</t>
    </rPh>
    <rPh sb="5" eb="7">
      <t>ホウジン</t>
    </rPh>
    <rPh sb="7" eb="9">
      <t>トチ</t>
    </rPh>
    <rPh sb="10" eb="12">
      <t>タテモノ</t>
    </rPh>
    <rPh sb="12" eb="14">
      <t>キホン</t>
    </rPh>
    <rPh sb="14" eb="16">
      <t>チョウサ</t>
    </rPh>
    <rPh sb="16" eb="18">
      <t>ジッシ</t>
    </rPh>
    <rPh sb="18" eb="20">
      <t>イタク</t>
    </rPh>
    <rPh sb="20" eb="22">
      <t>ギョウム</t>
    </rPh>
    <phoneticPr fontId="5"/>
  </si>
  <si>
    <t>平成30年法人土地・建物基本調査に係る督促用封筒作成業務</t>
    <phoneticPr fontId="5"/>
  </si>
  <si>
    <t>C.東京都</t>
    <rPh sb="2" eb="5">
      <t>トウキョウト</t>
    </rPh>
    <phoneticPr fontId="5"/>
  </si>
  <si>
    <t>平成30年法人土地・建物基本調査の実査等業務</t>
    <phoneticPr fontId="5"/>
  </si>
  <si>
    <t>平成30年法人土地・建物基本調査復元倍率の検討及び結果集計等業務</t>
    <phoneticPr fontId="5"/>
  </si>
  <si>
    <t>東京都</t>
    <phoneticPr fontId="5"/>
  </si>
  <si>
    <t>神奈川県</t>
    <rPh sb="0" eb="4">
      <t>カナガワケン</t>
    </rPh>
    <phoneticPr fontId="5"/>
  </si>
  <si>
    <t>鹿児島県</t>
    <rPh sb="0" eb="4">
      <t>カゴシマケン</t>
    </rPh>
    <phoneticPr fontId="5"/>
  </si>
  <si>
    <t>福岡県</t>
    <rPh sb="0" eb="3">
      <t>フクオカケン</t>
    </rPh>
    <phoneticPr fontId="5"/>
  </si>
  <si>
    <t>埼玉県</t>
    <rPh sb="0" eb="3">
      <t>サイタマケン</t>
    </rPh>
    <phoneticPr fontId="5"/>
  </si>
  <si>
    <t>愛知県</t>
    <rPh sb="0" eb="3">
      <t>アイチケン</t>
    </rPh>
    <phoneticPr fontId="5"/>
  </si>
  <si>
    <t>大阪府</t>
    <rPh sb="0" eb="3">
      <t>オオサカフ</t>
    </rPh>
    <phoneticPr fontId="5"/>
  </si>
  <si>
    <t>新潟県</t>
    <rPh sb="0" eb="3">
      <t>ニイガタケン</t>
    </rPh>
    <phoneticPr fontId="5"/>
  </si>
  <si>
    <t>長野県</t>
    <rPh sb="0" eb="3">
      <t>ナガノケン</t>
    </rPh>
    <phoneticPr fontId="5"/>
  </si>
  <si>
    <t>平成30年法人土地・建物基本調査実施委託業務</t>
    <phoneticPr fontId="5"/>
  </si>
  <si>
    <t>（株）コームラ</t>
    <phoneticPr fontId="5"/>
  </si>
  <si>
    <t>通信運搬費</t>
    <rPh sb="0" eb="2">
      <t>ツウシン</t>
    </rPh>
    <rPh sb="2" eb="5">
      <t>ウンパンヒ</t>
    </rPh>
    <phoneticPr fontId="5"/>
  </si>
  <si>
    <t>日本郵便（株）</t>
    <phoneticPr fontId="5"/>
  </si>
  <si>
    <t>調査票の料金受取人払</t>
    <rPh sb="0" eb="3">
      <t>チョウサヒョウ</t>
    </rPh>
    <rPh sb="4" eb="6">
      <t>リョウキン</t>
    </rPh>
    <rPh sb="6" eb="8">
      <t>ウケトリ</t>
    </rPh>
    <rPh sb="8" eb="9">
      <t>ニン</t>
    </rPh>
    <rPh sb="9" eb="10">
      <t>バライ</t>
    </rPh>
    <phoneticPr fontId="5"/>
  </si>
  <si>
    <t>調査票の料金受取人払</t>
    <phoneticPr fontId="5"/>
  </si>
  <si>
    <t>平成30年度は調査の実査業務を実施した。</t>
    <rPh sb="0" eb="2">
      <t>ヘイセイ</t>
    </rPh>
    <rPh sb="5" eb="6">
      <t>ド</t>
    </rPh>
    <rPh sb="10" eb="12">
      <t>ジッサ</t>
    </rPh>
    <rPh sb="12" eb="14">
      <t>ギョウム</t>
    </rPh>
    <rPh sb="15" eb="17">
      <t>ジッシ</t>
    </rPh>
    <phoneticPr fontId="5"/>
  </si>
  <si>
    <t>経済政策・土地政策の推進のために必要な基礎資料（国民経済計算における土地賃貸料の推計、土地資産額の推計等）を得ること及び統計が広く国民に活用されることを目的として、法人の土地・建物及び世帯の土地について、その所有及び利用の状況等に関する実態を全国及び地域別に明らかにする。</t>
    <phoneticPr fontId="5"/>
  </si>
  <si>
    <t>５カ年度（平成28～32年度）／標本法人数</t>
    <rPh sb="2" eb="3">
      <t>ネン</t>
    </rPh>
    <rPh sb="3" eb="4">
      <t>ド</t>
    </rPh>
    <rPh sb="5" eb="7">
      <t>ヘイセイ</t>
    </rPh>
    <rPh sb="12" eb="14">
      <t>ネンド</t>
    </rPh>
    <rPh sb="16" eb="18">
      <t>ヒョウホン</t>
    </rPh>
    <rPh sb="18" eb="20">
      <t>ホウジン</t>
    </rPh>
    <rPh sb="20" eb="21">
      <t>スウ</t>
    </rPh>
    <phoneticPr fontId="5"/>
  </si>
  <si>
    <t>法人が所有する土地及び建物のストックを網羅的に把握する唯一の統計調査である。平成30年度の土地基本調査のホームページへのアクセス数は130万件を超え、昨年度より約2倍に増加しており、情報ニーズがある。</t>
    <rPh sb="0" eb="2">
      <t>ホウジン</t>
    </rPh>
    <rPh sb="3" eb="5">
      <t>ショユウ</t>
    </rPh>
    <rPh sb="7" eb="9">
      <t>トチ</t>
    </rPh>
    <rPh sb="9" eb="10">
      <t>オヨ</t>
    </rPh>
    <rPh sb="11" eb="13">
      <t>タテモノ</t>
    </rPh>
    <rPh sb="19" eb="22">
      <t>モウラテキ</t>
    </rPh>
    <rPh sb="23" eb="25">
      <t>ハアク</t>
    </rPh>
    <rPh sb="27" eb="29">
      <t>ユイイツ</t>
    </rPh>
    <rPh sb="30" eb="32">
      <t>トウケイ</t>
    </rPh>
    <rPh sb="32" eb="34">
      <t>チョウサ</t>
    </rPh>
    <rPh sb="38" eb="40">
      <t>ヘイセイ</t>
    </rPh>
    <rPh sb="42" eb="44">
      <t>ネンド</t>
    </rPh>
    <rPh sb="45" eb="47">
      <t>トチ</t>
    </rPh>
    <rPh sb="47" eb="49">
      <t>キホン</t>
    </rPh>
    <rPh sb="49" eb="51">
      <t>チョウサ</t>
    </rPh>
    <rPh sb="64" eb="65">
      <t>スウ</t>
    </rPh>
    <rPh sb="69" eb="71">
      <t>マンケン</t>
    </rPh>
    <rPh sb="72" eb="73">
      <t>コ</t>
    </rPh>
    <rPh sb="75" eb="78">
      <t>サクネンド</t>
    </rPh>
    <rPh sb="80" eb="81">
      <t>ヤク</t>
    </rPh>
    <rPh sb="82" eb="83">
      <t>バイ</t>
    </rPh>
    <rPh sb="84" eb="86">
      <t>ゾウカ</t>
    </rPh>
    <rPh sb="91" eb="93">
      <t>ジョウホウ</t>
    </rPh>
    <phoneticPr fontId="5"/>
  </si>
  <si>
    <t>5年周期で行っている土地基本調査（基幹統計調査）について、平成30年度は実査等業務、復元倍率の検討及び結果集計等を行った。実査年度であったことと土地基本調査のホームページの構成や内容を見直したことにより、ホームページアクセス数は130万件を超え、昨年度より2倍に増加した。</t>
    <rPh sb="61" eb="63">
      <t>ジッサ</t>
    </rPh>
    <rPh sb="63" eb="65">
      <t>ネンド</t>
    </rPh>
    <rPh sb="86" eb="88">
      <t>コウセイ</t>
    </rPh>
    <rPh sb="89" eb="91">
      <t>ナイヨウ</t>
    </rPh>
    <rPh sb="92" eb="94">
      <t>ミナオ</t>
    </rPh>
    <rPh sb="112" eb="113">
      <t>スウ</t>
    </rPh>
    <rPh sb="129" eb="130">
      <t>バイ</t>
    </rPh>
    <phoneticPr fontId="5"/>
  </si>
  <si>
    <t>５年周期の基幹統計である土地基本調査は、調査実施年度の翌年度に速報、翌々年度に確報を公表し、また、土地関連統計は調査実施年度の翌年度に公表している。平成30年度は調査実査の年でありホームページアクセス件数は130万件を超え、昨年度より約2倍に増加しており、成果目標に見合ったものとなっている。（平成31年度に速報、平成32年度に確報を公表予定、前回調査時も速報・確報の公表時には利用者の関心が高い）</t>
    <rPh sb="74" eb="76">
      <t>ヘイセイ</t>
    </rPh>
    <rPh sb="78" eb="80">
      <t>ネンド</t>
    </rPh>
    <rPh sb="81" eb="83">
      <t>チョウサ</t>
    </rPh>
    <rPh sb="83" eb="85">
      <t>ジッサ</t>
    </rPh>
    <rPh sb="86" eb="87">
      <t>トシ</t>
    </rPh>
    <rPh sb="167" eb="169">
      <t>コウヒョウ</t>
    </rPh>
    <rPh sb="169" eb="171">
      <t>ヨテイ</t>
    </rPh>
    <rPh sb="172" eb="174">
      <t>ゼンカイ</t>
    </rPh>
    <rPh sb="174" eb="177">
      <t>チョウサジ</t>
    </rPh>
    <phoneticPr fontId="5"/>
  </si>
  <si>
    <t>平成31年度は調査の回収率向上にむけて督促業務の実施や、速報集計の公表内容の見せ方を検討し、今回の調査結果が広く国民に活用されるよう引き続き実施する。</t>
    <rPh sb="5" eb="6">
      <t>ド</t>
    </rPh>
    <rPh sb="10" eb="13">
      <t>カイシュウリツ</t>
    </rPh>
    <rPh sb="13" eb="15">
      <t>コウジョウ</t>
    </rPh>
    <rPh sb="19" eb="21">
      <t>トクソク</t>
    </rPh>
    <rPh sb="21" eb="23">
      <t>ギョウム</t>
    </rPh>
    <rPh sb="24" eb="26">
      <t>ジッシ</t>
    </rPh>
    <rPh sb="28" eb="30">
      <t>ソクホウ</t>
    </rPh>
    <rPh sb="30" eb="32">
      <t>シュウケイ</t>
    </rPh>
    <rPh sb="33" eb="35">
      <t>コウヒョウ</t>
    </rPh>
    <rPh sb="35" eb="37">
      <t>ナイヨウ</t>
    </rPh>
    <rPh sb="38" eb="39">
      <t>ミ</t>
    </rPh>
    <rPh sb="40" eb="41">
      <t>カタ</t>
    </rPh>
    <rPh sb="42" eb="44">
      <t>ケントウ</t>
    </rPh>
    <rPh sb="46" eb="48">
      <t>コンカイ</t>
    </rPh>
    <rPh sb="49" eb="51">
      <t>チョウサ</t>
    </rPh>
    <rPh sb="51" eb="53">
      <t>ケッカ</t>
    </rPh>
    <rPh sb="66" eb="67">
      <t>ヒ</t>
    </rPh>
    <rPh sb="68" eb="69">
      <t>ツヅ</t>
    </rPh>
    <rPh sb="70" eb="72">
      <t>ジッシ</t>
    </rPh>
    <phoneticPr fontId="5"/>
  </si>
  <si>
    <t>調査票の料金受取人払や都道府県への委託については競争性のない随意契約であるが、それ以外の業務については企画競争により事業者を特定しており、競争性が確保されている。</t>
    <rPh sb="0" eb="3">
      <t>チョウサヒョウ</t>
    </rPh>
    <rPh sb="4" eb="6">
      <t>リョウキン</t>
    </rPh>
    <rPh sb="6" eb="9">
      <t>ウケトリニン</t>
    </rPh>
    <rPh sb="9" eb="10">
      <t>ハラ</t>
    </rPh>
    <rPh sb="11" eb="15">
      <t>トドウフケン</t>
    </rPh>
    <rPh sb="17" eb="19">
      <t>イタク</t>
    </rPh>
    <rPh sb="24" eb="27">
      <t>キョウソウセイ</t>
    </rPh>
    <rPh sb="30" eb="32">
      <t>ズイイ</t>
    </rPh>
    <rPh sb="32" eb="34">
      <t>ケイヤク</t>
    </rPh>
    <rPh sb="41" eb="43">
      <t>イガイ</t>
    </rPh>
    <rPh sb="44" eb="46">
      <t>ギョウム</t>
    </rPh>
    <rPh sb="51" eb="53">
      <t>キカク</t>
    </rPh>
    <rPh sb="53" eb="55">
      <t>キョウソウ</t>
    </rPh>
    <rPh sb="58" eb="61">
      <t>ジギョウシャ</t>
    </rPh>
    <rPh sb="62" eb="64">
      <t>トクテイ</t>
    </rPh>
    <rPh sb="69" eb="72">
      <t>キョウソウセイ</t>
    </rPh>
    <rPh sb="73" eb="75">
      <t>カクホ</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</si>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</sst>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118390</xdr:colOff>
      <xdr:row>740</xdr:row>
      <xdr:rowOff>285750</xdr:rowOff>
    </xdr:from>
    <xdr:to>
      <xdr:col>41</xdr:col>
      <xdr:colOff>142876</xdr:colOff>
      <xdr:row>760</xdr:row>
      <xdr:rowOff>122463</xdr:rowOff>
    </xdr:to>
    <xdr:grpSp>
      <xdr:nvGrpSpPr>
        <xdr:cNvPr id="3" name="グループ化 2"/>
        <xdr:cNvGrpSpPr/>
      </xdr:nvGrpSpPr>
      <xdr:grpSpPr>
        <a:xfrm>
          <a:off x="2718715" y="42376725"/>
          <a:ext cx="5625186" cy="7847238"/>
          <a:chOff x="4025838" y="237226929"/>
          <a:chExt cx="5736063" cy="7864927"/>
        </a:xfrm>
      </xdr:grpSpPr>
      <xdr:sp macro="" textlink="">
        <xdr:nvSpPr>
          <xdr:cNvPr id="4" name="テキスト ボックス 3"/>
          <xdr:cNvSpPr txBox="1"/>
        </xdr:nvSpPr>
        <xdr:spPr>
          <a:xfrm>
            <a:off x="4136571" y="237226929"/>
            <a:ext cx="1959429" cy="83003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国土交通省</a:t>
            </a:r>
            <a:endParaRPr kumimoji="1" lang="en-US" altLang="ja-JP" sz="1100">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790 </a:t>
            </a:r>
            <a:r>
              <a:rPr kumimoji="1" lang="ja-JP" altLang="en-US" sz="1100">
                <a:latin typeface="ＭＳ 明朝" panose="02020609040205080304" pitchFamily="17" charset="-128"/>
                <a:ea typeface="ＭＳ 明朝" panose="02020609040205080304" pitchFamily="17" charset="-128"/>
              </a:rPr>
              <a:t>百万円</a:t>
            </a:r>
          </a:p>
        </xdr:txBody>
      </xdr:sp>
      <xdr:sp macro="" textlink="">
        <xdr:nvSpPr>
          <xdr:cNvPr id="5" name="大かっこ 4"/>
          <xdr:cNvSpPr/>
        </xdr:nvSpPr>
        <xdr:spPr>
          <a:xfrm>
            <a:off x="4025838" y="238111394"/>
            <a:ext cx="2171488" cy="9388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平成</a:t>
            </a: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年法人土地・建物基本調査の実査等業務、</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復元倍率の検討及び結果集計等業務</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等</a:t>
            </a:r>
            <a:endParaRPr lang="ja-JP" altLang="ja-JP">
              <a:effectLst/>
              <a:latin typeface="ＭＳ 明朝" panose="02020609040205080304" pitchFamily="17" charset="-128"/>
              <a:ea typeface="ＭＳ 明朝" panose="02020609040205080304" pitchFamily="17" charset="-128"/>
            </a:endParaRPr>
          </a:p>
          <a:p>
            <a:pPr algn="l"/>
            <a:endParaRPr kumimoji="1" lang="ja-JP" altLang="en-US" sz="1100">
              <a:latin typeface="ＭＳ 明朝" panose="02020609040205080304" pitchFamily="17" charset="-128"/>
              <a:ea typeface="ＭＳ 明朝" panose="02020609040205080304" pitchFamily="17" charset="-128"/>
            </a:endParaRPr>
          </a:p>
        </xdr:txBody>
      </xdr:sp>
      <xdr:sp macro="" textlink="">
        <xdr:nvSpPr>
          <xdr:cNvPr id="6" name="大かっこ 5"/>
          <xdr:cNvSpPr/>
        </xdr:nvSpPr>
        <xdr:spPr>
          <a:xfrm>
            <a:off x="7007678" y="237349393"/>
            <a:ext cx="1973036" cy="6123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職員旅費</a:t>
            </a:r>
            <a:endParaRPr kumimoji="1" lang="en-US" altLang="ja-JP" sz="1100">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0.5</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百万円</a:t>
            </a:r>
          </a:p>
        </xdr:txBody>
      </xdr:sp>
      <xdr:sp macro="" textlink="">
        <xdr:nvSpPr>
          <xdr:cNvPr id="7" name="テキスト ボックス 6"/>
          <xdr:cNvSpPr txBox="1"/>
        </xdr:nvSpPr>
        <xdr:spPr>
          <a:xfrm>
            <a:off x="6558643" y="239349644"/>
            <a:ext cx="2843893" cy="83003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A.</a:t>
            </a:r>
            <a:r>
              <a:rPr kumimoji="1" lang="ja-JP" altLang="en-US" sz="1100">
                <a:latin typeface="ＭＳ 明朝" panose="02020609040205080304" pitchFamily="17" charset="-128"/>
                <a:ea typeface="ＭＳ 明朝" panose="02020609040205080304" pitchFamily="17" charset="-128"/>
              </a:rPr>
              <a:t>（株）三菱総合研究所</a:t>
            </a:r>
            <a:endParaRPr kumimoji="1" lang="en-US" altLang="ja-JP" sz="1100">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665 </a:t>
            </a:r>
            <a:r>
              <a:rPr kumimoji="1" lang="ja-JP" altLang="en-US" sz="1100">
                <a:latin typeface="ＭＳ 明朝" panose="02020609040205080304" pitchFamily="17" charset="-128"/>
                <a:ea typeface="ＭＳ 明朝" panose="02020609040205080304" pitchFamily="17" charset="-128"/>
              </a:rPr>
              <a:t>百万円</a:t>
            </a:r>
          </a:p>
        </xdr:txBody>
      </xdr:sp>
      <xdr:sp macro="" textlink="">
        <xdr:nvSpPr>
          <xdr:cNvPr id="8" name="大かっこ 7"/>
          <xdr:cNvSpPr/>
        </xdr:nvSpPr>
        <xdr:spPr>
          <a:xfrm>
            <a:off x="6585854" y="240220503"/>
            <a:ext cx="2775860" cy="5714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平成</a:t>
            </a: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年法人土地・建物基本調査の実査等業務</a:t>
            </a:r>
          </a:p>
        </xdr:txBody>
      </xdr:sp>
      <xdr:sp macro="" textlink="">
        <xdr:nvSpPr>
          <xdr:cNvPr id="9" name="テキスト ボックス 8"/>
          <xdr:cNvSpPr txBox="1"/>
        </xdr:nvSpPr>
        <xdr:spPr>
          <a:xfrm>
            <a:off x="6531429" y="241540393"/>
            <a:ext cx="3230472" cy="83003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B.</a:t>
            </a:r>
            <a:r>
              <a:rPr kumimoji="1" lang="ja-JP" altLang="en-US" sz="1100">
                <a:latin typeface="ＭＳ 明朝" panose="02020609040205080304" pitchFamily="17" charset="-128"/>
                <a:ea typeface="ＭＳ 明朝" panose="02020609040205080304" pitchFamily="17" charset="-128"/>
              </a:rPr>
              <a:t>（公財）統計情報研究開発センター</a:t>
            </a:r>
            <a:endParaRPr kumimoji="1" lang="en-US" altLang="ja-JP" sz="1100">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10 </a:t>
            </a:r>
            <a:r>
              <a:rPr kumimoji="1" lang="ja-JP" altLang="en-US" sz="1100">
                <a:latin typeface="ＭＳ 明朝" panose="02020609040205080304" pitchFamily="17" charset="-128"/>
                <a:ea typeface="ＭＳ 明朝" panose="02020609040205080304" pitchFamily="17" charset="-128"/>
              </a:rPr>
              <a:t>百万円</a:t>
            </a:r>
          </a:p>
        </xdr:txBody>
      </xdr:sp>
      <xdr:sp macro="" textlink="">
        <xdr:nvSpPr>
          <xdr:cNvPr id="10" name="大かっこ 9"/>
          <xdr:cNvSpPr/>
        </xdr:nvSpPr>
        <xdr:spPr>
          <a:xfrm>
            <a:off x="6558640" y="242411252"/>
            <a:ext cx="2775860" cy="5714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平成</a:t>
            </a: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年法人土地・建物基本調査復元倍率の検討及び結果集計等業務</a:t>
            </a:r>
          </a:p>
        </xdr:txBody>
      </xdr:sp>
      <xdr:sp macro="" textlink="">
        <xdr:nvSpPr>
          <xdr:cNvPr id="11" name="大かっこ 10"/>
          <xdr:cNvSpPr/>
        </xdr:nvSpPr>
        <xdr:spPr>
          <a:xfrm>
            <a:off x="6640285" y="239050285"/>
            <a:ext cx="1850572" cy="272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随意契約（企画競争）</a:t>
            </a:r>
          </a:p>
        </xdr:txBody>
      </xdr:sp>
      <xdr:sp macro="" textlink="">
        <xdr:nvSpPr>
          <xdr:cNvPr id="12" name="大かっこ 11"/>
          <xdr:cNvSpPr/>
        </xdr:nvSpPr>
        <xdr:spPr>
          <a:xfrm>
            <a:off x="6640285" y="241241035"/>
            <a:ext cx="1850572" cy="272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随意契約（企画競争）</a:t>
            </a:r>
          </a:p>
        </xdr:txBody>
      </xdr:sp>
      <xdr:sp macro="" textlink="">
        <xdr:nvSpPr>
          <xdr:cNvPr id="13" name="テキスト ボックス 12"/>
          <xdr:cNvSpPr txBox="1"/>
        </xdr:nvSpPr>
        <xdr:spPr>
          <a:xfrm>
            <a:off x="6531429" y="243649500"/>
            <a:ext cx="2843893" cy="83003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C.</a:t>
            </a:r>
            <a:r>
              <a:rPr kumimoji="1" lang="ja-JP" altLang="en-US" sz="1100">
                <a:latin typeface="ＭＳ 明朝" panose="02020609040205080304" pitchFamily="17" charset="-128"/>
                <a:ea typeface="ＭＳ 明朝" panose="02020609040205080304" pitchFamily="17" charset="-128"/>
              </a:rPr>
              <a:t>都道府県</a:t>
            </a:r>
            <a:endParaRPr kumimoji="1" lang="en-US" altLang="ja-JP" sz="1100">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114 </a:t>
            </a:r>
            <a:r>
              <a:rPr kumimoji="1" lang="ja-JP" altLang="en-US" sz="1100">
                <a:latin typeface="ＭＳ 明朝" panose="02020609040205080304" pitchFamily="17" charset="-128"/>
                <a:ea typeface="ＭＳ 明朝" panose="02020609040205080304" pitchFamily="17" charset="-128"/>
              </a:rPr>
              <a:t>百万円</a:t>
            </a:r>
          </a:p>
        </xdr:txBody>
      </xdr:sp>
      <xdr:sp macro="" textlink="">
        <xdr:nvSpPr>
          <xdr:cNvPr id="14" name="大かっこ 13"/>
          <xdr:cNvSpPr/>
        </xdr:nvSpPr>
        <xdr:spPr>
          <a:xfrm>
            <a:off x="6558640" y="244520359"/>
            <a:ext cx="2775860" cy="5714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平成</a:t>
            </a: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年法人土地・建物基本調査実施委託業務</a:t>
            </a:r>
          </a:p>
        </xdr:txBody>
      </xdr:sp>
      <xdr:sp macro="" textlink="">
        <xdr:nvSpPr>
          <xdr:cNvPr id="15" name="大かっこ 14"/>
          <xdr:cNvSpPr/>
        </xdr:nvSpPr>
        <xdr:spPr>
          <a:xfrm>
            <a:off x="6640285" y="243350142"/>
            <a:ext cx="1850572" cy="272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随意契約（その他）</a:t>
            </a:r>
          </a:p>
        </xdr:txBody>
      </xdr:sp>
      <xdr:cxnSp macro="">
        <xdr:nvCxnSpPr>
          <xdr:cNvPr id="17" name="直線コネクタ 16"/>
          <xdr:cNvCxnSpPr>
            <a:stCxn id="7" idx="1"/>
          </xdr:cNvCxnSpPr>
        </xdr:nvCxnSpPr>
        <xdr:spPr>
          <a:xfrm flipH="1">
            <a:off x="5116286" y="239764662"/>
            <a:ext cx="1442357" cy="680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flipH="1">
            <a:off x="5102679" y="241948607"/>
            <a:ext cx="1442357" cy="680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163285</xdr:colOff>
      <xdr:row>761</xdr:row>
      <xdr:rowOff>381001</xdr:rowOff>
    </xdr:from>
    <xdr:to>
      <xdr:col>39</xdr:col>
      <xdr:colOff>149678</xdr:colOff>
      <xdr:row>764</xdr:row>
      <xdr:rowOff>68036</xdr:rowOff>
    </xdr:to>
    <xdr:sp macro="" textlink="">
      <xdr:nvSpPr>
        <xdr:cNvPr id="26" name="テキスト ボックス 25"/>
        <xdr:cNvSpPr txBox="1"/>
      </xdr:nvSpPr>
      <xdr:spPr>
        <a:xfrm>
          <a:off x="5265964" y="49693287"/>
          <a:ext cx="2843893" cy="83003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D.</a:t>
          </a:r>
          <a:r>
            <a:rPr kumimoji="1" lang="ja-JP" altLang="en-US" sz="1100">
              <a:latin typeface="ＭＳ 明朝" panose="02020609040205080304" pitchFamily="17" charset="-128"/>
              <a:ea typeface="ＭＳ 明朝" panose="02020609040205080304" pitchFamily="17" charset="-128"/>
            </a:rPr>
            <a:t>（株）コームラ</a:t>
          </a:r>
          <a:endParaRPr kumimoji="1" lang="en-US" altLang="ja-JP" sz="1100">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0.5 </a:t>
          </a:r>
          <a:r>
            <a:rPr kumimoji="1" lang="ja-JP" altLang="en-US" sz="1100">
              <a:latin typeface="ＭＳ 明朝" panose="02020609040205080304" pitchFamily="17" charset="-128"/>
              <a:ea typeface="ＭＳ 明朝" panose="02020609040205080304" pitchFamily="17" charset="-128"/>
            </a:rPr>
            <a:t>百万円</a:t>
          </a:r>
        </a:p>
      </xdr:txBody>
    </xdr:sp>
    <xdr:clientData/>
  </xdr:twoCellAnchor>
  <xdr:twoCellAnchor>
    <xdr:from>
      <xdr:col>25</xdr:col>
      <xdr:colOff>190496</xdr:colOff>
      <xdr:row>764</xdr:row>
      <xdr:rowOff>108860</xdr:rowOff>
    </xdr:from>
    <xdr:to>
      <xdr:col>39</xdr:col>
      <xdr:colOff>108856</xdr:colOff>
      <xdr:row>766</xdr:row>
      <xdr:rowOff>54429</xdr:rowOff>
    </xdr:to>
    <xdr:sp macro="" textlink="">
      <xdr:nvSpPr>
        <xdr:cNvPr id="27" name="大かっこ 26"/>
        <xdr:cNvSpPr/>
      </xdr:nvSpPr>
      <xdr:spPr>
        <a:xfrm>
          <a:off x="5293175" y="50564146"/>
          <a:ext cx="2775860" cy="5714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平成</a:t>
          </a: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年法人土地・建物基本調査に係る督促用封筒作成業務</a:t>
          </a:r>
        </a:p>
      </xdr:txBody>
    </xdr:sp>
    <xdr:clientData/>
  </xdr:twoCellAnchor>
  <xdr:twoCellAnchor>
    <xdr:from>
      <xdr:col>26</xdr:col>
      <xdr:colOff>68034</xdr:colOff>
      <xdr:row>761</xdr:row>
      <xdr:rowOff>81643</xdr:rowOff>
    </xdr:from>
    <xdr:to>
      <xdr:col>35</xdr:col>
      <xdr:colOff>81642</xdr:colOff>
      <xdr:row>761</xdr:row>
      <xdr:rowOff>353787</xdr:rowOff>
    </xdr:to>
    <xdr:sp macro="" textlink="">
      <xdr:nvSpPr>
        <xdr:cNvPr id="28" name="大かっこ 27"/>
        <xdr:cNvSpPr/>
      </xdr:nvSpPr>
      <xdr:spPr>
        <a:xfrm>
          <a:off x="5374820" y="49393929"/>
          <a:ext cx="1850572" cy="272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随意契約（少額）</a:t>
          </a:r>
        </a:p>
      </xdr:txBody>
    </xdr:sp>
    <xdr:clientData/>
  </xdr:twoCellAnchor>
  <xdr:twoCellAnchor>
    <xdr:from>
      <xdr:col>25</xdr:col>
      <xdr:colOff>152399</xdr:colOff>
      <xdr:row>767</xdr:row>
      <xdr:rowOff>152401</xdr:rowOff>
    </xdr:from>
    <xdr:to>
      <xdr:col>39</xdr:col>
      <xdr:colOff>138792</xdr:colOff>
      <xdr:row>770</xdr:row>
      <xdr:rowOff>43544</xdr:rowOff>
    </xdr:to>
    <xdr:sp macro="" textlink="">
      <xdr:nvSpPr>
        <xdr:cNvPr id="29" name="テキスト ボックス 28"/>
        <xdr:cNvSpPr txBox="1"/>
      </xdr:nvSpPr>
      <xdr:spPr>
        <a:xfrm>
          <a:off x="5255078" y="51546580"/>
          <a:ext cx="2843893" cy="83003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E.</a:t>
          </a:r>
          <a:r>
            <a:rPr kumimoji="1" lang="ja-JP" altLang="en-US" sz="1100">
              <a:latin typeface="ＭＳ 明朝" panose="02020609040205080304" pitchFamily="17" charset="-128"/>
              <a:ea typeface="ＭＳ 明朝" panose="02020609040205080304" pitchFamily="17" charset="-128"/>
            </a:rPr>
            <a:t>日本郵便（株）</a:t>
          </a:r>
          <a:endParaRPr kumimoji="1" lang="en-US" altLang="ja-JP" sz="1100">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0.3 </a:t>
          </a:r>
          <a:r>
            <a:rPr kumimoji="1" lang="ja-JP" altLang="en-US" sz="1100">
              <a:latin typeface="ＭＳ 明朝" panose="02020609040205080304" pitchFamily="17" charset="-128"/>
              <a:ea typeface="ＭＳ 明朝" panose="02020609040205080304" pitchFamily="17" charset="-128"/>
            </a:rPr>
            <a:t>百万円</a:t>
          </a:r>
        </a:p>
      </xdr:txBody>
    </xdr:sp>
    <xdr:clientData/>
  </xdr:twoCellAnchor>
  <xdr:twoCellAnchor>
    <xdr:from>
      <xdr:col>25</xdr:col>
      <xdr:colOff>179610</xdr:colOff>
      <xdr:row>770</xdr:row>
      <xdr:rowOff>84368</xdr:rowOff>
    </xdr:from>
    <xdr:to>
      <xdr:col>39</xdr:col>
      <xdr:colOff>97970</xdr:colOff>
      <xdr:row>772</xdr:row>
      <xdr:rowOff>29936</xdr:rowOff>
    </xdr:to>
    <xdr:sp macro="" textlink="">
      <xdr:nvSpPr>
        <xdr:cNvPr id="30" name="大かっこ 29"/>
        <xdr:cNvSpPr/>
      </xdr:nvSpPr>
      <xdr:spPr>
        <a:xfrm>
          <a:off x="5282289" y="52417439"/>
          <a:ext cx="2775860" cy="5714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調査票の料金受取人払</a:t>
          </a:r>
        </a:p>
      </xdr:txBody>
    </xdr:sp>
    <xdr:clientData/>
  </xdr:twoCellAnchor>
  <xdr:twoCellAnchor>
    <xdr:from>
      <xdr:col>26</xdr:col>
      <xdr:colOff>57148</xdr:colOff>
      <xdr:row>766</xdr:row>
      <xdr:rowOff>166008</xdr:rowOff>
    </xdr:from>
    <xdr:to>
      <xdr:col>35</xdr:col>
      <xdr:colOff>70756</xdr:colOff>
      <xdr:row>767</xdr:row>
      <xdr:rowOff>125187</xdr:rowOff>
    </xdr:to>
    <xdr:sp macro="" textlink="">
      <xdr:nvSpPr>
        <xdr:cNvPr id="31" name="大かっこ 30"/>
        <xdr:cNvSpPr/>
      </xdr:nvSpPr>
      <xdr:spPr>
        <a:xfrm>
          <a:off x="5363934" y="51247222"/>
          <a:ext cx="1850572" cy="272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随意契約（その他）</a:t>
          </a:r>
        </a:p>
      </xdr:txBody>
    </xdr:sp>
    <xdr:clientData/>
  </xdr:twoCellAnchor>
  <xdr:twoCellAnchor>
    <xdr:from>
      <xdr:col>18</xdr:col>
      <xdr:colOff>163290</xdr:colOff>
      <xdr:row>758</xdr:row>
      <xdr:rowOff>122465</xdr:rowOff>
    </xdr:from>
    <xdr:to>
      <xdr:col>25</xdr:col>
      <xdr:colOff>176897</xdr:colOff>
      <xdr:row>758</xdr:row>
      <xdr:rowOff>129267</xdr:rowOff>
    </xdr:to>
    <xdr:cxnSp macro="">
      <xdr:nvCxnSpPr>
        <xdr:cNvPr id="33" name="直線コネクタ 32"/>
        <xdr:cNvCxnSpPr/>
      </xdr:nvCxnSpPr>
      <xdr:spPr>
        <a:xfrm flipH="1">
          <a:off x="3837219" y="48169286"/>
          <a:ext cx="1442357" cy="680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152404</xdr:colOff>
      <xdr:row>762</xdr:row>
      <xdr:rowOff>370115</xdr:rowOff>
    </xdr:from>
    <xdr:to>
      <xdr:col>25</xdr:col>
      <xdr:colOff>166011</xdr:colOff>
      <xdr:row>762</xdr:row>
      <xdr:rowOff>376917</xdr:rowOff>
    </xdr:to>
    <xdr:cxnSp macro="">
      <xdr:nvCxnSpPr>
        <xdr:cNvPr id="34" name="直線コネクタ 33"/>
        <xdr:cNvCxnSpPr/>
      </xdr:nvCxnSpPr>
      <xdr:spPr>
        <a:xfrm flipH="1">
          <a:off x="3826333" y="50131436"/>
          <a:ext cx="1442357" cy="680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135238</xdr:colOff>
      <xdr:row>768</xdr:row>
      <xdr:rowOff>270259</xdr:rowOff>
    </xdr:from>
    <xdr:to>
      <xdr:col>25</xdr:col>
      <xdr:colOff>148845</xdr:colOff>
      <xdr:row>768</xdr:row>
      <xdr:rowOff>277061</xdr:rowOff>
    </xdr:to>
    <xdr:cxnSp macro="">
      <xdr:nvCxnSpPr>
        <xdr:cNvPr id="35" name="直線コネクタ 34"/>
        <xdr:cNvCxnSpPr/>
      </xdr:nvCxnSpPr>
      <xdr:spPr>
        <a:xfrm flipH="1">
          <a:off x="3696123" y="51800509"/>
          <a:ext cx="1398395" cy="680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139211</xdr:colOff>
      <xdr:row>745</xdr:row>
      <xdr:rowOff>322385</xdr:rowOff>
    </xdr:from>
    <xdr:to>
      <xdr:col>18</xdr:col>
      <xdr:colOff>183173</xdr:colOff>
      <xdr:row>768</xdr:row>
      <xdr:rowOff>278424</xdr:rowOff>
    </xdr:to>
    <xdr:cxnSp macro="">
      <xdr:nvCxnSpPr>
        <xdr:cNvPr id="36" name="直線コネクタ 35"/>
        <xdr:cNvCxnSpPr/>
      </xdr:nvCxnSpPr>
      <xdr:spPr>
        <a:xfrm flipV="1">
          <a:off x="3700096" y="42979731"/>
          <a:ext cx="43962" cy="882894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328</v>
      </c>
      <c r="AT2" s="947"/>
      <c r="AU2" s="947"/>
      <c r="AV2" s="52" t="str">
        <f>IF(AW2="", "", "-")</f>
        <v/>
      </c>
      <c r="AW2" s="918"/>
      <c r="AX2" s="918"/>
    </row>
    <row r="3" spans="1:50" ht="21" customHeight="1" thickBot="1">
      <c r="A3" s="871" t="s">
        <v>540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601</v>
      </c>
      <c r="AK3" s="873"/>
      <c r="AL3" s="873"/>
      <c r="AM3" s="873"/>
      <c r="AN3" s="873"/>
      <c r="AO3" s="873"/>
      <c r="AP3" s="873"/>
      <c r="AQ3" s="873"/>
      <c r="AR3" s="873"/>
      <c r="AS3" s="873"/>
      <c r="AT3" s="873"/>
      <c r="AU3" s="873"/>
      <c r="AV3" s="873"/>
      <c r="AW3" s="873"/>
      <c r="AX3" s="24" t="s">
        <v>65</v>
      </c>
    </row>
    <row r="4" spans="1:50" ht="24.75" customHeight="1">
      <c r="A4" s="704" t="s">
        <v>25</v>
      </c>
      <c r="B4" s="705"/>
      <c r="C4" s="705"/>
      <c r="D4" s="705"/>
      <c r="E4" s="705"/>
      <c r="F4" s="705"/>
      <c r="G4" s="682" t="s">
        <v>566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43" t="s">
        <v>167</v>
      </c>
      <c r="H5" s="844"/>
      <c r="I5" s="844"/>
      <c r="J5" s="844"/>
      <c r="K5" s="844"/>
      <c r="L5" s="844"/>
      <c r="M5" s="845" t="s">
        <v>66</v>
      </c>
      <c r="N5" s="846"/>
      <c r="O5" s="846"/>
      <c r="P5" s="846"/>
      <c r="Q5" s="846"/>
      <c r="R5" s="847"/>
      <c r="S5" s="848" t="s">
        <v>131</v>
      </c>
      <c r="T5" s="844"/>
      <c r="U5" s="844"/>
      <c r="V5" s="844"/>
      <c r="W5" s="844"/>
      <c r="X5" s="849"/>
      <c r="Y5" s="698" t="s">
        <v>3</v>
      </c>
      <c r="Z5" s="543"/>
      <c r="AA5" s="543"/>
      <c r="AB5" s="543"/>
      <c r="AC5" s="543"/>
      <c r="AD5" s="544"/>
      <c r="AE5" s="699" t="s">
        <v>568</v>
      </c>
      <c r="AF5" s="699"/>
      <c r="AG5" s="699"/>
      <c r="AH5" s="699"/>
      <c r="AI5" s="699"/>
      <c r="AJ5" s="699"/>
      <c r="AK5" s="699"/>
      <c r="AL5" s="699"/>
      <c r="AM5" s="699"/>
      <c r="AN5" s="699"/>
      <c r="AO5" s="699"/>
      <c r="AP5" s="700"/>
      <c r="AQ5" s="701" t="s">
        <v>569</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5.25" customHeight="1">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9" t="s">
        <v>512</v>
      </c>
      <c r="Z7" s="443"/>
      <c r="AA7" s="443"/>
      <c r="AB7" s="443"/>
      <c r="AC7" s="443"/>
      <c r="AD7" s="930"/>
      <c r="AE7" s="919" t="s">
        <v>572</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495" t="s">
        <v>378</v>
      </c>
      <c r="B8" s="496"/>
      <c r="C8" s="496"/>
      <c r="D8" s="496"/>
      <c r="E8" s="496"/>
      <c r="F8" s="497"/>
      <c r="G8" s="948" t="str">
        <f>入力規則等!A28</f>
        <v>統計改革</v>
      </c>
      <c r="H8" s="720"/>
      <c r="I8" s="720"/>
      <c r="J8" s="720"/>
      <c r="K8" s="720"/>
      <c r="L8" s="720"/>
      <c r="M8" s="720"/>
      <c r="N8" s="720"/>
      <c r="O8" s="720"/>
      <c r="P8" s="720"/>
      <c r="Q8" s="720"/>
      <c r="R8" s="720"/>
      <c r="S8" s="720"/>
      <c r="T8" s="720"/>
      <c r="U8" s="720"/>
      <c r="V8" s="720"/>
      <c r="W8" s="720"/>
      <c r="X8" s="949"/>
      <c r="Y8" s="850" t="s">
        <v>379</v>
      </c>
      <c r="Z8" s="851"/>
      <c r="AA8" s="851"/>
      <c r="AB8" s="851"/>
      <c r="AC8" s="851"/>
      <c r="AD8" s="852"/>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53" t="s">
        <v>23</v>
      </c>
      <c r="B9" s="854"/>
      <c r="C9" s="854"/>
      <c r="D9" s="854"/>
      <c r="E9" s="854"/>
      <c r="F9" s="854"/>
      <c r="G9" s="855" t="s">
        <v>573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05.75" customHeight="1">
      <c r="A10" s="660" t="s">
        <v>30</v>
      </c>
      <c r="B10" s="661"/>
      <c r="C10" s="661"/>
      <c r="D10" s="661"/>
      <c r="E10" s="661"/>
      <c r="F10" s="661"/>
      <c r="G10" s="754" t="s">
        <v>574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50" t="s">
        <v>24</v>
      </c>
      <c r="B12" s="951"/>
      <c r="C12" s="951"/>
      <c r="D12" s="951"/>
      <c r="E12" s="951"/>
      <c r="F12" s="952"/>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71</v>
      </c>
      <c r="Q13" s="658"/>
      <c r="R13" s="658"/>
      <c r="S13" s="658"/>
      <c r="T13" s="658"/>
      <c r="U13" s="658"/>
      <c r="V13" s="659"/>
      <c r="W13" s="657">
        <v>144</v>
      </c>
      <c r="X13" s="658"/>
      <c r="Y13" s="658"/>
      <c r="Z13" s="658"/>
      <c r="AA13" s="658"/>
      <c r="AB13" s="658"/>
      <c r="AC13" s="659"/>
      <c r="AD13" s="657">
        <v>839</v>
      </c>
      <c r="AE13" s="658"/>
      <c r="AF13" s="658"/>
      <c r="AG13" s="658"/>
      <c r="AH13" s="658"/>
      <c r="AI13" s="658"/>
      <c r="AJ13" s="659"/>
      <c r="AK13" s="657">
        <v>539</v>
      </c>
      <c r="AL13" s="658"/>
      <c r="AM13" s="658"/>
      <c r="AN13" s="658"/>
      <c r="AO13" s="658"/>
      <c r="AP13" s="658"/>
      <c r="AQ13" s="659"/>
      <c r="AR13" s="926"/>
      <c r="AS13" s="927"/>
      <c r="AT13" s="927"/>
      <c r="AU13" s="927"/>
      <c r="AV13" s="927"/>
      <c r="AW13" s="927"/>
      <c r="AX13" s="928"/>
    </row>
    <row r="14" spans="1:50" ht="21" customHeight="1">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608</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608</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t="s">
        <v>608</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t="s">
        <v>608</v>
      </c>
      <c r="AL17" s="658"/>
      <c r="AM17" s="658"/>
      <c r="AN17" s="658"/>
      <c r="AO17" s="658"/>
      <c r="AP17" s="658"/>
      <c r="AQ17" s="659"/>
      <c r="AR17" s="924"/>
      <c r="AS17" s="924"/>
      <c r="AT17" s="924"/>
      <c r="AU17" s="924"/>
      <c r="AV17" s="924"/>
      <c r="AW17" s="924"/>
      <c r="AX17" s="925"/>
    </row>
    <row r="18" spans="1:50" ht="24.75" customHeight="1">
      <c r="A18" s="614"/>
      <c r="B18" s="615"/>
      <c r="C18" s="615"/>
      <c r="D18" s="615"/>
      <c r="E18" s="615"/>
      <c r="F18" s="616"/>
      <c r="G18" s="727"/>
      <c r="H18" s="728"/>
      <c r="I18" s="716" t="s">
        <v>20</v>
      </c>
      <c r="J18" s="717"/>
      <c r="K18" s="717"/>
      <c r="L18" s="717"/>
      <c r="M18" s="717"/>
      <c r="N18" s="717"/>
      <c r="O18" s="718"/>
      <c r="P18" s="882">
        <f>SUM(P13:V17)</f>
        <v>71</v>
      </c>
      <c r="Q18" s="883"/>
      <c r="R18" s="883"/>
      <c r="S18" s="883"/>
      <c r="T18" s="883"/>
      <c r="U18" s="883"/>
      <c r="V18" s="884"/>
      <c r="W18" s="882">
        <f>SUM(W13:AC17)</f>
        <v>144</v>
      </c>
      <c r="X18" s="883"/>
      <c r="Y18" s="883"/>
      <c r="Z18" s="883"/>
      <c r="AA18" s="883"/>
      <c r="AB18" s="883"/>
      <c r="AC18" s="884"/>
      <c r="AD18" s="882">
        <f>SUM(AD13:AJ17)</f>
        <v>839</v>
      </c>
      <c r="AE18" s="883"/>
      <c r="AF18" s="883"/>
      <c r="AG18" s="883"/>
      <c r="AH18" s="883"/>
      <c r="AI18" s="883"/>
      <c r="AJ18" s="884"/>
      <c r="AK18" s="882">
        <f>SUM(AK13:AQ17)</f>
        <v>539</v>
      </c>
      <c r="AL18" s="883"/>
      <c r="AM18" s="883"/>
      <c r="AN18" s="883"/>
      <c r="AO18" s="883"/>
      <c r="AP18" s="883"/>
      <c r="AQ18" s="884"/>
      <c r="AR18" s="882">
        <f>SUM(AR13:AX17)</f>
        <v>0</v>
      </c>
      <c r="AS18" s="883"/>
      <c r="AT18" s="883"/>
      <c r="AU18" s="883"/>
      <c r="AV18" s="883"/>
      <c r="AW18" s="883"/>
      <c r="AX18" s="885"/>
    </row>
    <row r="19" spans="1:50" ht="24.75" customHeight="1">
      <c r="A19" s="614"/>
      <c r="B19" s="615"/>
      <c r="C19" s="615"/>
      <c r="D19" s="615"/>
      <c r="E19" s="615"/>
      <c r="F19" s="616"/>
      <c r="G19" s="880" t="s">
        <v>9</v>
      </c>
      <c r="H19" s="881"/>
      <c r="I19" s="881"/>
      <c r="J19" s="881"/>
      <c r="K19" s="881"/>
      <c r="L19" s="881"/>
      <c r="M19" s="881"/>
      <c r="N19" s="881"/>
      <c r="O19" s="881"/>
      <c r="P19" s="657">
        <v>68</v>
      </c>
      <c r="Q19" s="658"/>
      <c r="R19" s="658"/>
      <c r="S19" s="658"/>
      <c r="T19" s="658"/>
      <c r="U19" s="658"/>
      <c r="V19" s="659"/>
      <c r="W19" s="657">
        <v>137</v>
      </c>
      <c r="X19" s="658"/>
      <c r="Y19" s="658"/>
      <c r="Z19" s="658"/>
      <c r="AA19" s="658"/>
      <c r="AB19" s="658"/>
      <c r="AC19" s="659"/>
      <c r="AD19" s="657">
        <v>790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80" t="s">
        <v>10</v>
      </c>
      <c r="H20" s="881"/>
      <c r="I20" s="881"/>
      <c r="J20" s="881"/>
      <c r="K20" s="881"/>
      <c r="L20" s="881"/>
      <c r="M20" s="881"/>
      <c r="N20" s="881"/>
      <c r="O20" s="881"/>
      <c r="P20" s="318">
        <f>IF(P18=0, "-", SUM(P19)/P18)</f>
        <v>0.95774647887323938</v>
      </c>
      <c r="Q20" s="318"/>
      <c r="R20" s="318"/>
      <c r="S20" s="318"/>
      <c r="T20" s="318"/>
      <c r="U20" s="318"/>
      <c r="V20" s="318"/>
      <c r="W20" s="318">
        <f t="shared" ref="W20" si="0">IF(W18=0, "-", SUM(W19)/W18)</f>
        <v>0.95138888888888884</v>
      </c>
      <c r="X20" s="318"/>
      <c r="Y20" s="318"/>
      <c r="Z20" s="318"/>
      <c r="AA20" s="318"/>
      <c r="AB20" s="318"/>
      <c r="AC20" s="318"/>
      <c r="AD20" s="318">
        <f t="shared" ref="AD20" si="1">IF(AD18=0, "-", SUM(AD19)/AD18)</f>
        <v>0.94159713945172829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3"/>
      <c r="B21" s="854"/>
      <c r="C21" s="854"/>
      <c r="D21" s="854"/>
      <c r="E21" s="854"/>
      <c r="F21" s="953"/>
      <c r="G21" s="316" t="s">
        <v>475</v>
      </c>
      <c r="H21" s="317"/>
      <c r="I21" s="317"/>
      <c r="J21" s="317"/>
      <c r="K21" s="317"/>
      <c r="L21" s="317"/>
      <c r="M21" s="317"/>
      <c r="N21" s="317"/>
      <c r="O21" s="317"/>
      <c r="P21" s="318">
        <f>IF(P19=0, "-", SUM(P19)/SUM(P13,P14))</f>
        <v>0.95774647887323938</v>
      </c>
      <c r="Q21" s="318"/>
      <c r="R21" s="318"/>
      <c r="S21" s="318"/>
      <c r="T21" s="318"/>
      <c r="U21" s="318"/>
      <c r="V21" s="318"/>
      <c r="W21" s="318">
        <f t="shared" ref="W21" si="2">IF(W19=0, "-", SUM(W19)/SUM(W13,W14))</f>
        <v>0.95138888888888884</v>
      </c>
      <c r="X21" s="318"/>
      <c r="Y21" s="318"/>
      <c r="Z21" s="318"/>
      <c r="AA21" s="318"/>
      <c r="AB21" s="318"/>
      <c r="AC21" s="318"/>
      <c r="AD21" s="318">
        <f t="shared" ref="AD21" si="3">IF(AD19=0, "-", SUM(AD19)/SUM(AD13,AD14))</f>
        <v>0.94159713945172829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1" t="s">
        <v>556</v>
      </c>
      <c r="B22" s="972"/>
      <c r="C22" s="972"/>
      <c r="D22" s="972"/>
      <c r="E22" s="972"/>
      <c r="F22" s="973"/>
      <c r="G22" s="958" t="s">
        <v>454</v>
      </c>
      <c r="H22" s="222"/>
      <c r="I22" s="222"/>
      <c r="J22" s="222"/>
      <c r="K22" s="222"/>
      <c r="L22" s="222"/>
      <c r="M22" s="222"/>
      <c r="N22" s="222"/>
      <c r="O22" s="223"/>
      <c r="P22" s="943" t="s">
        <v>517</v>
      </c>
      <c r="Q22" s="222"/>
      <c r="R22" s="222"/>
      <c r="S22" s="222"/>
      <c r="T22" s="222"/>
      <c r="U22" s="222"/>
      <c r="V22" s="223"/>
      <c r="W22" s="943" t="s">
        <v>513</v>
      </c>
      <c r="X22" s="222"/>
      <c r="Y22" s="222"/>
      <c r="Z22" s="222"/>
      <c r="AA22" s="222"/>
      <c r="AB22" s="222"/>
      <c r="AC22" s="223"/>
      <c r="AD22" s="943" t="s">
        <v>453</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36" customHeight="1">
      <c r="A23" s="974"/>
      <c r="B23" s="975"/>
      <c r="C23" s="975"/>
      <c r="D23" s="975"/>
      <c r="E23" s="975"/>
      <c r="F23" s="976"/>
      <c r="G23" s="959" t="s">
        <v>576</v>
      </c>
      <c r="H23" s="960"/>
      <c r="I23" s="960"/>
      <c r="J23" s="960"/>
      <c r="K23" s="960"/>
      <c r="L23" s="960"/>
      <c r="M23" s="960"/>
      <c r="N23" s="960"/>
      <c r="O23" s="961"/>
      <c r="P23" s="926">
        <v>539</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c r="A24" s="974"/>
      <c r="B24" s="975"/>
      <c r="C24" s="975"/>
      <c r="D24" s="975"/>
      <c r="E24" s="975"/>
      <c r="F24" s="976"/>
      <c r="G24" s="962" t="s">
        <v>577</v>
      </c>
      <c r="H24" s="963"/>
      <c r="I24" s="963"/>
      <c r="J24" s="963"/>
      <c r="K24" s="963"/>
      <c r="L24" s="963"/>
      <c r="M24" s="963"/>
      <c r="N24" s="963"/>
      <c r="O24" s="964"/>
      <c r="P24" s="657">
        <v>0.1</v>
      </c>
      <c r="Q24" s="658"/>
      <c r="R24" s="658"/>
      <c r="S24" s="658"/>
      <c r="T24" s="658"/>
      <c r="U24" s="658"/>
      <c r="V24" s="659"/>
      <c r="W24" s="657"/>
      <c r="X24" s="658"/>
      <c r="Y24" s="658"/>
      <c r="Z24" s="658"/>
      <c r="AA24" s="658"/>
      <c r="AB24" s="658"/>
      <c r="AC24" s="65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c r="A25" s="974"/>
      <c r="B25" s="975"/>
      <c r="C25" s="975"/>
      <c r="D25" s="975"/>
      <c r="E25" s="975"/>
      <c r="F25" s="976"/>
      <c r="G25" s="962"/>
      <c r="H25" s="963"/>
      <c r="I25" s="963"/>
      <c r="J25" s="963"/>
      <c r="K25" s="963"/>
      <c r="L25" s="963"/>
      <c r="M25" s="963"/>
      <c r="N25" s="963"/>
      <c r="O25" s="964"/>
      <c r="P25" s="657"/>
      <c r="Q25" s="658"/>
      <c r="R25" s="658"/>
      <c r="S25" s="658"/>
      <c r="T25" s="658"/>
      <c r="U25" s="658"/>
      <c r="V25" s="659"/>
      <c r="W25" s="657"/>
      <c r="X25" s="658"/>
      <c r="Y25" s="658"/>
      <c r="Z25" s="658"/>
      <c r="AA25" s="658"/>
      <c r="AB25" s="658"/>
      <c r="AC25" s="65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c r="A26" s="974"/>
      <c r="B26" s="975"/>
      <c r="C26" s="975"/>
      <c r="D26" s="975"/>
      <c r="E26" s="975"/>
      <c r="F26" s="976"/>
      <c r="G26" s="962"/>
      <c r="H26" s="963"/>
      <c r="I26" s="963"/>
      <c r="J26" s="963"/>
      <c r="K26" s="963"/>
      <c r="L26" s="963"/>
      <c r="M26" s="963"/>
      <c r="N26" s="963"/>
      <c r="O26" s="964"/>
      <c r="P26" s="657"/>
      <c r="Q26" s="658"/>
      <c r="R26" s="658"/>
      <c r="S26" s="658"/>
      <c r="T26" s="658"/>
      <c r="U26" s="658"/>
      <c r="V26" s="659"/>
      <c r="W26" s="657"/>
      <c r="X26" s="658"/>
      <c r="Y26" s="658"/>
      <c r="Z26" s="658"/>
      <c r="AA26" s="658"/>
      <c r="AB26" s="658"/>
      <c r="AC26" s="65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c r="A27" s="974"/>
      <c r="B27" s="975"/>
      <c r="C27" s="975"/>
      <c r="D27" s="975"/>
      <c r="E27" s="975"/>
      <c r="F27" s="976"/>
      <c r="G27" s="962"/>
      <c r="H27" s="963"/>
      <c r="I27" s="963"/>
      <c r="J27" s="963"/>
      <c r="K27" s="963"/>
      <c r="L27" s="963"/>
      <c r="M27" s="963"/>
      <c r="N27" s="963"/>
      <c r="O27" s="964"/>
      <c r="P27" s="657"/>
      <c r="Q27" s="658"/>
      <c r="R27" s="658"/>
      <c r="S27" s="658"/>
      <c r="T27" s="658"/>
      <c r="U27" s="658"/>
      <c r="V27" s="659"/>
      <c r="W27" s="657"/>
      <c r="X27" s="658"/>
      <c r="Y27" s="658"/>
      <c r="Z27" s="658"/>
      <c r="AA27" s="658"/>
      <c r="AB27" s="658"/>
      <c r="AC27" s="65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c r="A28" s="974"/>
      <c r="B28" s="975"/>
      <c r="C28" s="975"/>
      <c r="D28" s="975"/>
      <c r="E28" s="975"/>
      <c r="F28" s="976"/>
      <c r="G28" s="965" t="s">
        <v>458</v>
      </c>
      <c r="H28" s="966"/>
      <c r="I28" s="966"/>
      <c r="J28" s="966"/>
      <c r="K28" s="966"/>
      <c r="L28" s="966"/>
      <c r="M28" s="966"/>
      <c r="N28" s="966"/>
      <c r="O28" s="967"/>
      <c r="P28" s="882">
        <f>P29-SUM(P23:P27)</f>
        <v>-0.10000000000002274</v>
      </c>
      <c r="Q28" s="883"/>
      <c r="R28" s="883"/>
      <c r="S28" s="883"/>
      <c r="T28" s="883"/>
      <c r="U28" s="883"/>
      <c r="V28" s="884"/>
      <c r="W28" s="882">
        <f>W29-SUM(W23:W27)</f>
        <v>0</v>
      </c>
      <c r="X28" s="883"/>
      <c r="Y28" s="883"/>
      <c r="Z28" s="883"/>
      <c r="AA28" s="883"/>
      <c r="AB28" s="883"/>
      <c r="AC28" s="884"/>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c r="A29" s="977"/>
      <c r="B29" s="978"/>
      <c r="C29" s="978"/>
      <c r="D29" s="978"/>
      <c r="E29" s="978"/>
      <c r="F29" s="979"/>
      <c r="G29" s="968" t="s">
        <v>455</v>
      </c>
      <c r="H29" s="969"/>
      <c r="I29" s="969"/>
      <c r="J29" s="969"/>
      <c r="K29" s="969"/>
      <c r="L29" s="969"/>
      <c r="M29" s="969"/>
      <c r="N29" s="969"/>
      <c r="O29" s="970"/>
      <c r="P29" s="657">
        <f>AK13</f>
        <v>539</v>
      </c>
      <c r="Q29" s="658"/>
      <c r="R29" s="658"/>
      <c r="S29" s="658"/>
      <c r="T29" s="658"/>
      <c r="U29" s="658"/>
      <c r="V29" s="659"/>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65" t="s">
        <v>470</v>
      </c>
      <c r="B30" s="866"/>
      <c r="C30" s="866"/>
      <c r="D30" s="866"/>
      <c r="E30" s="866"/>
      <c r="F30" s="867"/>
      <c r="G30" s="773" t="s">
        <v>265</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532</v>
      </c>
      <c r="AF30" s="863"/>
      <c r="AG30" s="863"/>
      <c r="AH30" s="864"/>
      <c r="AI30" s="862" t="s">
        <v>529</v>
      </c>
      <c r="AJ30" s="863"/>
      <c r="AK30" s="863"/>
      <c r="AL30" s="864"/>
      <c r="AM30" s="922" t="s">
        <v>524</v>
      </c>
      <c r="AN30" s="922"/>
      <c r="AO30" s="922"/>
      <c r="AP30" s="862"/>
      <c r="AQ30" s="767" t="s">
        <v>354</v>
      </c>
      <c r="AR30" s="768"/>
      <c r="AS30" s="768"/>
      <c r="AT30" s="769"/>
      <c r="AU30" s="774" t="s">
        <v>253</v>
      </c>
      <c r="AV30" s="774"/>
      <c r="AW30" s="774"/>
      <c r="AX30" s="923"/>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581</v>
      </c>
      <c r="AR31" s="200"/>
      <c r="AS31" s="133" t="s">
        <v>355</v>
      </c>
      <c r="AT31" s="134"/>
      <c r="AU31" s="199">
        <v>32</v>
      </c>
      <c r="AV31" s="199"/>
      <c r="AW31" s="398" t="s">
        <v>300</v>
      </c>
      <c r="AX31" s="399"/>
    </row>
    <row r="32" spans="1:50" ht="36" customHeight="1">
      <c r="A32" s="403"/>
      <c r="B32" s="401"/>
      <c r="C32" s="401"/>
      <c r="D32" s="401"/>
      <c r="E32" s="401"/>
      <c r="F32" s="402"/>
      <c r="G32" s="564" t="s">
        <v>578</v>
      </c>
      <c r="H32" s="565"/>
      <c r="I32" s="565"/>
      <c r="J32" s="565"/>
      <c r="K32" s="565"/>
      <c r="L32" s="565"/>
      <c r="M32" s="565"/>
      <c r="N32" s="565"/>
      <c r="O32" s="566"/>
      <c r="P32" s="105" t="s">
        <v>579</v>
      </c>
      <c r="Q32" s="105"/>
      <c r="R32" s="105"/>
      <c r="S32" s="105"/>
      <c r="T32" s="105"/>
      <c r="U32" s="105"/>
      <c r="V32" s="105"/>
      <c r="W32" s="105"/>
      <c r="X32" s="106"/>
      <c r="Y32" s="471" t="s">
        <v>12</v>
      </c>
      <c r="Z32" s="531"/>
      <c r="AA32" s="532"/>
      <c r="AB32" s="461" t="s">
        <v>580</v>
      </c>
      <c r="AC32" s="461"/>
      <c r="AD32" s="461"/>
      <c r="AE32" s="218">
        <v>1256144</v>
      </c>
      <c r="AF32" s="219"/>
      <c r="AG32" s="219"/>
      <c r="AH32" s="219"/>
      <c r="AI32" s="218">
        <v>687333</v>
      </c>
      <c r="AJ32" s="219"/>
      <c r="AK32" s="219"/>
      <c r="AL32" s="219"/>
      <c r="AM32" s="218">
        <v>1342135</v>
      </c>
      <c r="AN32" s="219"/>
      <c r="AO32" s="219"/>
      <c r="AP32" s="219"/>
      <c r="AQ32" s="340" t="s">
        <v>575</v>
      </c>
      <c r="AR32" s="207"/>
      <c r="AS32" s="207"/>
      <c r="AT32" s="341"/>
      <c r="AU32" s="219" t="s">
        <v>575</v>
      </c>
      <c r="AV32" s="219"/>
      <c r="AW32" s="219"/>
      <c r="AX32" s="221"/>
    </row>
    <row r="33" spans="1:50" ht="36"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580</v>
      </c>
      <c r="AC33" s="523"/>
      <c r="AD33" s="523"/>
      <c r="AE33" s="218" t="s">
        <v>575</v>
      </c>
      <c r="AF33" s="219"/>
      <c r="AG33" s="219"/>
      <c r="AH33" s="219"/>
      <c r="AI33" s="218" t="s">
        <v>575</v>
      </c>
      <c r="AJ33" s="219"/>
      <c r="AK33" s="219"/>
      <c r="AL33" s="219"/>
      <c r="AM33" s="218" t="s">
        <v>608</v>
      </c>
      <c r="AN33" s="219"/>
      <c r="AO33" s="219"/>
      <c r="AP33" s="219"/>
      <c r="AQ33" s="340" t="s">
        <v>575</v>
      </c>
      <c r="AR33" s="207"/>
      <c r="AS33" s="207"/>
      <c r="AT33" s="341"/>
      <c r="AU33" s="219">
        <v>2000000</v>
      </c>
      <c r="AV33" s="219"/>
      <c r="AW33" s="219"/>
      <c r="AX33" s="221"/>
    </row>
    <row r="34" spans="1:50" ht="36"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63</v>
      </c>
      <c r="AF34" s="219"/>
      <c r="AG34" s="219"/>
      <c r="AH34" s="219"/>
      <c r="AI34" s="218">
        <v>34</v>
      </c>
      <c r="AJ34" s="219"/>
      <c r="AK34" s="219"/>
      <c r="AL34" s="219"/>
      <c r="AM34" s="218">
        <v>67</v>
      </c>
      <c r="AN34" s="219"/>
      <c r="AO34" s="219"/>
      <c r="AP34" s="219"/>
      <c r="AQ34" s="340" t="s">
        <v>575</v>
      </c>
      <c r="AR34" s="207"/>
      <c r="AS34" s="207"/>
      <c r="AT34" s="341"/>
      <c r="AU34" s="219" t="s">
        <v>575</v>
      </c>
      <c r="AV34" s="219"/>
      <c r="AW34" s="219"/>
      <c r="AX34" s="221"/>
    </row>
    <row r="35" spans="1:50" ht="23.25" customHeight="1">
      <c r="A35" s="226" t="s">
        <v>502</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470</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7"/>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470</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7"/>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31" t="s">
        <v>253</v>
      </c>
      <c r="AV51" s="931"/>
      <c r="AW51" s="931"/>
      <c r="AX51" s="932"/>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31" t="s">
        <v>253</v>
      </c>
      <c r="AV58" s="931"/>
      <c r="AW58" s="931"/>
      <c r="AX58" s="932"/>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c r="A78" s="335" t="s">
        <v>505</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54"/>
    </row>
    <row r="80" spans="1:50" ht="18.75" hidden="1" customHeight="1">
      <c r="A80" s="868"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9"/>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c r="A83" s="869"/>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c r="A84" s="869"/>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580</v>
      </c>
      <c r="AC101" s="461"/>
      <c r="AD101" s="461"/>
      <c r="AE101" s="218" t="s">
        <v>575</v>
      </c>
      <c r="AF101" s="219"/>
      <c r="AG101" s="219"/>
      <c r="AH101" s="220"/>
      <c r="AI101" s="218" t="s">
        <v>575</v>
      </c>
      <c r="AJ101" s="219"/>
      <c r="AK101" s="219"/>
      <c r="AL101" s="220"/>
      <c r="AM101" s="218" t="s">
        <v>575</v>
      </c>
      <c r="AN101" s="219"/>
      <c r="AO101" s="219"/>
      <c r="AP101" s="220"/>
      <c r="AQ101" s="218" t="s">
        <v>581</v>
      </c>
      <c r="AR101" s="219"/>
      <c r="AS101" s="219"/>
      <c r="AT101" s="220"/>
      <c r="AU101" s="218">
        <v>1</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580</v>
      </c>
      <c r="AC102" s="461"/>
      <c r="AD102" s="461"/>
      <c r="AE102" s="418" t="s">
        <v>575</v>
      </c>
      <c r="AF102" s="418"/>
      <c r="AG102" s="418"/>
      <c r="AH102" s="418"/>
      <c r="AI102" s="418" t="s">
        <v>575</v>
      </c>
      <c r="AJ102" s="418"/>
      <c r="AK102" s="418"/>
      <c r="AL102" s="418"/>
      <c r="AM102" s="418" t="s">
        <v>575</v>
      </c>
      <c r="AN102" s="418"/>
      <c r="AO102" s="418"/>
      <c r="AP102" s="418"/>
      <c r="AQ102" s="273" t="s">
        <v>581</v>
      </c>
      <c r="AR102" s="274"/>
      <c r="AS102" s="274"/>
      <c r="AT102" s="319"/>
      <c r="AU102" s="273">
        <v>1</v>
      </c>
      <c r="AV102" s="274"/>
      <c r="AW102" s="274"/>
      <c r="AX102" s="319"/>
    </row>
    <row r="103" spans="1:60" ht="31.5" hidden="1" customHeight="1">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c r="A116" s="439"/>
      <c r="B116" s="440"/>
      <c r="C116" s="440"/>
      <c r="D116" s="440"/>
      <c r="E116" s="440"/>
      <c r="F116" s="441"/>
      <c r="G116" s="393" t="s">
        <v>635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t="s">
        <v>581</v>
      </c>
      <c r="AF116" s="418"/>
      <c r="AG116" s="418"/>
      <c r="AH116" s="418"/>
      <c r="AI116" s="418" t="s">
        <v>575</v>
      </c>
      <c r="AJ116" s="418"/>
      <c r="AK116" s="418"/>
      <c r="AL116" s="418"/>
      <c r="AM116" s="418" t="s">
        <v>575</v>
      </c>
      <c r="AN116" s="418"/>
      <c r="AO116" s="418"/>
      <c r="AP116" s="418"/>
      <c r="AQ116" s="218" t="s">
        <v>581</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902" t="s">
        <v>575</v>
      </c>
      <c r="AF117" s="903"/>
      <c r="AG117" s="903"/>
      <c r="AH117" s="904"/>
      <c r="AI117" s="551" t="s">
        <v>575</v>
      </c>
      <c r="AJ117" s="551"/>
      <c r="AK117" s="551"/>
      <c r="AL117" s="551"/>
      <c r="AM117" s="551" t="s">
        <v>575</v>
      </c>
      <c r="AN117" s="551"/>
      <c r="AO117" s="551"/>
      <c r="AP117" s="551"/>
      <c r="AQ117" s="551" t="s">
        <v>581</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c r="A119" s="439"/>
      <c r="B119" s="440"/>
      <c r="C119" s="440"/>
      <c r="D119" s="440"/>
      <c r="E119" s="440"/>
      <c r="F119" s="441"/>
      <c r="G119" s="393" t="s">
        <v>480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479</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c r="A122" s="439"/>
      <c r="B122" s="440"/>
      <c r="C122" s="440"/>
      <c r="D122" s="440"/>
      <c r="E122" s="440"/>
      <c r="F122" s="441"/>
      <c r="G122" s="393" t="s">
        <v>481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1" t="s">
        <v>49</v>
      </c>
      <c r="Z126" s="446"/>
      <c r="AA126" s="447"/>
      <c r="AB126" s="472" t="s">
        <v>479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562</v>
      </c>
      <c r="B130" s="185"/>
      <c r="C130" s="184" t="s">
        <v>358</v>
      </c>
      <c r="D130" s="185"/>
      <c r="E130" s="169" t="s">
        <v>387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581</v>
      </c>
      <c r="AR133" s="199"/>
      <c r="AS133" s="133" t="s">
        <v>355</v>
      </c>
      <c r="AT133" s="134"/>
      <c r="AU133" s="200" t="s">
        <v>581</v>
      </c>
      <c r="AV133" s="200"/>
      <c r="AW133" s="133" t="s">
        <v>300</v>
      </c>
      <c r="AX133" s="195"/>
    </row>
    <row r="134" spans="1:50" ht="39.75" customHeight="1">
      <c r="A134" s="189"/>
      <c r="B134" s="186"/>
      <c r="C134" s="180"/>
      <c r="D134" s="186"/>
      <c r="E134" s="180"/>
      <c r="F134" s="181"/>
      <c r="G134" s="104" t="s">
        <v>575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575</v>
      </c>
      <c r="AC134" s="205"/>
      <c r="AD134" s="205"/>
      <c r="AE134" s="206" t="s">
        <v>575</v>
      </c>
      <c r="AF134" s="207"/>
      <c r="AG134" s="207"/>
      <c r="AH134" s="207"/>
      <c r="AI134" s="206" t="s">
        <v>575</v>
      </c>
      <c r="AJ134" s="207"/>
      <c r="AK134" s="207"/>
      <c r="AL134" s="207"/>
      <c r="AM134" s="206" t="s">
        <v>575</v>
      </c>
      <c r="AN134" s="207"/>
      <c r="AO134" s="207"/>
      <c r="AP134" s="207"/>
      <c r="AQ134" s="206" t="s">
        <v>575</v>
      </c>
      <c r="AR134" s="207"/>
      <c r="AS134" s="207"/>
      <c r="AT134" s="207"/>
      <c r="AU134" s="206" t="s">
        <v>575</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575</v>
      </c>
      <c r="AC135" s="213"/>
      <c r="AD135" s="213"/>
      <c r="AE135" s="206" t="s">
        <v>575</v>
      </c>
      <c r="AF135" s="207"/>
      <c r="AG135" s="207"/>
      <c r="AH135" s="207"/>
      <c r="AI135" s="206" t="s">
        <v>575</v>
      </c>
      <c r="AJ135" s="207"/>
      <c r="AK135" s="207"/>
      <c r="AL135" s="207"/>
      <c r="AM135" s="206" t="s">
        <v>575</v>
      </c>
      <c r="AN135" s="207"/>
      <c r="AO135" s="207"/>
      <c r="AP135" s="207"/>
      <c r="AQ135" s="206" t="s">
        <v>575</v>
      </c>
      <c r="AR135" s="207"/>
      <c r="AS135" s="207"/>
      <c r="AT135" s="207"/>
      <c r="AU135" s="206" t="s">
        <v>575</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634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558</v>
      </c>
      <c r="D430" s="938"/>
      <c r="E430" s="174" t="s">
        <v>542</v>
      </c>
      <c r="F430" s="905"/>
      <c r="G430" s="906" t="s">
        <v>374</v>
      </c>
      <c r="H430" s="123"/>
      <c r="I430" s="123"/>
      <c r="J430" s="907" t="s">
        <v>575</v>
      </c>
      <c r="K430" s="908"/>
      <c r="L430" s="908"/>
      <c r="M430" s="908"/>
      <c r="N430" s="908"/>
      <c r="O430" s="908"/>
      <c r="P430" s="908"/>
      <c r="Q430" s="908"/>
      <c r="R430" s="908"/>
      <c r="S430" s="908"/>
      <c r="T430" s="90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0"/>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355</v>
      </c>
      <c r="AH432" s="134"/>
      <c r="AI432" s="156"/>
      <c r="AJ432" s="156"/>
      <c r="AK432" s="156"/>
      <c r="AL432" s="154"/>
      <c r="AM432" s="156"/>
      <c r="AN432" s="156"/>
      <c r="AO432" s="156"/>
      <c r="AP432" s="154"/>
      <c r="AQ432" s="590" t="s">
        <v>575</v>
      </c>
      <c r="AR432" s="200"/>
      <c r="AS432" s="133" t="s">
        <v>355</v>
      </c>
      <c r="AT432" s="134"/>
      <c r="AU432" s="200" t="s">
        <v>575</v>
      </c>
      <c r="AV432" s="200"/>
      <c r="AW432" s="133" t="s">
        <v>300</v>
      </c>
      <c r="AX432" s="195"/>
    </row>
    <row r="433" spans="1:50" ht="23.25" customHeight="1">
      <c r="A433" s="189"/>
      <c r="B433" s="186"/>
      <c r="C433" s="180"/>
      <c r="D433" s="186"/>
      <c r="E433" s="342"/>
      <c r="F433" s="343"/>
      <c r="G433" s="104" t="s">
        <v>575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575</v>
      </c>
      <c r="AF433" s="207"/>
      <c r="AG433" s="207"/>
      <c r="AH433" s="207"/>
      <c r="AI433" s="340" t="s">
        <v>575</v>
      </c>
      <c r="AJ433" s="207"/>
      <c r="AK433" s="207"/>
      <c r="AL433" s="207"/>
      <c r="AM433" s="340" t="s">
        <v>575</v>
      </c>
      <c r="AN433" s="207"/>
      <c r="AO433" s="207"/>
      <c r="AP433" s="341"/>
      <c r="AQ433" s="340" t="s">
        <v>575</v>
      </c>
      <c r="AR433" s="207"/>
      <c r="AS433" s="207"/>
      <c r="AT433" s="341"/>
      <c r="AU433" s="207" t="s">
        <v>575</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575</v>
      </c>
      <c r="AF434" s="207"/>
      <c r="AG434" s="207"/>
      <c r="AH434" s="341"/>
      <c r="AI434" s="340" t="s">
        <v>575</v>
      </c>
      <c r="AJ434" s="207"/>
      <c r="AK434" s="207"/>
      <c r="AL434" s="207"/>
      <c r="AM434" s="340" t="s">
        <v>575</v>
      </c>
      <c r="AN434" s="207"/>
      <c r="AO434" s="207"/>
      <c r="AP434" s="341"/>
      <c r="AQ434" s="340" t="s">
        <v>575</v>
      </c>
      <c r="AR434" s="207"/>
      <c r="AS434" s="207"/>
      <c r="AT434" s="341"/>
      <c r="AU434" s="207" t="s">
        <v>575</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575</v>
      </c>
      <c r="AF435" s="207"/>
      <c r="AG435" s="207"/>
      <c r="AH435" s="341"/>
      <c r="AI435" s="340" t="s">
        <v>575</v>
      </c>
      <c r="AJ435" s="207"/>
      <c r="AK435" s="207"/>
      <c r="AL435" s="207"/>
      <c r="AM435" s="340" t="s">
        <v>575</v>
      </c>
      <c r="AN435" s="207"/>
      <c r="AO435" s="207"/>
      <c r="AP435" s="341"/>
      <c r="AQ435" s="340" t="s">
        <v>575</v>
      </c>
      <c r="AR435" s="207"/>
      <c r="AS435" s="207"/>
      <c r="AT435" s="341"/>
      <c r="AU435" s="207" t="s">
        <v>575</v>
      </c>
      <c r="AV435" s="207"/>
      <c r="AW435" s="207"/>
      <c r="AX435" s="208"/>
    </row>
    <row r="436" spans="1:50" ht="18.75"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575</v>
      </c>
      <c r="AF437" s="200"/>
      <c r="AG437" s="133" t="s">
        <v>355</v>
      </c>
      <c r="AH437" s="134"/>
      <c r="AI437" s="156"/>
      <c r="AJ437" s="156"/>
      <c r="AK437" s="156"/>
      <c r="AL437" s="154"/>
      <c r="AM437" s="156"/>
      <c r="AN437" s="156"/>
      <c r="AO437" s="156"/>
      <c r="AP437" s="154"/>
      <c r="AQ437" s="590" t="s">
        <v>575</v>
      </c>
      <c r="AR437" s="200"/>
      <c r="AS437" s="133" t="s">
        <v>355</v>
      </c>
      <c r="AT437" s="134"/>
      <c r="AU437" s="200" t="s">
        <v>575</v>
      </c>
      <c r="AV437" s="200"/>
      <c r="AW437" s="133" t="s">
        <v>300</v>
      </c>
      <c r="AX437" s="195"/>
    </row>
    <row r="438" spans="1:50" ht="23.25" customHeight="1">
      <c r="A438" s="189"/>
      <c r="B438" s="186"/>
      <c r="C438" s="180"/>
      <c r="D438" s="186"/>
      <c r="E438" s="342"/>
      <c r="F438" s="343"/>
      <c r="G438" s="104" t="s">
        <v>575</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575</v>
      </c>
      <c r="AC438" s="213"/>
      <c r="AD438" s="213"/>
      <c r="AE438" s="340" t="s">
        <v>575</v>
      </c>
      <c r="AF438" s="207"/>
      <c r="AG438" s="207"/>
      <c r="AH438" s="207"/>
      <c r="AI438" s="340" t="s">
        <v>575</v>
      </c>
      <c r="AJ438" s="207"/>
      <c r="AK438" s="207"/>
      <c r="AL438" s="207"/>
      <c r="AM438" s="340" t="s">
        <v>575</v>
      </c>
      <c r="AN438" s="207"/>
      <c r="AO438" s="207"/>
      <c r="AP438" s="341"/>
      <c r="AQ438" s="340" t="s">
        <v>575</v>
      </c>
      <c r="AR438" s="207"/>
      <c r="AS438" s="207"/>
      <c r="AT438" s="341"/>
      <c r="AU438" s="207" t="s">
        <v>575</v>
      </c>
      <c r="AV438" s="207"/>
      <c r="AW438" s="207"/>
      <c r="AX438" s="208"/>
    </row>
    <row r="439" spans="1:50" ht="23.25"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575</v>
      </c>
      <c r="AC439" s="205"/>
      <c r="AD439" s="205"/>
      <c r="AE439" s="340" t="s">
        <v>575</v>
      </c>
      <c r="AF439" s="207"/>
      <c r="AG439" s="207"/>
      <c r="AH439" s="341"/>
      <c r="AI439" s="340" t="s">
        <v>575</v>
      </c>
      <c r="AJ439" s="207"/>
      <c r="AK439" s="207"/>
      <c r="AL439" s="207"/>
      <c r="AM439" s="340" t="s">
        <v>575</v>
      </c>
      <c r="AN439" s="207"/>
      <c r="AO439" s="207"/>
      <c r="AP439" s="341"/>
      <c r="AQ439" s="340" t="s">
        <v>575</v>
      </c>
      <c r="AR439" s="207"/>
      <c r="AS439" s="207"/>
      <c r="AT439" s="341"/>
      <c r="AU439" s="207" t="s">
        <v>575</v>
      </c>
      <c r="AV439" s="207"/>
      <c r="AW439" s="207"/>
      <c r="AX439" s="208"/>
    </row>
    <row r="440" spans="1:50" ht="23.25" customHeight="1" thickBo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575</v>
      </c>
      <c r="AF440" s="207"/>
      <c r="AG440" s="207"/>
      <c r="AH440" s="341"/>
      <c r="AI440" s="340" t="s">
        <v>575</v>
      </c>
      <c r="AJ440" s="207"/>
      <c r="AK440" s="207"/>
      <c r="AL440" s="207"/>
      <c r="AM440" s="340" t="s">
        <v>575</v>
      </c>
      <c r="AN440" s="207"/>
      <c r="AO440" s="207"/>
      <c r="AP440" s="341"/>
      <c r="AQ440" s="340" t="s">
        <v>575</v>
      </c>
      <c r="AR440" s="207"/>
      <c r="AS440" s="207"/>
      <c r="AT440" s="341"/>
      <c r="AU440" s="207" t="s">
        <v>575</v>
      </c>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559</v>
      </c>
      <c r="F484" s="175"/>
      <c r="G484" s="906" t="s">
        <v>374</v>
      </c>
      <c r="H484" s="123"/>
      <c r="I484" s="123"/>
      <c r="J484" s="907"/>
      <c r="K484" s="908"/>
      <c r="L484" s="908"/>
      <c r="M484" s="908"/>
      <c r="N484" s="908"/>
      <c r="O484" s="908"/>
      <c r="P484" s="908"/>
      <c r="Q484" s="908"/>
      <c r="R484" s="908"/>
      <c r="S484" s="908"/>
      <c r="T484" s="90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0"/>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560</v>
      </c>
      <c r="F538" s="175"/>
      <c r="G538" s="906" t="s">
        <v>374</v>
      </c>
      <c r="H538" s="123"/>
      <c r="I538" s="123"/>
      <c r="J538" s="907"/>
      <c r="K538" s="908"/>
      <c r="L538" s="908"/>
      <c r="M538" s="908"/>
      <c r="N538" s="908"/>
      <c r="O538" s="908"/>
      <c r="P538" s="908"/>
      <c r="Q538" s="908"/>
      <c r="R538" s="908"/>
      <c r="S538" s="908"/>
      <c r="T538" s="90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0"/>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559</v>
      </c>
      <c r="F592" s="175"/>
      <c r="G592" s="906" t="s">
        <v>374</v>
      </c>
      <c r="H592" s="123"/>
      <c r="I592" s="123"/>
      <c r="J592" s="907"/>
      <c r="K592" s="908"/>
      <c r="L592" s="908"/>
      <c r="M592" s="908"/>
      <c r="N592" s="908"/>
      <c r="O592" s="908"/>
      <c r="P592" s="908"/>
      <c r="Q592" s="908"/>
      <c r="R592" s="908"/>
      <c r="S592" s="908"/>
      <c r="T592" s="90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0"/>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560</v>
      </c>
      <c r="F646" s="175"/>
      <c r="G646" s="906" t="s">
        <v>374</v>
      </c>
      <c r="H646" s="123"/>
      <c r="I646" s="123"/>
      <c r="J646" s="907"/>
      <c r="K646" s="908"/>
      <c r="L646" s="908"/>
      <c r="M646" s="908"/>
      <c r="N646" s="908"/>
      <c r="O646" s="908"/>
      <c r="P646" s="908"/>
      <c r="Q646" s="908"/>
      <c r="R646" s="908"/>
      <c r="S646" s="908"/>
      <c r="T646" s="90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0"/>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1.5" customHeight="1">
      <c r="A702" s="874" t="s">
        <v>259</v>
      </c>
      <c r="B702" s="87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636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570</v>
      </c>
      <c r="AE703" s="329"/>
      <c r="AF703" s="329"/>
      <c r="AG703" s="101" t="s">
        <v>588</v>
      </c>
      <c r="AH703" s="102"/>
      <c r="AI703" s="102"/>
      <c r="AJ703" s="102"/>
      <c r="AK703" s="102"/>
      <c r="AL703" s="102"/>
      <c r="AM703" s="102"/>
      <c r="AN703" s="102"/>
      <c r="AO703" s="102"/>
      <c r="AP703" s="102"/>
      <c r="AQ703" s="102"/>
      <c r="AR703" s="102"/>
      <c r="AS703" s="102"/>
      <c r="AT703" s="102"/>
      <c r="AU703" s="102"/>
      <c r="AV703" s="102"/>
      <c r="AW703" s="102"/>
      <c r="AX703" s="103"/>
    </row>
    <row r="704" spans="1:50" ht="37.5" customHeight="1">
      <c r="A704" s="878"/>
      <c r="B704" s="87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7" t="s">
        <v>589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570</v>
      </c>
      <c r="AE705" s="715"/>
      <c r="AF705" s="715"/>
      <c r="AG705" s="125" t="s">
        <v>640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591</v>
      </c>
      <c r="AE708" s="605"/>
      <c r="AF708" s="605"/>
      <c r="AG708" s="742" t="s">
        <v>581</v>
      </c>
      <c r="AH708" s="743"/>
      <c r="AI708" s="743"/>
      <c r="AJ708" s="743"/>
      <c r="AK708" s="743"/>
      <c r="AL708" s="743"/>
      <c r="AM708" s="743"/>
      <c r="AN708" s="743"/>
      <c r="AO708" s="743"/>
      <c r="AP708" s="743"/>
      <c r="AQ708" s="743"/>
      <c r="AR708" s="743"/>
      <c r="AS708" s="743"/>
      <c r="AT708" s="743"/>
      <c r="AU708" s="743"/>
      <c r="AV708" s="743"/>
      <c r="AW708" s="743"/>
      <c r="AX708" s="744"/>
    </row>
    <row r="709" spans="1:50" ht="61.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591</v>
      </c>
      <c r="AE709" s="329"/>
      <c r="AF709" s="329"/>
      <c r="AG709" s="101" t="s">
        <v>641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591</v>
      </c>
      <c r="AE710" s="329"/>
      <c r="AF710" s="329"/>
      <c r="AG710" s="101" t="s">
        <v>581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570</v>
      </c>
      <c r="AE711" s="329"/>
      <c r="AF711" s="329"/>
      <c r="AG711" s="101" t="s">
        <v>592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591</v>
      </c>
      <c r="AE712" s="783"/>
      <c r="AF712" s="783"/>
      <c r="AG712" s="810" t="s">
        <v>581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55" t="s">
        <v>468</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591</v>
      </c>
      <c r="AE713" s="329"/>
      <c r="AF713" s="663"/>
      <c r="AG713" s="101" t="s">
        <v>581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570</v>
      </c>
      <c r="AE714" s="808"/>
      <c r="AF714" s="809"/>
      <c r="AG714" s="736" t="s">
        <v>593</v>
      </c>
      <c r="AH714" s="737"/>
      <c r="AI714" s="737"/>
      <c r="AJ714" s="737"/>
      <c r="AK714" s="737"/>
      <c r="AL714" s="737"/>
      <c r="AM714" s="737"/>
      <c r="AN714" s="737"/>
      <c r="AO714" s="737"/>
      <c r="AP714" s="737"/>
      <c r="AQ714" s="737"/>
      <c r="AR714" s="737"/>
      <c r="AS714" s="737"/>
      <c r="AT714" s="737"/>
      <c r="AU714" s="737"/>
      <c r="AV714" s="737"/>
      <c r="AW714" s="737"/>
      <c r="AX714" s="738"/>
    </row>
    <row r="715" spans="1:50" ht="117" customHeight="1">
      <c r="A715" s="640" t="s">
        <v>40</v>
      </c>
      <c r="B715" s="784"/>
      <c r="C715" s="785" t="s">
        <v>445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570</v>
      </c>
      <c r="AE715" s="605"/>
      <c r="AF715" s="656"/>
      <c r="AG715" s="742" t="s">
        <v>638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591</v>
      </c>
      <c r="AE716" s="627"/>
      <c r="AF716" s="627"/>
      <c r="AG716" s="101" t="s">
        <v>581</v>
      </c>
      <c r="AH716" s="102"/>
      <c r="AI716" s="102"/>
      <c r="AJ716" s="102"/>
      <c r="AK716" s="102"/>
      <c r="AL716" s="102"/>
      <c r="AM716" s="102"/>
      <c r="AN716" s="102"/>
      <c r="AO716" s="102"/>
      <c r="AP716" s="102"/>
      <c r="AQ716" s="102"/>
      <c r="AR716" s="102"/>
      <c r="AS716" s="102"/>
      <c r="AT716" s="102"/>
      <c r="AU716" s="102"/>
      <c r="AV716" s="102"/>
      <c r="AW716" s="102"/>
      <c r="AX716" s="103"/>
    </row>
    <row r="717" spans="1:50" ht="38.25"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633</v>
      </c>
      <c r="AH717" s="102"/>
      <c r="AI717" s="102"/>
      <c r="AJ717" s="102"/>
      <c r="AK717" s="102"/>
      <c r="AL717" s="102"/>
      <c r="AM717" s="102"/>
      <c r="AN717" s="102"/>
      <c r="AO717" s="102"/>
      <c r="AP717" s="102"/>
      <c r="AQ717" s="102"/>
      <c r="AR717" s="102"/>
      <c r="AS717" s="102"/>
      <c r="AT717" s="102"/>
      <c r="AU717" s="102"/>
      <c r="AV717" s="102"/>
      <c r="AW717" s="102"/>
      <c r="AX717" s="103"/>
    </row>
    <row r="718" spans="1:50" ht="35.25"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570</v>
      </c>
      <c r="AE718" s="329"/>
      <c r="AF718" s="329"/>
      <c r="AG718" s="127" t="s">
        <v>594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591</v>
      </c>
      <c r="AE719" s="605"/>
      <c r="AF719" s="605"/>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41"/>
      <c r="E726" s="841"/>
      <c r="F726" s="842"/>
      <c r="G726" s="577" t="s">
        <v>637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639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8" t="s">
        <v>546</v>
      </c>
      <c r="B737" s="210"/>
      <c r="C737" s="210"/>
      <c r="D737" s="211"/>
      <c r="E737" s="997" t="s">
        <v>595</v>
      </c>
      <c r="F737" s="997"/>
      <c r="G737" s="997"/>
      <c r="H737" s="997"/>
      <c r="I737" s="997"/>
      <c r="J737" s="997"/>
      <c r="K737" s="997"/>
      <c r="L737" s="997"/>
      <c r="M737" s="997"/>
      <c r="N737" s="365" t="s">
        <v>539</v>
      </c>
      <c r="O737" s="365"/>
      <c r="P737" s="365"/>
      <c r="Q737" s="365"/>
      <c r="R737" s="997" t="s">
        <v>595</v>
      </c>
      <c r="S737" s="997"/>
      <c r="T737" s="997"/>
      <c r="U737" s="997"/>
      <c r="V737" s="997"/>
      <c r="W737" s="997"/>
      <c r="X737" s="997"/>
      <c r="Y737" s="997"/>
      <c r="Z737" s="997"/>
      <c r="AA737" s="365" t="s">
        <v>538</v>
      </c>
      <c r="AB737" s="365"/>
      <c r="AC737" s="365"/>
      <c r="AD737" s="365"/>
      <c r="AE737" s="997" t="s">
        <v>598</v>
      </c>
      <c r="AF737" s="997"/>
      <c r="AG737" s="997"/>
      <c r="AH737" s="997"/>
      <c r="AI737" s="997"/>
      <c r="AJ737" s="997"/>
      <c r="AK737" s="997"/>
      <c r="AL737" s="997"/>
      <c r="AM737" s="997"/>
      <c r="AN737" s="365" t="s">
        <v>537</v>
      </c>
      <c r="AO737" s="365"/>
      <c r="AP737" s="365"/>
      <c r="AQ737" s="365"/>
      <c r="AR737" s="989" t="s">
        <v>600</v>
      </c>
      <c r="AS737" s="990"/>
      <c r="AT737" s="990"/>
      <c r="AU737" s="990"/>
      <c r="AV737" s="990"/>
      <c r="AW737" s="990"/>
      <c r="AX737" s="991"/>
      <c r="AY737" s="89"/>
      <c r="AZ737" s="89"/>
    </row>
    <row r="738" spans="1:52" ht="24.75" customHeight="1">
      <c r="A738" s="998" t="s">
        <v>536</v>
      </c>
      <c r="B738" s="210"/>
      <c r="C738" s="210"/>
      <c r="D738" s="211"/>
      <c r="E738" s="997" t="s">
        <v>596</v>
      </c>
      <c r="F738" s="997"/>
      <c r="G738" s="997"/>
      <c r="H738" s="997"/>
      <c r="I738" s="997"/>
      <c r="J738" s="997"/>
      <c r="K738" s="997"/>
      <c r="L738" s="997"/>
      <c r="M738" s="997"/>
      <c r="N738" s="365" t="s">
        <v>535</v>
      </c>
      <c r="O738" s="365"/>
      <c r="P738" s="365"/>
      <c r="Q738" s="365"/>
      <c r="R738" s="997" t="s">
        <v>597</v>
      </c>
      <c r="S738" s="997"/>
      <c r="T738" s="997"/>
      <c r="U738" s="997"/>
      <c r="V738" s="997"/>
      <c r="W738" s="997"/>
      <c r="X738" s="997"/>
      <c r="Y738" s="997"/>
      <c r="Z738" s="997"/>
      <c r="AA738" s="365" t="s">
        <v>534</v>
      </c>
      <c r="AB738" s="365"/>
      <c r="AC738" s="365"/>
      <c r="AD738" s="365"/>
      <c r="AE738" s="997" t="s">
        <v>599</v>
      </c>
      <c r="AF738" s="997"/>
      <c r="AG738" s="997"/>
      <c r="AH738" s="997"/>
      <c r="AI738" s="997"/>
      <c r="AJ738" s="997"/>
      <c r="AK738" s="997"/>
      <c r="AL738" s="997"/>
      <c r="AM738" s="997"/>
      <c r="AN738" s="365" t="s">
        <v>530</v>
      </c>
      <c r="AO738" s="365"/>
      <c r="AP738" s="365"/>
      <c r="AQ738" s="365"/>
      <c r="AR738" s="989" t="s">
        <v>602</v>
      </c>
      <c r="AS738" s="990"/>
      <c r="AT738" s="990"/>
      <c r="AU738" s="990"/>
      <c r="AV738" s="990"/>
      <c r="AW738" s="990"/>
      <c r="AX738" s="991"/>
    </row>
    <row r="739" spans="1:52" ht="24.75" customHeight="1" thickBot="1">
      <c r="A739" s="999" t="s">
        <v>526</v>
      </c>
      <c r="B739" s="1000"/>
      <c r="C739" s="1000"/>
      <c r="D739" s="1001"/>
      <c r="E739" s="1002" t="s">
        <v>601</v>
      </c>
      <c r="F739" s="992"/>
      <c r="G739" s="992"/>
      <c r="H739" s="93" t="str">
        <f>IF(E739="", "", "(")</f>
        <v>(</v>
      </c>
      <c r="I739" s="992"/>
      <c r="J739" s="992"/>
      <c r="K739" s="93" t="str">
        <f>IF(OR(I739="　", I739=""), "", "-")</f>
        <v/>
      </c>
      <c r="L739" s="993">
        <v>326</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508</v>
      </c>
      <c r="B779" s="629"/>
      <c r="C779" s="629"/>
      <c r="D779" s="629"/>
      <c r="E779" s="629"/>
      <c r="F779" s="630"/>
      <c r="G779" s="595" t="s">
        <v>603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605</v>
      </c>
      <c r="H781" s="671"/>
      <c r="I781" s="671"/>
      <c r="J781" s="671"/>
      <c r="K781" s="672"/>
      <c r="L781" s="664" t="s">
        <v>611</v>
      </c>
      <c r="M781" s="665"/>
      <c r="N781" s="665"/>
      <c r="O781" s="665"/>
      <c r="P781" s="665"/>
      <c r="Q781" s="665"/>
      <c r="R781" s="665"/>
      <c r="S781" s="665"/>
      <c r="T781" s="665"/>
      <c r="U781" s="665"/>
      <c r="V781" s="665"/>
      <c r="W781" s="665"/>
      <c r="X781" s="666"/>
      <c r="Y781" s="388">
        <v>665</v>
      </c>
      <c r="Z781" s="389"/>
      <c r="AA781" s="389"/>
      <c r="AB781" s="805"/>
      <c r="AC781" s="670" t="s">
        <v>605</v>
      </c>
      <c r="AD781" s="671"/>
      <c r="AE781" s="671"/>
      <c r="AF781" s="671"/>
      <c r="AG781" s="672"/>
      <c r="AH781" s="664" t="s">
        <v>612</v>
      </c>
      <c r="AI781" s="665"/>
      <c r="AJ781" s="665"/>
      <c r="AK781" s="665"/>
      <c r="AL781" s="665"/>
      <c r="AM781" s="665"/>
      <c r="AN781" s="665"/>
      <c r="AO781" s="665"/>
      <c r="AP781" s="665"/>
      <c r="AQ781" s="665"/>
      <c r="AR781" s="665"/>
      <c r="AS781" s="665"/>
      <c r="AT781" s="666"/>
      <c r="AU781" s="388">
        <v>10</v>
      </c>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665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10</v>
      </c>
      <c r="AV791" s="832"/>
      <c r="AW791" s="832"/>
      <c r="AX791" s="834"/>
    </row>
    <row r="792" spans="1:50" ht="24.75" customHeight="1">
      <c r="A792" s="631"/>
      <c r="B792" s="632"/>
      <c r="C792" s="632"/>
      <c r="D792" s="632"/>
      <c r="E792" s="632"/>
      <c r="F792" s="633"/>
      <c r="G792" s="837" t="s">
        <v>615</v>
      </c>
      <c r="H792" s="838"/>
      <c r="I792" s="838"/>
      <c r="J792" s="838"/>
      <c r="K792" s="838"/>
      <c r="L792" s="838"/>
      <c r="M792" s="838"/>
      <c r="N792" s="838"/>
      <c r="O792" s="838"/>
      <c r="P792" s="838"/>
      <c r="Q792" s="838"/>
      <c r="R792" s="838"/>
      <c r="S792" s="838"/>
      <c r="T792" s="838"/>
      <c r="U792" s="838"/>
      <c r="V792" s="838"/>
      <c r="W792" s="838"/>
      <c r="X792" s="838"/>
      <c r="Y792" s="838"/>
      <c r="Z792" s="838"/>
      <c r="AA792" s="838"/>
      <c r="AB792" s="839"/>
      <c r="AC792" s="837" t="s">
        <v>609</v>
      </c>
      <c r="AD792" s="838"/>
      <c r="AE792" s="838"/>
      <c r="AF792" s="838"/>
      <c r="AG792" s="838"/>
      <c r="AH792" s="838"/>
      <c r="AI792" s="838"/>
      <c r="AJ792" s="838"/>
      <c r="AK792" s="838"/>
      <c r="AL792" s="838"/>
      <c r="AM792" s="838"/>
      <c r="AN792" s="838"/>
      <c r="AO792" s="838"/>
      <c r="AP792" s="838"/>
      <c r="AQ792" s="838"/>
      <c r="AR792" s="838"/>
      <c r="AS792" s="838"/>
      <c r="AT792" s="838"/>
      <c r="AU792" s="838"/>
      <c r="AV792" s="838"/>
      <c r="AW792" s="838"/>
      <c r="AX792" s="840"/>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605</v>
      </c>
      <c r="H794" s="671"/>
      <c r="I794" s="671"/>
      <c r="J794" s="671"/>
      <c r="K794" s="672"/>
      <c r="L794" s="664" t="s">
        <v>613</v>
      </c>
      <c r="M794" s="665"/>
      <c r="N794" s="665"/>
      <c r="O794" s="665"/>
      <c r="P794" s="665"/>
      <c r="Q794" s="665"/>
      <c r="R794" s="665"/>
      <c r="S794" s="665"/>
      <c r="T794" s="665"/>
      <c r="U794" s="665"/>
      <c r="V794" s="665"/>
      <c r="W794" s="665"/>
      <c r="X794" s="666"/>
      <c r="Y794" s="388">
        <v>8</v>
      </c>
      <c r="Z794" s="389"/>
      <c r="AA794" s="389"/>
      <c r="AB794" s="805"/>
      <c r="AC794" s="670" t="s">
        <v>605</v>
      </c>
      <c r="AD794" s="671"/>
      <c r="AE794" s="671"/>
      <c r="AF794" s="671"/>
      <c r="AG794" s="672"/>
      <c r="AH794" s="664" t="s">
        <v>614</v>
      </c>
      <c r="AI794" s="665"/>
      <c r="AJ794" s="665"/>
      <c r="AK794" s="665"/>
      <c r="AL794" s="665"/>
      <c r="AM794" s="665"/>
      <c r="AN794" s="665"/>
      <c r="AO794" s="665"/>
      <c r="AP794" s="665"/>
      <c r="AQ794" s="665"/>
      <c r="AR794" s="665"/>
      <c r="AS794" s="665"/>
      <c r="AT794" s="666"/>
      <c r="AU794" s="388">
        <v>0.5</v>
      </c>
      <c r="AV794" s="389"/>
      <c r="AW794" s="389"/>
      <c r="AX794" s="390"/>
    </row>
    <row r="795" spans="1:50" ht="24.75"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8</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0.5</v>
      </c>
      <c r="AV804" s="832"/>
      <c r="AW804" s="832"/>
      <c r="AX804" s="834"/>
    </row>
    <row r="805" spans="1:50" ht="24.75" customHeight="1">
      <c r="A805" s="631"/>
      <c r="B805" s="632"/>
      <c r="C805" s="632"/>
      <c r="D805" s="632"/>
      <c r="E805" s="632"/>
      <c r="F805" s="633"/>
      <c r="G805" s="837" t="s">
        <v>610</v>
      </c>
      <c r="H805" s="838"/>
      <c r="I805" s="838"/>
      <c r="J805" s="838"/>
      <c r="K805" s="838"/>
      <c r="L805" s="838"/>
      <c r="M805" s="838"/>
      <c r="N805" s="838"/>
      <c r="O805" s="838"/>
      <c r="P805" s="838"/>
      <c r="Q805" s="838"/>
      <c r="R805" s="838"/>
      <c r="S805" s="838"/>
      <c r="T805" s="838"/>
      <c r="U805" s="838"/>
      <c r="V805" s="838"/>
      <c r="W805" s="838"/>
      <c r="X805" s="838"/>
      <c r="Y805" s="838"/>
      <c r="Z805" s="838"/>
      <c r="AA805" s="838"/>
      <c r="AB805" s="839"/>
      <c r="AC805" s="837" t="s">
        <v>440</v>
      </c>
      <c r="AD805" s="838"/>
      <c r="AE805" s="838"/>
      <c r="AF805" s="838"/>
      <c r="AG805" s="838"/>
      <c r="AH805" s="838"/>
      <c r="AI805" s="838"/>
      <c r="AJ805" s="838"/>
      <c r="AK805" s="838"/>
      <c r="AL805" s="838"/>
      <c r="AM805" s="838"/>
      <c r="AN805" s="838"/>
      <c r="AO805" s="838"/>
      <c r="AP805" s="838"/>
      <c r="AQ805" s="838"/>
      <c r="AR805" s="838"/>
      <c r="AS805" s="838"/>
      <c r="AT805" s="838"/>
      <c r="AU805" s="838"/>
      <c r="AV805" s="838"/>
      <c r="AW805" s="838"/>
      <c r="AX805" s="840"/>
    </row>
    <row r="806" spans="1:50" ht="24.75"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c r="A807" s="631"/>
      <c r="B807" s="632"/>
      <c r="C807" s="632"/>
      <c r="D807" s="632"/>
      <c r="E807" s="632"/>
      <c r="F807" s="633"/>
      <c r="G807" s="670" t="s">
        <v>629</v>
      </c>
      <c r="H807" s="671"/>
      <c r="I807" s="671"/>
      <c r="J807" s="671"/>
      <c r="K807" s="672"/>
      <c r="L807" s="664" t="s">
        <v>632</v>
      </c>
      <c r="M807" s="665"/>
      <c r="N807" s="665"/>
      <c r="O807" s="665"/>
      <c r="P807" s="665"/>
      <c r="Q807" s="665"/>
      <c r="R807" s="665"/>
      <c r="S807" s="665"/>
      <c r="T807" s="665"/>
      <c r="U807" s="665"/>
      <c r="V807" s="665"/>
      <c r="W807" s="665"/>
      <c r="X807" s="666"/>
      <c r="Y807" s="388">
        <v>0.3</v>
      </c>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0.3</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837" t="s">
        <v>388</v>
      </c>
      <c r="H818" s="838"/>
      <c r="I818" s="838"/>
      <c r="J818" s="838"/>
      <c r="K818" s="838"/>
      <c r="L818" s="838"/>
      <c r="M818" s="838"/>
      <c r="N818" s="838"/>
      <c r="O818" s="838"/>
      <c r="P818" s="838"/>
      <c r="Q818" s="838"/>
      <c r="R818" s="838"/>
      <c r="S818" s="838"/>
      <c r="T818" s="838"/>
      <c r="U818" s="838"/>
      <c r="V818" s="838"/>
      <c r="W818" s="838"/>
      <c r="X818" s="838"/>
      <c r="Y818" s="838"/>
      <c r="Z818" s="838"/>
      <c r="AA818" s="838"/>
      <c r="AB818" s="839"/>
      <c r="AC818" s="837" t="s">
        <v>302</v>
      </c>
      <c r="AD818" s="838"/>
      <c r="AE818" s="838"/>
      <c r="AF818" s="838"/>
      <c r="AG818" s="838"/>
      <c r="AH818" s="838"/>
      <c r="AI818" s="838"/>
      <c r="AJ818" s="838"/>
      <c r="AK818" s="838"/>
      <c r="AL818" s="838"/>
      <c r="AM818" s="838"/>
      <c r="AN818" s="838"/>
      <c r="AO818" s="838"/>
      <c r="AP818" s="838"/>
      <c r="AQ818" s="838"/>
      <c r="AR818" s="838"/>
      <c r="AS818" s="838"/>
      <c r="AT818" s="838"/>
      <c r="AU818" s="838"/>
      <c r="AV818" s="838"/>
      <c r="AW818" s="838"/>
      <c r="AX818" s="840"/>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465</v>
      </c>
      <c r="AM831" s="281"/>
      <c r="AN831" s="281"/>
      <c r="AO831" s="82" t="s">
        <v>463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43.5" customHeight="1">
      <c r="A837" s="376">
        <v>1</v>
      </c>
      <c r="B837" s="376">
        <v>1</v>
      </c>
      <c r="C837" s="347" t="s">
        <v>606</v>
      </c>
      <c r="D837" s="347"/>
      <c r="E837" s="347"/>
      <c r="F837" s="347"/>
      <c r="G837" s="347"/>
      <c r="H837" s="347"/>
      <c r="I837" s="347"/>
      <c r="J837" s="348">
        <v>6010001030403</v>
      </c>
      <c r="K837" s="349"/>
      <c r="L837" s="349"/>
      <c r="M837" s="349"/>
      <c r="N837" s="349"/>
      <c r="O837" s="349"/>
      <c r="P837" s="362" t="s">
        <v>616</v>
      </c>
      <c r="Q837" s="350"/>
      <c r="R837" s="350"/>
      <c r="S837" s="350"/>
      <c r="T837" s="350"/>
      <c r="U837" s="350"/>
      <c r="V837" s="350"/>
      <c r="W837" s="350"/>
      <c r="X837" s="350"/>
      <c r="Y837" s="351">
        <v>665</v>
      </c>
      <c r="Z837" s="352"/>
      <c r="AA837" s="352"/>
      <c r="AB837" s="353"/>
      <c r="AC837" s="363" t="s">
        <v>498</v>
      </c>
      <c r="AD837" s="371"/>
      <c r="AE837" s="371"/>
      <c r="AF837" s="371"/>
      <c r="AG837" s="371"/>
      <c r="AH837" s="372">
        <v>1</v>
      </c>
      <c r="AI837" s="373"/>
      <c r="AJ837" s="373"/>
      <c r="AK837" s="373"/>
      <c r="AL837" s="357">
        <v>98.8</v>
      </c>
      <c r="AM837" s="358"/>
      <c r="AN837" s="358"/>
      <c r="AO837" s="359"/>
      <c r="AP837" s="360" t="s">
        <v>575</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11.25"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46.5" customHeight="1">
      <c r="A870" s="376">
        <v>1</v>
      </c>
      <c r="B870" s="376">
        <v>1</v>
      </c>
      <c r="C870" s="347" t="s">
        <v>607</v>
      </c>
      <c r="D870" s="347"/>
      <c r="E870" s="347"/>
      <c r="F870" s="347"/>
      <c r="G870" s="347"/>
      <c r="H870" s="347"/>
      <c r="I870" s="347"/>
      <c r="J870" s="348">
        <v>1010005018944</v>
      </c>
      <c r="K870" s="349"/>
      <c r="L870" s="349"/>
      <c r="M870" s="349"/>
      <c r="N870" s="349"/>
      <c r="O870" s="349"/>
      <c r="P870" s="362" t="s">
        <v>617</v>
      </c>
      <c r="Q870" s="350"/>
      <c r="R870" s="350"/>
      <c r="S870" s="350"/>
      <c r="T870" s="350"/>
      <c r="U870" s="350"/>
      <c r="V870" s="350"/>
      <c r="W870" s="350"/>
      <c r="X870" s="350"/>
      <c r="Y870" s="351">
        <v>10</v>
      </c>
      <c r="Z870" s="352"/>
      <c r="AA870" s="352"/>
      <c r="AB870" s="353"/>
      <c r="AC870" s="363" t="s">
        <v>498</v>
      </c>
      <c r="AD870" s="371"/>
      <c r="AE870" s="371"/>
      <c r="AF870" s="371"/>
      <c r="AG870" s="371"/>
      <c r="AH870" s="372">
        <v>1</v>
      </c>
      <c r="AI870" s="373"/>
      <c r="AJ870" s="373"/>
      <c r="AK870" s="373"/>
      <c r="AL870" s="357">
        <v>95.1</v>
      </c>
      <c r="AM870" s="358"/>
      <c r="AN870" s="358"/>
      <c r="AO870" s="359"/>
      <c r="AP870" s="360" t="s">
        <v>575</v>
      </c>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15"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76">
        <v>1</v>
      </c>
      <c r="B903" s="376">
        <v>1</v>
      </c>
      <c r="C903" s="361" t="s">
        <v>618</v>
      </c>
      <c r="D903" s="347"/>
      <c r="E903" s="347"/>
      <c r="F903" s="347"/>
      <c r="G903" s="347"/>
      <c r="H903" s="347"/>
      <c r="I903" s="347"/>
      <c r="J903" s="348">
        <v>8000020130001</v>
      </c>
      <c r="K903" s="349"/>
      <c r="L903" s="349"/>
      <c r="M903" s="349"/>
      <c r="N903" s="349"/>
      <c r="O903" s="349"/>
      <c r="P903" s="362" t="s">
        <v>627</v>
      </c>
      <c r="Q903" s="350"/>
      <c r="R903" s="350"/>
      <c r="S903" s="350"/>
      <c r="T903" s="350"/>
      <c r="U903" s="350"/>
      <c r="V903" s="350"/>
      <c r="W903" s="350"/>
      <c r="X903" s="350"/>
      <c r="Y903" s="351">
        <v>8</v>
      </c>
      <c r="Z903" s="352"/>
      <c r="AA903" s="352"/>
      <c r="AB903" s="353"/>
      <c r="AC903" s="363" t="s">
        <v>501</v>
      </c>
      <c r="AD903" s="371"/>
      <c r="AE903" s="371"/>
      <c r="AF903" s="371"/>
      <c r="AG903" s="371"/>
      <c r="AH903" s="372" t="s">
        <v>575</v>
      </c>
      <c r="AI903" s="373"/>
      <c r="AJ903" s="373"/>
      <c r="AK903" s="373"/>
      <c r="AL903" s="357" t="s">
        <v>575</v>
      </c>
      <c r="AM903" s="358"/>
      <c r="AN903" s="358"/>
      <c r="AO903" s="359"/>
      <c r="AP903" s="360" t="s">
        <v>575</v>
      </c>
      <c r="AQ903" s="360"/>
      <c r="AR903" s="360"/>
      <c r="AS903" s="360"/>
      <c r="AT903" s="360"/>
      <c r="AU903" s="360"/>
      <c r="AV903" s="360"/>
      <c r="AW903" s="360"/>
      <c r="AX903" s="360"/>
    </row>
    <row r="904" spans="1:50" ht="30" customHeight="1">
      <c r="A904" s="376">
        <v>2</v>
      </c>
      <c r="B904" s="376">
        <v>1</v>
      </c>
      <c r="C904" s="361" t="s">
        <v>619</v>
      </c>
      <c r="D904" s="347"/>
      <c r="E904" s="347"/>
      <c r="F904" s="347"/>
      <c r="G904" s="347"/>
      <c r="H904" s="347"/>
      <c r="I904" s="347"/>
      <c r="J904" s="348">
        <v>1000020140007</v>
      </c>
      <c r="K904" s="349"/>
      <c r="L904" s="349"/>
      <c r="M904" s="349"/>
      <c r="N904" s="349"/>
      <c r="O904" s="349"/>
      <c r="P904" s="362" t="s">
        <v>627</v>
      </c>
      <c r="Q904" s="350"/>
      <c r="R904" s="350"/>
      <c r="S904" s="350"/>
      <c r="T904" s="350"/>
      <c r="U904" s="350"/>
      <c r="V904" s="350"/>
      <c r="W904" s="350"/>
      <c r="X904" s="350"/>
      <c r="Y904" s="351">
        <v>6</v>
      </c>
      <c r="Z904" s="352"/>
      <c r="AA904" s="352"/>
      <c r="AB904" s="353"/>
      <c r="AC904" s="363" t="s">
        <v>501</v>
      </c>
      <c r="AD904" s="371"/>
      <c r="AE904" s="371"/>
      <c r="AF904" s="371"/>
      <c r="AG904" s="371"/>
      <c r="AH904" s="372" t="s">
        <v>575</v>
      </c>
      <c r="AI904" s="373"/>
      <c r="AJ904" s="373"/>
      <c r="AK904" s="373"/>
      <c r="AL904" s="357" t="s">
        <v>575</v>
      </c>
      <c r="AM904" s="358"/>
      <c r="AN904" s="358"/>
      <c r="AO904" s="359"/>
      <c r="AP904" s="360" t="s">
        <v>575</v>
      </c>
      <c r="AQ904" s="360"/>
      <c r="AR904" s="360"/>
      <c r="AS904" s="360"/>
      <c r="AT904" s="360"/>
      <c r="AU904" s="360"/>
      <c r="AV904" s="360"/>
      <c r="AW904" s="360"/>
      <c r="AX904" s="360"/>
    </row>
    <row r="905" spans="1:50" ht="30" customHeight="1">
      <c r="A905" s="376">
        <v>3</v>
      </c>
      <c r="B905" s="376">
        <v>1</v>
      </c>
      <c r="C905" s="361" t="s">
        <v>620</v>
      </c>
      <c r="D905" s="347"/>
      <c r="E905" s="347"/>
      <c r="F905" s="347"/>
      <c r="G905" s="347"/>
      <c r="H905" s="347"/>
      <c r="I905" s="347"/>
      <c r="J905" s="348">
        <v>8000020460001</v>
      </c>
      <c r="K905" s="349"/>
      <c r="L905" s="349"/>
      <c r="M905" s="349"/>
      <c r="N905" s="349"/>
      <c r="O905" s="349"/>
      <c r="P905" s="362" t="s">
        <v>627</v>
      </c>
      <c r="Q905" s="350"/>
      <c r="R905" s="350"/>
      <c r="S905" s="350"/>
      <c r="T905" s="350"/>
      <c r="U905" s="350"/>
      <c r="V905" s="350"/>
      <c r="W905" s="350"/>
      <c r="X905" s="350"/>
      <c r="Y905" s="351">
        <v>4</v>
      </c>
      <c r="Z905" s="352"/>
      <c r="AA905" s="352"/>
      <c r="AB905" s="353"/>
      <c r="AC905" s="363" t="s">
        <v>501</v>
      </c>
      <c r="AD905" s="371"/>
      <c r="AE905" s="371"/>
      <c r="AF905" s="371"/>
      <c r="AG905" s="371"/>
      <c r="AH905" s="372" t="s">
        <v>575</v>
      </c>
      <c r="AI905" s="373"/>
      <c r="AJ905" s="373"/>
      <c r="AK905" s="373"/>
      <c r="AL905" s="357" t="s">
        <v>575</v>
      </c>
      <c r="AM905" s="358"/>
      <c r="AN905" s="358"/>
      <c r="AO905" s="359"/>
      <c r="AP905" s="360" t="s">
        <v>575</v>
      </c>
      <c r="AQ905" s="360"/>
      <c r="AR905" s="360"/>
      <c r="AS905" s="360"/>
      <c r="AT905" s="360"/>
      <c r="AU905" s="360"/>
      <c r="AV905" s="360"/>
      <c r="AW905" s="360"/>
      <c r="AX905" s="360"/>
    </row>
    <row r="906" spans="1:50" ht="30" customHeight="1">
      <c r="A906" s="376">
        <v>4</v>
      </c>
      <c r="B906" s="376">
        <v>1</v>
      </c>
      <c r="C906" s="361" t="s">
        <v>621</v>
      </c>
      <c r="D906" s="347"/>
      <c r="E906" s="347"/>
      <c r="F906" s="347"/>
      <c r="G906" s="347"/>
      <c r="H906" s="347"/>
      <c r="I906" s="347"/>
      <c r="J906" s="348">
        <v>6000020400009</v>
      </c>
      <c r="K906" s="349"/>
      <c r="L906" s="349"/>
      <c r="M906" s="349"/>
      <c r="N906" s="349"/>
      <c r="O906" s="349"/>
      <c r="P906" s="362" t="s">
        <v>627</v>
      </c>
      <c r="Q906" s="350"/>
      <c r="R906" s="350"/>
      <c r="S906" s="350"/>
      <c r="T906" s="350"/>
      <c r="U906" s="350"/>
      <c r="V906" s="350"/>
      <c r="W906" s="350"/>
      <c r="X906" s="350"/>
      <c r="Y906" s="351">
        <v>4</v>
      </c>
      <c r="Z906" s="352"/>
      <c r="AA906" s="352"/>
      <c r="AB906" s="353"/>
      <c r="AC906" s="363" t="s">
        <v>501</v>
      </c>
      <c r="AD906" s="371"/>
      <c r="AE906" s="371"/>
      <c r="AF906" s="371"/>
      <c r="AG906" s="371"/>
      <c r="AH906" s="372" t="s">
        <v>575</v>
      </c>
      <c r="AI906" s="373"/>
      <c r="AJ906" s="373"/>
      <c r="AK906" s="373"/>
      <c r="AL906" s="357" t="s">
        <v>575</v>
      </c>
      <c r="AM906" s="358"/>
      <c r="AN906" s="358"/>
      <c r="AO906" s="359"/>
      <c r="AP906" s="360" t="s">
        <v>575</v>
      </c>
      <c r="AQ906" s="360"/>
      <c r="AR906" s="360"/>
      <c r="AS906" s="360"/>
      <c r="AT906" s="360"/>
      <c r="AU906" s="360"/>
      <c r="AV906" s="360"/>
      <c r="AW906" s="360"/>
      <c r="AX906" s="360"/>
    </row>
    <row r="907" spans="1:50" ht="30" customHeight="1">
      <c r="A907" s="376">
        <v>5</v>
      </c>
      <c r="B907" s="376">
        <v>1</v>
      </c>
      <c r="C907" s="361" t="s">
        <v>622</v>
      </c>
      <c r="D907" s="347"/>
      <c r="E907" s="347"/>
      <c r="F907" s="347"/>
      <c r="G907" s="347"/>
      <c r="H907" s="347"/>
      <c r="I907" s="347"/>
      <c r="J907" s="348">
        <v>1000020110001</v>
      </c>
      <c r="K907" s="349"/>
      <c r="L907" s="349"/>
      <c r="M907" s="349"/>
      <c r="N907" s="349"/>
      <c r="O907" s="349"/>
      <c r="P907" s="362" t="s">
        <v>627</v>
      </c>
      <c r="Q907" s="350"/>
      <c r="R907" s="350"/>
      <c r="S907" s="350"/>
      <c r="T907" s="350"/>
      <c r="U907" s="350"/>
      <c r="V907" s="350"/>
      <c r="W907" s="350"/>
      <c r="X907" s="350"/>
      <c r="Y907" s="351">
        <v>4</v>
      </c>
      <c r="Z907" s="352"/>
      <c r="AA907" s="352"/>
      <c r="AB907" s="353"/>
      <c r="AC907" s="363" t="s">
        <v>501</v>
      </c>
      <c r="AD907" s="371"/>
      <c r="AE907" s="371"/>
      <c r="AF907" s="371"/>
      <c r="AG907" s="371"/>
      <c r="AH907" s="372" t="s">
        <v>575</v>
      </c>
      <c r="AI907" s="373"/>
      <c r="AJ907" s="373"/>
      <c r="AK907" s="373"/>
      <c r="AL907" s="357" t="s">
        <v>575</v>
      </c>
      <c r="AM907" s="358"/>
      <c r="AN907" s="358"/>
      <c r="AO907" s="359"/>
      <c r="AP907" s="360" t="s">
        <v>575</v>
      </c>
      <c r="AQ907" s="360"/>
      <c r="AR907" s="360"/>
      <c r="AS907" s="360"/>
      <c r="AT907" s="360"/>
      <c r="AU907" s="360"/>
      <c r="AV907" s="360"/>
      <c r="AW907" s="360"/>
      <c r="AX907" s="360"/>
    </row>
    <row r="908" spans="1:50" ht="30" customHeight="1">
      <c r="A908" s="376">
        <v>6</v>
      </c>
      <c r="B908" s="376">
        <v>1</v>
      </c>
      <c r="C908" s="361" t="s">
        <v>623</v>
      </c>
      <c r="D908" s="347"/>
      <c r="E908" s="347"/>
      <c r="F908" s="347"/>
      <c r="G908" s="347"/>
      <c r="H908" s="347"/>
      <c r="I908" s="347"/>
      <c r="J908" s="348">
        <v>1000020230006</v>
      </c>
      <c r="K908" s="349"/>
      <c r="L908" s="349"/>
      <c r="M908" s="349"/>
      <c r="N908" s="349"/>
      <c r="O908" s="349"/>
      <c r="P908" s="362" t="s">
        <v>627</v>
      </c>
      <c r="Q908" s="350"/>
      <c r="R908" s="350"/>
      <c r="S908" s="350"/>
      <c r="T908" s="350"/>
      <c r="U908" s="350"/>
      <c r="V908" s="350"/>
      <c r="W908" s="350"/>
      <c r="X908" s="350"/>
      <c r="Y908" s="351">
        <v>4</v>
      </c>
      <c r="Z908" s="352"/>
      <c r="AA908" s="352"/>
      <c r="AB908" s="353"/>
      <c r="AC908" s="363" t="s">
        <v>501</v>
      </c>
      <c r="AD908" s="371"/>
      <c r="AE908" s="371"/>
      <c r="AF908" s="371"/>
      <c r="AG908" s="371"/>
      <c r="AH908" s="372" t="s">
        <v>575</v>
      </c>
      <c r="AI908" s="373"/>
      <c r="AJ908" s="373"/>
      <c r="AK908" s="373"/>
      <c r="AL908" s="357" t="s">
        <v>575</v>
      </c>
      <c r="AM908" s="358"/>
      <c r="AN908" s="358"/>
      <c r="AO908" s="359"/>
      <c r="AP908" s="360" t="s">
        <v>575</v>
      </c>
      <c r="AQ908" s="360"/>
      <c r="AR908" s="360"/>
      <c r="AS908" s="360"/>
      <c r="AT908" s="360"/>
      <c r="AU908" s="360"/>
      <c r="AV908" s="360"/>
      <c r="AW908" s="360"/>
      <c r="AX908" s="360"/>
    </row>
    <row r="909" spans="1:50" ht="30" customHeight="1">
      <c r="A909" s="376">
        <v>7</v>
      </c>
      <c r="B909" s="376">
        <v>1</v>
      </c>
      <c r="C909" s="361" t="s">
        <v>621</v>
      </c>
      <c r="D909" s="347"/>
      <c r="E909" s="347"/>
      <c r="F909" s="347"/>
      <c r="G909" s="347"/>
      <c r="H909" s="347"/>
      <c r="I909" s="347"/>
      <c r="J909" s="348">
        <v>6000020400009</v>
      </c>
      <c r="K909" s="349"/>
      <c r="L909" s="349"/>
      <c r="M909" s="349"/>
      <c r="N909" s="349"/>
      <c r="O909" s="349"/>
      <c r="P909" s="362" t="s">
        <v>627</v>
      </c>
      <c r="Q909" s="350"/>
      <c r="R909" s="350"/>
      <c r="S909" s="350"/>
      <c r="T909" s="350"/>
      <c r="U909" s="350"/>
      <c r="V909" s="350"/>
      <c r="W909" s="350"/>
      <c r="X909" s="350"/>
      <c r="Y909" s="351">
        <v>4</v>
      </c>
      <c r="Z909" s="352"/>
      <c r="AA909" s="352"/>
      <c r="AB909" s="353"/>
      <c r="AC909" s="363" t="s">
        <v>501</v>
      </c>
      <c r="AD909" s="371"/>
      <c r="AE909" s="371"/>
      <c r="AF909" s="371"/>
      <c r="AG909" s="371"/>
      <c r="AH909" s="372" t="s">
        <v>575</v>
      </c>
      <c r="AI909" s="373"/>
      <c r="AJ909" s="373"/>
      <c r="AK909" s="373"/>
      <c r="AL909" s="357" t="s">
        <v>575</v>
      </c>
      <c r="AM909" s="358"/>
      <c r="AN909" s="358"/>
      <c r="AO909" s="359"/>
      <c r="AP909" s="360" t="s">
        <v>575</v>
      </c>
      <c r="AQ909" s="360"/>
      <c r="AR909" s="360"/>
      <c r="AS909" s="360"/>
      <c r="AT909" s="360"/>
      <c r="AU909" s="360"/>
      <c r="AV909" s="360"/>
      <c r="AW909" s="360"/>
      <c r="AX909" s="360"/>
    </row>
    <row r="910" spans="1:50" ht="30" customHeight="1">
      <c r="A910" s="376">
        <v>8</v>
      </c>
      <c r="B910" s="376">
        <v>1</v>
      </c>
      <c r="C910" s="361" t="s">
        <v>624</v>
      </c>
      <c r="D910" s="347"/>
      <c r="E910" s="347"/>
      <c r="F910" s="347"/>
      <c r="G910" s="347"/>
      <c r="H910" s="347"/>
      <c r="I910" s="347"/>
      <c r="J910" s="348">
        <v>4000020270008</v>
      </c>
      <c r="K910" s="349"/>
      <c r="L910" s="349"/>
      <c r="M910" s="349"/>
      <c r="N910" s="349"/>
      <c r="O910" s="349"/>
      <c r="P910" s="362" t="s">
        <v>627</v>
      </c>
      <c r="Q910" s="350"/>
      <c r="R910" s="350"/>
      <c r="S910" s="350"/>
      <c r="T910" s="350"/>
      <c r="U910" s="350"/>
      <c r="V910" s="350"/>
      <c r="W910" s="350"/>
      <c r="X910" s="350"/>
      <c r="Y910" s="351">
        <v>4</v>
      </c>
      <c r="Z910" s="352"/>
      <c r="AA910" s="352"/>
      <c r="AB910" s="353"/>
      <c r="AC910" s="363" t="s">
        <v>501</v>
      </c>
      <c r="AD910" s="371"/>
      <c r="AE910" s="371"/>
      <c r="AF910" s="371"/>
      <c r="AG910" s="371"/>
      <c r="AH910" s="372" t="s">
        <v>575</v>
      </c>
      <c r="AI910" s="373"/>
      <c r="AJ910" s="373"/>
      <c r="AK910" s="373"/>
      <c r="AL910" s="357" t="s">
        <v>575</v>
      </c>
      <c r="AM910" s="358"/>
      <c r="AN910" s="358"/>
      <c r="AO910" s="359"/>
      <c r="AP910" s="360" t="s">
        <v>575</v>
      </c>
      <c r="AQ910" s="360"/>
      <c r="AR910" s="360"/>
      <c r="AS910" s="360"/>
      <c r="AT910" s="360"/>
      <c r="AU910" s="360"/>
      <c r="AV910" s="360"/>
      <c r="AW910" s="360"/>
      <c r="AX910" s="360"/>
    </row>
    <row r="911" spans="1:50" ht="30" customHeight="1">
      <c r="A911" s="376">
        <v>9</v>
      </c>
      <c r="B911" s="376">
        <v>1</v>
      </c>
      <c r="C911" s="361" t="s">
        <v>625</v>
      </c>
      <c r="D911" s="347"/>
      <c r="E911" s="347"/>
      <c r="F911" s="347"/>
      <c r="G911" s="347"/>
      <c r="H911" s="347"/>
      <c r="I911" s="347"/>
      <c r="J911" s="348">
        <v>5000020150002</v>
      </c>
      <c r="K911" s="349"/>
      <c r="L911" s="349"/>
      <c r="M911" s="349"/>
      <c r="N911" s="349"/>
      <c r="O911" s="349"/>
      <c r="P911" s="362" t="s">
        <v>627</v>
      </c>
      <c r="Q911" s="350"/>
      <c r="R911" s="350"/>
      <c r="S911" s="350"/>
      <c r="T911" s="350"/>
      <c r="U911" s="350"/>
      <c r="V911" s="350"/>
      <c r="W911" s="350"/>
      <c r="X911" s="350"/>
      <c r="Y911" s="351">
        <v>4</v>
      </c>
      <c r="Z911" s="352"/>
      <c r="AA911" s="352"/>
      <c r="AB911" s="353"/>
      <c r="AC911" s="363" t="s">
        <v>501</v>
      </c>
      <c r="AD911" s="371"/>
      <c r="AE911" s="371"/>
      <c r="AF911" s="371"/>
      <c r="AG911" s="371"/>
      <c r="AH911" s="372" t="s">
        <v>575</v>
      </c>
      <c r="AI911" s="373"/>
      <c r="AJ911" s="373"/>
      <c r="AK911" s="373"/>
      <c r="AL911" s="357" t="s">
        <v>575</v>
      </c>
      <c r="AM911" s="358"/>
      <c r="AN911" s="358"/>
      <c r="AO911" s="359"/>
      <c r="AP911" s="360" t="s">
        <v>575</v>
      </c>
      <c r="AQ911" s="360"/>
      <c r="AR911" s="360"/>
      <c r="AS911" s="360"/>
      <c r="AT911" s="360"/>
      <c r="AU911" s="360"/>
      <c r="AV911" s="360"/>
      <c r="AW911" s="360"/>
      <c r="AX911" s="360"/>
    </row>
    <row r="912" spans="1:50" ht="30" customHeight="1">
      <c r="A912" s="376">
        <v>10</v>
      </c>
      <c r="B912" s="376">
        <v>1</v>
      </c>
      <c r="C912" s="361" t="s">
        <v>626</v>
      </c>
      <c r="D912" s="347"/>
      <c r="E912" s="347"/>
      <c r="F912" s="347"/>
      <c r="G912" s="347"/>
      <c r="H912" s="347"/>
      <c r="I912" s="347"/>
      <c r="J912" s="348">
        <v>1000020200000</v>
      </c>
      <c r="K912" s="349"/>
      <c r="L912" s="349"/>
      <c r="M912" s="349"/>
      <c r="N912" s="349"/>
      <c r="O912" s="349"/>
      <c r="P912" s="362" t="s">
        <v>627</v>
      </c>
      <c r="Q912" s="350"/>
      <c r="R912" s="350"/>
      <c r="S912" s="350"/>
      <c r="T912" s="350"/>
      <c r="U912" s="350"/>
      <c r="V912" s="350"/>
      <c r="W912" s="350"/>
      <c r="X912" s="350"/>
      <c r="Y912" s="351">
        <v>4</v>
      </c>
      <c r="Z912" s="352"/>
      <c r="AA912" s="352"/>
      <c r="AB912" s="353"/>
      <c r="AC912" s="363" t="s">
        <v>501</v>
      </c>
      <c r="AD912" s="371"/>
      <c r="AE912" s="371"/>
      <c r="AF912" s="371"/>
      <c r="AG912" s="371"/>
      <c r="AH912" s="372" t="s">
        <v>575</v>
      </c>
      <c r="AI912" s="373"/>
      <c r="AJ912" s="373"/>
      <c r="AK912" s="373"/>
      <c r="AL912" s="357" t="s">
        <v>575</v>
      </c>
      <c r="AM912" s="358"/>
      <c r="AN912" s="358"/>
      <c r="AO912" s="359"/>
      <c r="AP912" s="360" t="s">
        <v>575</v>
      </c>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49.5" customHeight="1">
      <c r="A936" s="376">
        <v>1</v>
      </c>
      <c r="B936" s="376">
        <v>1</v>
      </c>
      <c r="C936" s="361" t="s">
        <v>628</v>
      </c>
      <c r="D936" s="347"/>
      <c r="E936" s="347"/>
      <c r="F936" s="347"/>
      <c r="G936" s="347"/>
      <c r="H936" s="347"/>
      <c r="I936" s="347"/>
      <c r="J936" s="348">
        <v>5200001001939</v>
      </c>
      <c r="K936" s="349"/>
      <c r="L936" s="349"/>
      <c r="M936" s="349"/>
      <c r="N936" s="349"/>
      <c r="O936" s="349"/>
      <c r="P936" s="362" t="s">
        <v>614</v>
      </c>
      <c r="Q936" s="350"/>
      <c r="R936" s="350"/>
      <c r="S936" s="350"/>
      <c r="T936" s="350"/>
      <c r="U936" s="350"/>
      <c r="V936" s="350"/>
      <c r="W936" s="350"/>
      <c r="X936" s="350"/>
      <c r="Y936" s="351">
        <v>0.5</v>
      </c>
      <c r="Z936" s="352"/>
      <c r="AA936" s="352"/>
      <c r="AB936" s="353"/>
      <c r="AC936" s="363" t="s">
        <v>500</v>
      </c>
      <c r="AD936" s="371"/>
      <c r="AE936" s="371"/>
      <c r="AF936" s="371"/>
      <c r="AG936" s="371"/>
      <c r="AH936" s="372" t="s">
        <v>608</v>
      </c>
      <c r="AI936" s="373"/>
      <c r="AJ936" s="373"/>
      <c r="AK936" s="373"/>
      <c r="AL936" s="357" t="s">
        <v>608</v>
      </c>
      <c r="AM936" s="358"/>
      <c r="AN936" s="358"/>
      <c r="AO936" s="359"/>
      <c r="AP936" s="360" t="s">
        <v>608</v>
      </c>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c r="A969" s="376">
        <v>1</v>
      </c>
      <c r="B969" s="376">
        <v>1</v>
      </c>
      <c r="C969" s="361" t="s">
        <v>630</v>
      </c>
      <c r="D969" s="347"/>
      <c r="E969" s="347"/>
      <c r="F969" s="347"/>
      <c r="G969" s="347"/>
      <c r="H969" s="347"/>
      <c r="I969" s="347"/>
      <c r="J969" s="348">
        <v>1010001112577</v>
      </c>
      <c r="K969" s="349"/>
      <c r="L969" s="349"/>
      <c r="M969" s="349"/>
      <c r="N969" s="349"/>
      <c r="O969" s="349"/>
      <c r="P969" s="362" t="s">
        <v>631</v>
      </c>
      <c r="Q969" s="350"/>
      <c r="R969" s="350"/>
      <c r="S969" s="350"/>
      <c r="T969" s="350"/>
      <c r="U969" s="350"/>
      <c r="V969" s="350"/>
      <c r="W969" s="350"/>
      <c r="X969" s="350"/>
      <c r="Y969" s="351">
        <v>0.3</v>
      </c>
      <c r="Z969" s="352"/>
      <c r="AA969" s="352"/>
      <c r="AB969" s="353"/>
      <c r="AC969" s="363" t="s">
        <v>501</v>
      </c>
      <c r="AD969" s="371"/>
      <c r="AE969" s="371"/>
      <c r="AF969" s="371"/>
      <c r="AG969" s="371"/>
      <c r="AH969" s="372" t="s">
        <v>608</v>
      </c>
      <c r="AI969" s="373"/>
      <c r="AJ969" s="373"/>
      <c r="AK969" s="373"/>
      <c r="AL969" s="357" t="s">
        <v>608</v>
      </c>
      <c r="AM969" s="358"/>
      <c r="AN969" s="358"/>
      <c r="AO969" s="359"/>
      <c r="AP969" s="360" t="s">
        <v>608</v>
      </c>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5:AX15 P13:AX13 P16:AQ17">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cfRule type="expression" dxfId="2783" priority="13681">
      <formula>IF(RIGHT(TEXT(Y783,"0.#"),1)=".",FALSE,TRUE)</formula>
    </cfRule>
    <cfRule type="expression" dxfId="2782" priority="13682">
      <formula>IF(RIGHT(TEXT(Y783,"0.#"),1)=".",TRUE,FALSE)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13:AO932">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03:AO912">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27" max="49" man="1"/>
    <brk id="735" max="49" man="1"/>
    <brk id="778" max="49" man="1"/>
    <brk id="833"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K20" sqref="K2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t="s">
        <v>570</v>
      </c>
      <c r="C25" s="13" t="str">
        <f t="shared" si="0"/>
        <v>統計改革</v>
      </c>
      <c r="D25" s="13" t="str">
        <f>IF(C25="",D24,IF(D24&lt;&gt;"",CONCATENATE(D24,"、",C25),C25))</f>
        <v>統計改革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統計改革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452</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9"/>
      <c r="Z2" s="829"/>
      <c r="AA2" s="830"/>
      <c r="AB2" s="1033" t="s">
        <v>11</v>
      </c>
      <c r="AC2" s="1034"/>
      <c r="AD2" s="1035"/>
      <c r="AE2" s="1039" t="s">
        <v>553</v>
      </c>
      <c r="AF2" s="1039"/>
      <c r="AG2" s="1039"/>
      <c r="AH2" s="1039"/>
      <c r="AI2" s="1039" t="s">
        <v>550</v>
      </c>
      <c r="AJ2" s="1039"/>
      <c r="AK2" s="1039"/>
      <c r="AL2" s="1039"/>
      <c r="AM2" s="1039" t="s">
        <v>524</v>
      </c>
      <c r="AN2" s="1039"/>
      <c r="AO2" s="1039"/>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1006"/>
      <c r="I4" s="1006"/>
      <c r="J4" s="1006"/>
      <c r="K4" s="1006"/>
      <c r="L4" s="1006"/>
      <c r="M4" s="1006"/>
      <c r="N4" s="1006"/>
      <c r="O4" s="1007"/>
      <c r="P4" s="105"/>
      <c r="Q4" s="1014"/>
      <c r="R4" s="1014"/>
      <c r="S4" s="1014"/>
      <c r="T4" s="1014"/>
      <c r="U4" s="1014"/>
      <c r="V4" s="1014"/>
      <c r="W4" s="1014"/>
      <c r="X4" s="1015"/>
      <c r="Y4" s="1024" t="s">
        <v>12</v>
      </c>
      <c r="Z4" s="1025"/>
      <c r="AA4" s="1026"/>
      <c r="AB4" s="461"/>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3"/>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9"/>
      <c r="Z9" s="829"/>
      <c r="AA9" s="830"/>
      <c r="AB9" s="1033" t="s">
        <v>11</v>
      </c>
      <c r="AC9" s="1034"/>
      <c r="AD9" s="1035"/>
      <c r="AE9" s="1039" t="s">
        <v>554</v>
      </c>
      <c r="AF9" s="1039"/>
      <c r="AG9" s="1039"/>
      <c r="AH9" s="1039"/>
      <c r="AI9" s="1039" t="s">
        <v>550</v>
      </c>
      <c r="AJ9" s="1039"/>
      <c r="AK9" s="1039"/>
      <c r="AL9" s="1039"/>
      <c r="AM9" s="1039" t="s">
        <v>524</v>
      </c>
      <c r="AN9" s="1039"/>
      <c r="AO9" s="1039"/>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1"/>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3"/>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9"/>
      <c r="Z16" s="829"/>
      <c r="AA16" s="830"/>
      <c r="AB16" s="1033" t="s">
        <v>11</v>
      </c>
      <c r="AC16" s="1034"/>
      <c r="AD16" s="1035"/>
      <c r="AE16" s="1039" t="s">
        <v>553</v>
      </c>
      <c r="AF16" s="1039"/>
      <c r="AG16" s="1039"/>
      <c r="AH16" s="1039"/>
      <c r="AI16" s="1039" t="s">
        <v>551</v>
      </c>
      <c r="AJ16" s="1039"/>
      <c r="AK16" s="1039"/>
      <c r="AL16" s="1039"/>
      <c r="AM16" s="1039" t="s">
        <v>524</v>
      </c>
      <c r="AN16" s="1039"/>
      <c r="AO16" s="1039"/>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1"/>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3"/>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9"/>
      <c r="Z23" s="829"/>
      <c r="AA23" s="830"/>
      <c r="AB23" s="1033" t="s">
        <v>11</v>
      </c>
      <c r="AC23" s="1034"/>
      <c r="AD23" s="1035"/>
      <c r="AE23" s="1039" t="s">
        <v>555</v>
      </c>
      <c r="AF23" s="1039"/>
      <c r="AG23" s="1039"/>
      <c r="AH23" s="1039"/>
      <c r="AI23" s="1039" t="s">
        <v>550</v>
      </c>
      <c r="AJ23" s="1039"/>
      <c r="AK23" s="1039"/>
      <c r="AL23" s="1039"/>
      <c r="AM23" s="1039" t="s">
        <v>524</v>
      </c>
      <c r="AN23" s="1039"/>
      <c r="AO23" s="1039"/>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1"/>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3"/>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9"/>
      <c r="Z30" s="829"/>
      <c r="AA30" s="830"/>
      <c r="AB30" s="1033" t="s">
        <v>11</v>
      </c>
      <c r="AC30" s="1034"/>
      <c r="AD30" s="1035"/>
      <c r="AE30" s="1039" t="s">
        <v>553</v>
      </c>
      <c r="AF30" s="1039"/>
      <c r="AG30" s="1039"/>
      <c r="AH30" s="1039"/>
      <c r="AI30" s="1039" t="s">
        <v>550</v>
      </c>
      <c r="AJ30" s="1039"/>
      <c r="AK30" s="1039"/>
      <c r="AL30" s="1039"/>
      <c r="AM30" s="1039" t="s">
        <v>548</v>
      </c>
      <c r="AN30" s="1039"/>
      <c r="AO30" s="1039"/>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1"/>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3"/>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9"/>
      <c r="Z37" s="829"/>
      <c r="AA37" s="830"/>
      <c r="AB37" s="1033" t="s">
        <v>11</v>
      </c>
      <c r="AC37" s="1034"/>
      <c r="AD37" s="1035"/>
      <c r="AE37" s="1039" t="s">
        <v>555</v>
      </c>
      <c r="AF37" s="1039"/>
      <c r="AG37" s="1039"/>
      <c r="AH37" s="1039"/>
      <c r="AI37" s="1039" t="s">
        <v>552</v>
      </c>
      <c r="AJ37" s="1039"/>
      <c r="AK37" s="1039"/>
      <c r="AL37" s="1039"/>
      <c r="AM37" s="1039" t="s">
        <v>549</v>
      </c>
      <c r="AN37" s="1039"/>
      <c r="AO37" s="1039"/>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1"/>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3"/>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9"/>
      <c r="Z44" s="829"/>
      <c r="AA44" s="830"/>
      <c r="AB44" s="1033" t="s">
        <v>11</v>
      </c>
      <c r="AC44" s="1034"/>
      <c r="AD44" s="1035"/>
      <c r="AE44" s="1039" t="s">
        <v>553</v>
      </c>
      <c r="AF44" s="1039"/>
      <c r="AG44" s="1039"/>
      <c r="AH44" s="1039"/>
      <c r="AI44" s="1039" t="s">
        <v>550</v>
      </c>
      <c r="AJ44" s="1039"/>
      <c r="AK44" s="1039"/>
      <c r="AL44" s="1039"/>
      <c r="AM44" s="1039" t="s">
        <v>524</v>
      </c>
      <c r="AN44" s="1039"/>
      <c r="AO44" s="1039"/>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1"/>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3"/>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9"/>
      <c r="Z51" s="829"/>
      <c r="AA51" s="830"/>
      <c r="AB51" s="557" t="s">
        <v>11</v>
      </c>
      <c r="AC51" s="1034"/>
      <c r="AD51" s="1035"/>
      <c r="AE51" s="1039" t="s">
        <v>553</v>
      </c>
      <c r="AF51" s="1039"/>
      <c r="AG51" s="1039"/>
      <c r="AH51" s="1039"/>
      <c r="AI51" s="1039" t="s">
        <v>550</v>
      </c>
      <c r="AJ51" s="1039"/>
      <c r="AK51" s="1039"/>
      <c r="AL51" s="1039"/>
      <c r="AM51" s="1039" t="s">
        <v>524</v>
      </c>
      <c r="AN51" s="1039"/>
      <c r="AO51" s="1039"/>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1"/>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3"/>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9"/>
      <c r="Z58" s="829"/>
      <c r="AA58" s="830"/>
      <c r="AB58" s="1033" t="s">
        <v>11</v>
      </c>
      <c r="AC58" s="1034"/>
      <c r="AD58" s="1035"/>
      <c r="AE58" s="1039" t="s">
        <v>553</v>
      </c>
      <c r="AF58" s="1039"/>
      <c r="AG58" s="1039"/>
      <c r="AH58" s="1039"/>
      <c r="AI58" s="1039" t="s">
        <v>550</v>
      </c>
      <c r="AJ58" s="1039"/>
      <c r="AK58" s="1039"/>
      <c r="AL58" s="1039"/>
      <c r="AM58" s="1039" t="s">
        <v>524</v>
      </c>
      <c r="AN58" s="1039"/>
      <c r="AO58" s="1039"/>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1"/>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3"/>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9"/>
      <c r="Z65" s="829"/>
      <c r="AA65" s="830"/>
      <c r="AB65" s="1033" t="s">
        <v>11</v>
      </c>
      <c r="AC65" s="1034"/>
      <c r="AD65" s="1035"/>
      <c r="AE65" s="1039" t="s">
        <v>553</v>
      </c>
      <c r="AF65" s="1039"/>
      <c r="AG65" s="1039"/>
      <c r="AH65" s="1039"/>
      <c r="AI65" s="1039" t="s">
        <v>550</v>
      </c>
      <c r="AJ65" s="1039"/>
      <c r="AK65" s="1039"/>
      <c r="AL65" s="1039"/>
      <c r="AM65" s="1039" t="s">
        <v>524</v>
      </c>
      <c r="AN65" s="1039"/>
      <c r="AO65" s="1039"/>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1"/>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3"/>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837" t="s">
        <v>488</v>
      </c>
      <c r="H2" s="838"/>
      <c r="I2" s="838"/>
      <c r="J2" s="838"/>
      <c r="K2" s="838"/>
      <c r="L2" s="838"/>
      <c r="M2" s="838"/>
      <c r="N2" s="838"/>
      <c r="O2" s="838"/>
      <c r="P2" s="838"/>
      <c r="Q2" s="838"/>
      <c r="R2" s="838"/>
      <c r="S2" s="838"/>
      <c r="T2" s="838"/>
      <c r="U2" s="838"/>
      <c r="V2" s="838"/>
      <c r="W2" s="838"/>
      <c r="X2" s="838"/>
      <c r="Y2" s="838"/>
      <c r="Z2" s="838"/>
      <c r="AA2" s="838"/>
      <c r="AB2" s="839"/>
      <c r="AC2" s="837" t="s">
        <v>490</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52"/>
      <c r="B15" s="1053"/>
      <c r="C15" s="1053"/>
      <c r="D15" s="1053"/>
      <c r="E15" s="1053"/>
      <c r="F15" s="1054"/>
      <c r="G15" s="837" t="s">
        <v>390</v>
      </c>
      <c r="H15" s="838"/>
      <c r="I15" s="838"/>
      <c r="J15" s="838"/>
      <c r="K15" s="838"/>
      <c r="L15" s="838"/>
      <c r="M15" s="838"/>
      <c r="N15" s="838"/>
      <c r="O15" s="838"/>
      <c r="P15" s="838"/>
      <c r="Q15" s="838"/>
      <c r="R15" s="838"/>
      <c r="S15" s="838"/>
      <c r="T15" s="838"/>
      <c r="U15" s="838"/>
      <c r="V15" s="838"/>
      <c r="W15" s="838"/>
      <c r="X15" s="838"/>
      <c r="Y15" s="838"/>
      <c r="Z15" s="838"/>
      <c r="AA15" s="838"/>
      <c r="AB15" s="839"/>
      <c r="AC15" s="837" t="s">
        <v>391</v>
      </c>
      <c r="AD15" s="838"/>
      <c r="AE15" s="838"/>
      <c r="AF15" s="838"/>
      <c r="AG15" s="838"/>
      <c r="AH15" s="838"/>
      <c r="AI15" s="838"/>
      <c r="AJ15" s="838"/>
      <c r="AK15" s="838"/>
      <c r="AL15" s="838"/>
      <c r="AM15" s="838"/>
      <c r="AN15" s="838"/>
      <c r="AO15" s="838"/>
      <c r="AP15" s="838"/>
      <c r="AQ15" s="838"/>
      <c r="AR15" s="838"/>
      <c r="AS15" s="838"/>
      <c r="AT15" s="838"/>
      <c r="AU15" s="838"/>
      <c r="AV15" s="838"/>
      <c r="AW15" s="838"/>
      <c r="AX15" s="840"/>
    </row>
    <row r="16" spans="1:50" ht="25.5" customHeight="1">
      <c r="A16" s="1052"/>
      <c r="B16" s="1053"/>
      <c r="C16" s="1053"/>
      <c r="D16" s="1053"/>
      <c r="E16" s="1053"/>
      <c r="F16" s="1054"/>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52"/>
      <c r="B28" s="1053"/>
      <c r="C28" s="1053"/>
      <c r="D28" s="1053"/>
      <c r="E28" s="1053"/>
      <c r="F28" s="1054"/>
      <c r="G28" s="837" t="s">
        <v>389</v>
      </c>
      <c r="H28" s="838"/>
      <c r="I28" s="838"/>
      <c r="J28" s="838"/>
      <c r="K28" s="838"/>
      <c r="L28" s="838"/>
      <c r="M28" s="838"/>
      <c r="N28" s="838"/>
      <c r="O28" s="838"/>
      <c r="P28" s="838"/>
      <c r="Q28" s="838"/>
      <c r="R28" s="838"/>
      <c r="S28" s="838"/>
      <c r="T28" s="838"/>
      <c r="U28" s="838"/>
      <c r="V28" s="838"/>
      <c r="W28" s="838"/>
      <c r="X28" s="838"/>
      <c r="Y28" s="838"/>
      <c r="Z28" s="838"/>
      <c r="AA28" s="838"/>
      <c r="AB28" s="839"/>
      <c r="AC28" s="837" t="s">
        <v>392</v>
      </c>
      <c r="AD28" s="838"/>
      <c r="AE28" s="838"/>
      <c r="AF28" s="838"/>
      <c r="AG28" s="838"/>
      <c r="AH28" s="838"/>
      <c r="AI28" s="838"/>
      <c r="AJ28" s="838"/>
      <c r="AK28" s="838"/>
      <c r="AL28" s="838"/>
      <c r="AM28" s="838"/>
      <c r="AN28" s="838"/>
      <c r="AO28" s="838"/>
      <c r="AP28" s="838"/>
      <c r="AQ28" s="838"/>
      <c r="AR28" s="838"/>
      <c r="AS28" s="838"/>
      <c r="AT28" s="838"/>
      <c r="AU28" s="838"/>
      <c r="AV28" s="838"/>
      <c r="AW28" s="838"/>
      <c r="AX28" s="840"/>
    </row>
    <row r="29" spans="1:50" ht="24.75" customHeight="1">
      <c r="A29" s="1052"/>
      <c r="B29" s="1053"/>
      <c r="C29" s="1053"/>
      <c r="D29" s="1053"/>
      <c r="E29" s="1053"/>
      <c r="F29" s="1054"/>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52"/>
      <c r="B41" s="1053"/>
      <c r="C41" s="1053"/>
      <c r="D41" s="1053"/>
      <c r="E41" s="1053"/>
      <c r="F41" s="1054"/>
      <c r="G41" s="837" t="s">
        <v>437</v>
      </c>
      <c r="H41" s="838"/>
      <c r="I41" s="838"/>
      <c r="J41" s="838"/>
      <c r="K41" s="838"/>
      <c r="L41" s="838"/>
      <c r="M41" s="838"/>
      <c r="N41" s="838"/>
      <c r="O41" s="838"/>
      <c r="P41" s="838"/>
      <c r="Q41" s="838"/>
      <c r="R41" s="838"/>
      <c r="S41" s="838"/>
      <c r="T41" s="838"/>
      <c r="U41" s="838"/>
      <c r="V41" s="838"/>
      <c r="W41" s="838"/>
      <c r="X41" s="838"/>
      <c r="Y41" s="838"/>
      <c r="Z41" s="838"/>
      <c r="AA41" s="838"/>
      <c r="AB41" s="839"/>
      <c r="AC41" s="837" t="s">
        <v>303</v>
      </c>
      <c r="AD41" s="838"/>
      <c r="AE41" s="838"/>
      <c r="AF41" s="838"/>
      <c r="AG41" s="838"/>
      <c r="AH41" s="838"/>
      <c r="AI41" s="838"/>
      <c r="AJ41" s="838"/>
      <c r="AK41" s="838"/>
      <c r="AL41" s="838"/>
      <c r="AM41" s="838"/>
      <c r="AN41" s="838"/>
      <c r="AO41" s="838"/>
      <c r="AP41" s="838"/>
      <c r="AQ41" s="838"/>
      <c r="AR41" s="838"/>
      <c r="AS41" s="838"/>
      <c r="AT41" s="838"/>
      <c r="AU41" s="838"/>
      <c r="AV41" s="838"/>
      <c r="AW41" s="838"/>
      <c r="AX41" s="840"/>
    </row>
    <row r="42" spans="1:50" ht="24.75" customHeight="1">
      <c r="A42" s="1052"/>
      <c r="B42" s="1053"/>
      <c r="C42" s="1053"/>
      <c r="D42" s="1053"/>
      <c r="E42" s="1053"/>
      <c r="F42" s="1054"/>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row r="55" spans="1:50" ht="30" customHeight="1">
      <c r="A55" s="1058" t="s">
        <v>28</v>
      </c>
      <c r="B55" s="1059"/>
      <c r="C55" s="1059"/>
      <c r="D55" s="1059"/>
      <c r="E55" s="1059"/>
      <c r="F55" s="1060"/>
      <c r="G55" s="837" t="s">
        <v>304</v>
      </c>
      <c r="H55" s="838"/>
      <c r="I55" s="838"/>
      <c r="J55" s="838"/>
      <c r="K55" s="838"/>
      <c r="L55" s="838"/>
      <c r="M55" s="838"/>
      <c r="N55" s="838"/>
      <c r="O55" s="838"/>
      <c r="P55" s="838"/>
      <c r="Q55" s="838"/>
      <c r="R55" s="838"/>
      <c r="S55" s="838"/>
      <c r="T55" s="838"/>
      <c r="U55" s="838"/>
      <c r="V55" s="838"/>
      <c r="W55" s="838"/>
      <c r="X55" s="838"/>
      <c r="Y55" s="838"/>
      <c r="Z55" s="838"/>
      <c r="AA55" s="838"/>
      <c r="AB55" s="839"/>
      <c r="AC55" s="837" t="s">
        <v>393</v>
      </c>
      <c r="AD55" s="838"/>
      <c r="AE55" s="838"/>
      <c r="AF55" s="838"/>
      <c r="AG55" s="838"/>
      <c r="AH55" s="838"/>
      <c r="AI55" s="838"/>
      <c r="AJ55" s="838"/>
      <c r="AK55" s="838"/>
      <c r="AL55" s="838"/>
      <c r="AM55" s="838"/>
      <c r="AN55" s="838"/>
      <c r="AO55" s="838"/>
      <c r="AP55" s="838"/>
      <c r="AQ55" s="838"/>
      <c r="AR55" s="838"/>
      <c r="AS55" s="838"/>
      <c r="AT55" s="838"/>
      <c r="AU55" s="838"/>
      <c r="AV55" s="838"/>
      <c r="AW55" s="838"/>
      <c r="AX55" s="840"/>
    </row>
    <row r="56" spans="1:50" ht="24.75" customHeight="1">
      <c r="A56" s="1052"/>
      <c r="B56" s="1053"/>
      <c r="C56" s="1053"/>
      <c r="D56" s="1053"/>
      <c r="E56" s="1053"/>
      <c r="F56" s="1054"/>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52"/>
      <c r="B68" s="1053"/>
      <c r="C68" s="1053"/>
      <c r="D68" s="1053"/>
      <c r="E68" s="1053"/>
      <c r="F68" s="1054"/>
      <c r="G68" s="837" t="s">
        <v>394</v>
      </c>
      <c r="H68" s="838"/>
      <c r="I68" s="838"/>
      <c r="J68" s="838"/>
      <c r="K68" s="838"/>
      <c r="L68" s="838"/>
      <c r="M68" s="838"/>
      <c r="N68" s="838"/>
      <c r="O68" s="838"/>
      <c r="P68" s="838"/>
      <c r="Q68" s="838"/>
      <c r="R68" s="838"/>
      <c r="S68" s="838"/>
      <c r="T68" s="838"/>
      <c r="U68" s="838"/>
      <c r="V68" s="838"/>
      <c r="W68" s="838"/>
      <c r="X68" s="838"/>
      <c r="Y68" s="838"/>
      <c r="Z68" s="838"/>
      <c r="AA68" s="838"/>
      <c r="AB68" s="839"/>
      <c r="AC68" s="837" t="s">
        <v>395</v>
      </c>
      <c r="AD68" s="838"/>
      <c r="AE68" s="838"/>
      <c r="AF68" s="838"/>
      <c r="AG68" s="838"/>
      <c r="AH68" s="838"/>
      <c r="AI68" s="838"/>
      <c r="AJ68" s="838"/>
      <c r="AK68" s="838"/>
      <c r="AL68" s="838"/>
      <c r="AM68" s="838"/>
      <c r="AN68" s="838"/>
      <c r="AO68" s="838"/>
      <c r="AP68" s="838"/>
      <c r="AQ68" s="838"/>
      <c r="AR68" s="838"/>
      <c r="AS68" s="838"/>
      <c r="AT68" s="838"/>
      <c r="AU68" s="838"/>
      <c r="AV68" s="838"/>
      <c r="AW68" s="838"/>
      <c r="AX68" s="840"/>
    </row>
    <row r="69" spans="1:50" ht="25.5" customHeight="1">
      <c r="A69" s="1052"/>
      <c r="B69" s="1053"/>
      <c r="C69" s="1053"/>
      <c r="D69" s="1053"/>
      <c r="E69" s="1053"/>
      <c r="F69" s="1054"/>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52"/>
      <c r="B81" s="1053"/>
      <c r="C81" s="1053"/>
      <c r="D81" s="1053"/>
      <c r="E81" s="1053"/>
      <c r="F81" s="1054"/>
      <c r="G81" s="837" t="s">
        <v>396</v>
      </c>
      <c r="H81" s="838"/>
      <c r="I81" s="838"/>
      <c r="J81" s="838"/>
      <c r="K81" s="838"/>
      <c r="L81" s="838"/>
      <c r="M81" s="838"/>
      <c r="N81" s="838"/>
      <c r="O81" s="838"/>
      <c r="P81" s="838"/>
      <c r="Q81" s="838"/>
      <c r="R81" s="838"/>
      <c r="S81" s="838"/>
      <c r="T81" s="838"/>
      <c r="U81" s="838"/>
      <c r="V81" s="838"/>
      <c r="W81" s="838"/>
      <c r="X81" s="838"/>
      <c r="Y81" s="838"/>
      <c r="Z81" s="838"/>
      <c r="AA81" s="838"/>
      <c r="AB81" s="839"/>
      <c r="AC81" s="837" t="s">
        <v>397</v>
      </c>
      <c r="AD81" s="838"/>
      <c r="AE81" s="838"/>
      <c r="AF81" s="838"/>
      <c r="AG81" s="838"/>
      <c r="AH81" s="838"/>
      <c r="AI81" s="838"/>
      <c r="AJ81" s="838"/>
      <c r="AK81" s="838"/>
      <c r="AL81" s="838"/>
      <c r="AM81" s="838"/>
      <c r="AN81" s="838"/>
      <c r="AO81" s="838"/>
      <c r="AP81" s="838"/>
      <c r="AQ81" s="838"/>
      <c r="AR81" s="838"/>
      <c r="AS81" s="838"/>
      <c r="AT81" s="838"/>
      <c r="AU81" s="838"/>
      <c r="AV81" s="838"/>
      <c r="AW81" s="838"/>
      <c r="AX81" s="840"/>
    </row>
    <row r="82" spans="1:50" ht="24.75" customHeight="1">
      <c r="A82" s="1052"/>
      <c r="B82" s="1053"/>
      <c r="C82" s="1053"/>
      <c r="D82" s="1053"/>
      <c r="E82" s="1053"/>
      <c r="F82" s="1054"/>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52"/>
      <c r="B94" s="1053"/>
      <c r="C94" s="1053"/>
      <c r="D94" s="1053"/>
      <c r="E94" s="1053"/>
      <c r="F94" s="1054"/>
      <c r="G94" s="837" t="s">
        <v>398</v>
      </c>
      <c r="H94" s="838"/>
      <c r="I94" s="838"/>
      <c r="J94" s="838"/>
      <c r="K94" s="838"/>
      <c r="L94" s="838"/>
      <c r="M94" s="838"/>
      <c r="N94" s="838"/>
      <c r="O94" s="838"/>
      <c r="P94" s="838"/>
      <c r="Q94" s="838"/>
      <c r="R94" s="838"/>
      <c r="S94" s="838"/>
      <c r="T94" s="838"/>
      <c r="U94" s="838"/>
      <c r="V94" s="838"/>
      <c r="W94" s="838"/>
      <c r="X94" s="838"/>
      <c r="Y94" s="838"/>
      <c r="Z94" s="838"/>
      <c r="AA94" s="838"/>
      <c r="AB94" s="839"/>
      <c r="AC94" s="837" t="s">
        <v>305</v>
      </c>
      <c r="AD94" s="838"/>
      <c r="AE94" s="838"/>
      <c r="AF94" s="838"/>
      <c r="AG94" s="838"/>
      <c r="AH94" s="838"/>
      <c r="AI94" s="838"/>
      <c r="AJ94" s="838"/>
      <c r="AK94" s="838"/>
      <c r="AL94" s="838"/>
      <c r="AM94" s="838"/>
      <c r="AN94" s="838"/>
      <c r="AO94" s="838"/>
      <c r="AP94" s="838"/>
      <c r="AQ94" s="838"/>
      <c r="AR94" s="838"/>
      <c r="AS94" s="838"/>
      <c r="AT94" s="838"/>
      <c r="AU94" s="838"/>
      <c r="AV94" s="838"/>
      <c r="AW94" s="838"/>
      <c r="AX94" s="840"/>
    </row>
    <row r="95" spans="1:50" ht="24.75" customHeight="1">
      <c r="A95" s="1052"/>
      <c r="B95" s="1053"/>
      <c r="C95" s="1053"/>
      <c r="D95" s="1053"/>
      <c r="E95" s="1053"/>
      <c r="F95" s="1054"/>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58" t="s">
        <v>28</v>
      </c>
      <c r="B108" s="1059"/>
      <c r="C108" s="1059"/>
      <c r="D108" s="1059"/>
      <c r="E108" s="1059"/>
      <c r="F108" s="1060"/>
      <c r="G108" s="837" t="s">
        <v>306</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399</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row>
    <row r="109" spans="1:50" ht="24.75" customHeight="1">
      <c r="A109" s="1052"/>
      <c r="B109" s="1053"/>
      <c r="C109" s="1053"/>
      <c r="D109" s="1053"/>
      <c r="E109" s="1053"/>
      <c r="F109" s="1054"/>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52"/>
      <c r="B121" s="1053"/>
      <c r="C121" s="1053"/>
      <c r="D121" s="1053"/>
      <c r="E121" s="1053"/>
      <c r="F121" s="1054"/>
      <c r="G121" s="837" t="s">
        <v>400</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401</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row>
    <row r="122" spans="1:50" ht="25.5" customHeight="1">
      <c r="A122" s="1052"/>
      <c r="B122" s="1053"/>
      <c r="C122" s="1053"/>
      <c r="D122" s="1053"/>
      <c r="E122" s="1053"/>
      <c r="F122" s="1054"/>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52"/>
      <c r="B134" s="1053"/>
      <c r="C134" s="1053"/>
      <c r="D134" s="1053"/>
      <c r="E134" s="1053"/>
      <c r="F134" s="1054"/>
      <c r="G134" s="837" t="s">
        <v>402</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403</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row>
    <row r="135" spans="1:50" ht="24.75" customHeight="1">
      <c r="A135" s="1052"/>
      <c r="B135" s="1053"/>
      <c r="C135" s="1053"/>
      <c r="D135" s="1053"/>
      <c r="E135" s="1053"/>
      <c r="F135" s="1054"/>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52"/>
      <c r="B147" s="1053"/>
      <c r="C147" s="1053"/>
      <c r="D147" s="1053"/>
      <c r="E147" s="1053"/>
      <c r="F147" s="1054"/>
      <c r="G147" s="837" t="s">
        <v>404</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307</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row>
    <row r="148" spans="1:50" ht="24.75" customHeight="1">
      <c r="A148" s="1052"/>
      <c r="B148" s="1053"/>
      <c r="C148" s="1053"/>
      <c r="D148" s="1053"/>
      <c r="E148" s="1053"/>
      <c r="F148" s="1054"/>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58" t="s">
        <v>28</v>
      </c>
      <c r="B161" s="1059"/>
      <c r="C161" s="1059"/>
      <c r="D161" s="1059"/>
      <c r="E161" s="1059"/>
      <c r="F161" s="1060"/>
      <c r="G161" s="837" t="s">
        <v>308</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405</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row>
    <row r="162" spans="1:50" ht="24.75" customHeight="1">
      <c r="A162" s="1052"/>
      <c r="B162" s="1053"/>
      <c r="C162" s="1053"/>
      <c r="D162" s="1053"/>
      <c r="E162" s="1053"/>
      <c r="F162" s="1054"/>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52"/>
      <c r="B174" s="1053"/>
      <c r="C174" s="1053"/>
      <c r="D174" s="1053"/>
      <c r="E174" s="1053"/>
      <c r="F174" s="1054"/>
      <c r="G174" s="837" t="s">
        <v>406</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407</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row>
    <row r="175" spans="1:50" ht="25.5" customHeight="1">
      <c r="A175" s="1052"/>
      <c r="B175" s="1053"/>
      <c r="C175" s="1053"/>
      <c r="D175" s="1053"/>
      <c r="E175" s="1053"/>
      <c r="F175" s="1054"/>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52"/>
      <c r="B187" s="1053"/>
      <c r="C187" s="1053"/>
      <c r="D187" s="1053"/>
      <c r="E187" s="1053"/>
      <c r="F187" s="1054"/>
      <c r="G187" s="837" t="s">
        <v>409</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408</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row>
    <row r="188" spans="1:50" ht="24.75" customHeight="1">
      <c r="A188" s="1052"/>
      <c r="B188" s="1053"/>
      <c r="C188" s="1053"/>
      <c r="D188" s="1053"/>
      <c r="E188" s="1053"/>
      <c r="F188" s="1054"/>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52"/>
      <c r="B200" s="1053"/>
      <c r="C200" s="1053"/>
      <c r="D200" s="1053"/>
      <c r="E200" s="1053"/>
      <c r="F200" s="1054"/>
      <c r="G200" s="837" t="s">
        <v>410</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309</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row>
    <row r="201" spans="1:50" ht="24.75" customHeight="1">
      <c r="A201" s="1052"/>
      <c r="B201" s="1053"/>
      <c r="C201" s="1053"/>
      <c r="D201" s="1053"/>
      <c r="E201" s="1053"/>
      <c r="F201" s="1054"/>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28</v>
      </c>
      <c r="B214" s="1050"/>
      <c r="C214" s="1050"/>
      <c r="D214" s="1050"/>
      <c r="E214" s="1050"/>
      <c r="F214" s="1051"/>
      <c r="G214" s="837" t="s">
        <v>310</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411</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row>
    <row r="215" spans="1:50" ht="24.75" customHeight="1">
      <c r="A215" s="1052"/>
      <c r="B215" s="1053"/>
      <c r="C215" s="1053"/>
      <c r="D215" s="1053"/>
      <c r="E215" s="1053"/>
      <c r="F215" s="1054"/>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52"/>
      <c r="B227" s="1053"/>
      <c r="C227" s="1053"/>
      <c r="D227" s="1053"/>
      <c r="E227" s="1053"/>
      <c r="F227" s="1054"/>
      <c r="G227" s="837" t="s">
        <v>412</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413</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row>
    <row r="228" spans="1:50" ht="25.5" customHeight="1">
      <c r="A228" s="1052"/>
      <c r="B228" s="1053"/>
      <c r="C228" s="1053"/>
      <c r="D228" s="1053"/>
      <c r="E228" s="1053"/>
      <c r="F228" s="1054"/>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52"/>
      <c r="B240" s="1053"/>
      <c r="C240" s="1053"/>
      <c r="D240" s="1053"/>
      <c r="E240" s="1053"/>
      <c r="F240" s="1054"/>
      <c r="G240" s="837" t="s">
        <v>414</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415</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row>
    <row r="241" spans="1:50" ht="24.75" customHeight="1">
      <c r="A241" s="1052"/>
      <c r="B241" s="1053"/>
      <c r="C241" s="1053"/>
      <c r="D241" s="1053"/>
      <c r="E241" s="1053"/>
      <c r="F241" s="1054"/>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52"/>
      <c r="B253" s="1053"/>
      <c r="C253" s="1053"/>
      <c r="D253" s="1053"/>
      <c r="E253" s="1053"/>
      <c r="F253" s="1054"/>
      <c r="G253" s="837" t="s">
        <v>416</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311</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row>
    <row r="254" spans="1:50" ht="24.75" customHeight="1">
      <c r="A254" s="1052"/>
      <c r="B254" s="1053"/>
      <c r="C254" s="1053"/>
      <c r="D254" s="1053"/>
      <c r="E254" s="1053"/>
      <c r="F254" s="1054"/>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2019-05-10T09:45:05Z</cp:lastPrinted>
  <dcterms:created xsi:type="dcterms:W3CDTF">2012-03-13T00:50:25Z</dcterms:created>
  <dcterms:modified xsi:type="dcterms:W3CDTF">2019-06-21T08:41:21Z</dcterms:modified>
</cp:coreProperties>
</file>