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<sst xmlns="http://schemas.openxmlformats.org/spreadsheetml/2006/main" count="2862" uniqueCount="634">
  <si>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</si>
  <si>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</si>
  <si>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</si>
  <si>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</si>
  <si>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</si>
  <si>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</si>
  <si>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</si>
  <si>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</si>
  <si>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</si>
  <si>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</si>
  <si>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</si>
  <si>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</si>
  <si>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</si>
  <si>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</si>
  <si>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</si>
  <si>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</si>
  <si>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</si>
  <si>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</si>
  <si>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</si>
  <si>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</si>
  <si>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</si>
  <si>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</si>
  <si>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</si>
  <si>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</si>
  <si>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</si>
  <si>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</si>
  <si>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</si>
  <si>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</si>
  <si>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</si>
  <si>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</si>
  <si>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</si>
  <si>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</si>
  <si>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</si>
  <si>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</si>
  <si>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</si>
  <si>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</si>
  <si>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</si>
  <si>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</si>
  <si>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</si>
  <si>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</si>
  <si>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</si>
  <si>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</si>
  <si>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</si>
  <si>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</si>
  <si>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</si>
  <si>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</si>
  <si>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</si>
  <si>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</si>
  <si>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</si>
  <si>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</si>
  <si>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</si>
  <si>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</si>
  <si>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</si>
  <si>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</si>
  <si>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</si>
  <si>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</si>
  <si>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</si>
  <si>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</si>
  <si>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</si>
  <si>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</si>
  <si>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</si>
  <si>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</si>
  <si>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</si>
  <si>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</si>
  <si>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</si>
  <si>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</si>
  <si>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</si>
  <si>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</si>
  <si>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</si>
  <si>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</si>
  <si>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</si>
  <si>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</si>
  <si>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</si>
  <si>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</si>
  <si>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</si>
  <si>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</si>
  <si>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</si>
  <si>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</si>
  <si>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</si>
  <si>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</si>
  <si>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</si>
  <si>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</si>
  <si>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</si>
  <si>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</si>
  <si>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</si>
  <si>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</si>
  <si>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</si>
  <si>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</si>
  <si>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</si>
  <si>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</si>
  <si>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</si>
  <si>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</si>
  <si>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</si>
  <si>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</si>
  <si>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</si>
  <si>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</si>
  <si>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</si>
  <si>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</si>
  <si>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</si>
  <si>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</si>
  <si>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</si>
  <si>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</si>
  <si>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</si>
  <si>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</si>
  <si>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</si>
  <si>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</si>
  <si>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</si>
  <si>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</si>
  <si>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</si>
  <si>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</si>
  <si>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</si>
  <si>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</si>
  <si>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</si>
  <si>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</si>
  <si>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</si>
  <si>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</si>
  <si>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</si>
  <si>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</si>
  <si>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</si>
  <si>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</si>
  <si>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</si>
  <si>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</si>
  <si>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</si>
  <si>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</si>
  <si>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</si>
  <si>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</si>
  <si>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</si>
  <si>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</si>
  <si>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</si>
  <si>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</si>
  <si>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</si>
  <si>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</si>
  <si>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</si>
  <si>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</si>
  <si>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</si>
  <si>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</si>
  <si>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</si>
  <si>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</si>
  <si>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</si>
  <si>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</si>
  <si>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</si>
  <si>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</si>
  <si>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</si>
  <si>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</si>
  <si>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</si>
  <si>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</si>
  <si>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</si>
  <si>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</si>
  <si>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</si>
  <si>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</si>
  <si>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</si>
  <si>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</si>
  <si>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</si>
  <si>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</si>
  <si>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</si>
  <si>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</si>
  <si>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</si>
  <si>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</si>
  <si>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</si>
  <si>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</si>
  <si>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</si>
  <si>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</si>
  <si>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</si>
  <si>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</si>
  <si>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</si>
  <si>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</si>
  <si>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</si>
  <si>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</si>
  <si>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</si>
  <si>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</si>
  <si>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</si>
  <si>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</si>
  <si>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</si>
  <si>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</si>
  <si>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</si>
  <si>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</si>
  <si>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</si>
  <si>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</si>
  <si>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</si>
  <si>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</si>
  <si>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</si>
  <si>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</si>
  <si>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</si>
  <si>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</si>
  <si>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</si>
  <si>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</si>
  <si>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</si>
  <si>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</si>
  <si>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</si>
  <si>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</si>
  <si>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</si>
  <si>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</si>
  <si>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</si>
  <si>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</si>
  <si>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</si>
  <si>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</si>
  <si>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</si>
  <si>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</si>
  <si>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</si>
  <si>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</si>
  <si>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</si>
  <si>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</si>
  <si>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</si>
  <si>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</si>
  <si>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</si>
  <si>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</si>
  <si>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</si>
  <si>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</si>
  <si>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</si>
  <si>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</si>
  <si>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</si>
  <si>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</si>
  <si>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</si>
  <si>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</si>
  <si>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</si>
  <si>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</si>
  <si>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</si>
  <si>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</si>
  <si>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</si>
  <si>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</si>
  <si>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</si>
  <si>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</si>
  <si>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</si>
  <si>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</si>
  <si>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</si>
  <si>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</si>
  <si>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</si>
  <si>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</si>
  <si>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</si>
  <si>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</si>
  <si>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</si>
  <si>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</si>
  <si>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</si>
  <si>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</si>
  <si>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</si>
  <si>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</si>
  <si>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</si>
  <si>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</si>
  <si>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</si>
  <si>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</si>
  <si>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</si>
  <si>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</si>
  <si>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</si>
  <si>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</si>
  <si>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</si>
  <si>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</si>
  <si>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</si>
  <si>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</si>
  <si>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</si>
  <si>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</si>
  <si>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</si>
  <si>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</si>
  <si>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</si>
  <si>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</si>
  <si>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</si>
  <si>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</si>
  <si>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</si>
  <si>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</si>
  <si>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</si>
  <si>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</si>
  <si>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</si>
  <si>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</si>
  <si>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</si>
  <si>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</si>
  <si>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</si>
  <si>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</si>
  <si>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</si>
  <si>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</si>
  <si>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</si>
  <si>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</si>
  <si>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</si>
  <si>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</si>
  <si>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</si>
  <si>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</si>
  <si>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</si>
  <si>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</si>
  <si>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</si>
  <si>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</si>
  <si>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</si>
  <si>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</si>
  <si>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</si>
  <si>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</si>
  <si>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</si>
  <si>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</si>
  <si>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</si>
  <si>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</si>
  <si>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</si>
  <si>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</si>
  <si>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</si>
  <si>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</si>
  <si>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</si>
  <si>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</si>
  <si>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</si>
  <si>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</si>
  <si>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</si>
  <si>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</si>
  <si>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</si>
  <si>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</si>
  <si>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</si>
  <si>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</si>
  <si>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</si>
  <si>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</si>
  <si>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</si>
  <si>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</si>
  <si>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</si>
  <si>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</si>
  <si>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</si>
  <si>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</si>
  <si>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</si>
  <si>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</si>
  <si>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</si>
  <si>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</si>
  <si>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</si>
  <si>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</si>
  <si>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</si>
  <si>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</si>
  <si>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</si>
  <si>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</si>
  <si>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</si>
  <si>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</si>
  <si>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</si>
  <si>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</si>
  <si>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</si>
  <si>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</si>
  <si>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</si>
  <si>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</si>
  <si>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</si>
  <si>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</si>
  <si>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</si>
  <si>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</si>
  <si>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</si>
  <si>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</si>
  <si>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</si>
  <si>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</si>
  <si>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</si>
  <si>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</si>
  <si>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</si>
  <si>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</si>
  <si>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</si>
  <si>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</si>
  <si>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</si>
  <si>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</si>
  <si>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</si>
  <si>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</si>
  <si>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</si>
  <si>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</si>
  <si>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</si>
  <si>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</si>
  <si>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</si>
  <si>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</si>
  <si>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</si>
  <si>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</si>
  <si>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</si>
  <si>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</si>
  <si>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</si>
  <si>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</si>
  <si>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</si>
  <si>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</si>
  <si>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</si>
  <si>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</si>
  <si>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</si>
  <si>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</si>
  <si>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</si>
  <si>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</si>
  <si>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</si>
  <si>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</si>
  <si>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</si>
  <si>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</si>
  <si>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</si>
  <si>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</si>
  <si>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</si>
  <si>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</si>
  <si>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</si>
  <si>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</si>
  <si>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</si>
  <si>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</si>
  <si>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</si>
  <si>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</si>
  <si>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</si>
  <si>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</si>
  <si>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</si>
  <si>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</si>
  <si>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</si>
  <si>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</si>
  <si>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</si>
  <si>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</si>
  <si>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</si>
  <si>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</si>
  <si>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</si>
  <si>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</si>
  <si>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</si>
  <si>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</si>
  <si>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</si>
  <si>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</si>
  <si>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</si>
  <si>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</si>
  <si>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</si>
  <si>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</si>
  <si>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</si>
  <si>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</si>
  <si>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</si>
  <si>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</si>
  <si>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</si>
  <si>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</si>
  <si>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</si>
  <si>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</si>
  <si>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</si>
  <si>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</si>
  <si>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</si>
  <si>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</si>
  <si>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</si>
  <si>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</si>
  <si>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</si>
  <si>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</si>
  <si>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</si>
  <si>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</si>
  <si>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</si>
  <si>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</si>
  <si>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</si>
  <si>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</si>
  <si>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</si>
  <si>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</si>
  <si>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</si>
  <si>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</si>
  <si>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</si>
  <si>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</si>
  <si>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</si>
  <si>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</si>
  <si>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</si>
  <si>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</si>
  <si>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</si>
  <si>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</si>
  <si>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</si>
  <si>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</si>
  <si>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</si>
  <si>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</si>
  <si>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</si>
  <si>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</si>
  <si>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</si>
  <si>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</si>
  <si>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</si>
  <si>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</si>
  <si>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</si>
  <si>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</si>
  <si>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</si>
  <si>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</si>
  <si>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</si>
  <si>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</si>
  <si>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</si>
  <si>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</si>
  <si>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</si>
  <si>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</si>
  <si>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</si>
  <si>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</si>
  <si>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</si>
  <si>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</si>
  <si>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</si>
  <si>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</si>
  <si>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</si>
  <si>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</si>
  <si>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</si>
  <si>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</si>
  <si>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</si>
  <si>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</si>
  <si>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</si>
  <si>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</si>
  <si>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</si>
  <si>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</si>
  <si>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</si>
  <si>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</si>
  <si>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</si>
  <si>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</si>
  <si>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</si>
  <si>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</si>
  <si>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</si>
  <si>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</si>
  <si>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</si>
  <si>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</si>
  <si>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</si>
  <si>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</si>
  <si>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</si>
  <si>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</si>
  <si>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</si>
  <si>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</si>
  <si>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</si>
  <si>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</si>
  <si>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</si>
  <si>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</si>
  <si>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</si>
  <si>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</si>
  <si>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</si>
  <si>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</si>
  <si>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</si>
  <si>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</si>
  <si>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</si>
  <si>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</si>
  <si>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</si>
  <si>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</si>
  <si>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</si>
  <si>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</si>
  <si>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</si>
  <si>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</si>
  <si>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</si>
  <si>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</si>
  <si>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</si>
  <si>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</si>
  <si>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</si>
  <si>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</si>
  <si>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</si>
  <si>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</si>
  <si>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</si>
  <si>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</si>
  <si>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</si>
  <si>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</si>
  <si>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</si>
  <si>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</si>
  <si>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</si>
  <si>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</si>
  <si>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</si>
  <si>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</si>
  <si>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</si>
  <si>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</si>
  <si>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</si>
  <si>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</si>
  <si>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</si>
  <si>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</si>
  <si>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</si>
  <si>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</si>
  <si>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</si>
  <si>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</si>
  <si>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</si>
  <si>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</si>
  <si>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</si>
  <si>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</si>
  <si>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</si>
  <si>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</si>
  <si>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</si>
  <si>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</si>
  <si>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</si>
  <si>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</si>
  <si>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</si>
  <si>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</si>
  <si>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</si>
  <si>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</si>
  <si>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</si>
  <si>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</si>
  <si>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</si>
  <si>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</si>
  <si>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</si>
  <si>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</si>
  <si>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</si>
  <si>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</si>
  <si>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</si>
  <si>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</si>
  <si>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</si>
  <si>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</si>
  <si>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</si>
  <si>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</si>
  <si>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</si>
  <si>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</si>
  <si>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</si>
  <si>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</si>
  <si>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</si>
  <si>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</si>
  <si>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</si>
  <si>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</si>
  <si>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</si>
  <si>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</si>
  <si>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</si>
  <si>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</si>
  <si>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</si>
  <si>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主要都市における高度利用地の地価分析調査</t>
    <rPh sb="0" eb="2">
      <t>シュヨウ</t>
    </rPh>
    <rPh sb="2" eb="4">
      <t>トシ</t>
    </rPh>
    <rPh sb="8" eb="10">
      <t>コウド</t>
    </rPh>
    <rPh sb="10" eb="13">
      <t>リヨウチ</t>
    </rPh>
    <rPh sb="14" eb="16">
      <t>チカ</t>
    </rPh>
    <rPh sb="16" eb="18">
      <t>ブンセキ</t>
    </rPh>
    <rPh sb="18" eb="20">
      <t>チョウサ</t>
    </rPh>
    <phoneticPr fontId="5"/>
  </si>
  <si>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</si>
  <si>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</si>
  <si>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室長　西畑知明</t>
    <rPh sb="0" eb="2">
      <t>シツチョウ</t>
    </rPh>
    <rPh sb="3" eb="5">
      <t>ニシハタ</t>
    </rPh>
    <rPh sb="5" eb="7">
      <t>トモアキ</t>
    </rPh>
    <phoneticPr fontId="5"/>
  </si>
  <si>
    <t>○</t>
  </si>
  <si>
    <t>土地基本法第１７条</t>
    <rPh sb="0" eb="2">
      <t>トチ</t>
    </rPh>
    <rPh sb="2" eb="5">
      <t>キホンホウ</t>
    </rPh>
    <rPh sb="5" eb="6">
      <t>ダイ</t>
    </rPh>
    <rPh sb="8" eb="9">
      <t>ジョウ</t>
    </rPh>
    <phoneticPr fontId="5"/>
  </si>
  <si>
    <t>国土審議会土地政策分科会企画部会報告
「土地政策の中長期ビジョン」（平成21年7月）</t>
    <rPh sb="0" eb="2">
      <t>コクド</t>
    </rPh>
    <rPh sb="2" eb="5">
      <t>シンギカイ</t>
    </rPh>
    <rPh sb="5" eb="7">
      <t>トチ</t>
    </rPh>
    <rPh sb="7" eb="9">
      <t>セイサク</t>
    </rPh>
    <rPh sb="9" eb="12">
      <t>ブンカカイ</t>
    </rPh>
    <rPh sb="12" eb="15">
      <t>キカクブ</t>
    </rPh>
    <rPh sb="15" eb="16">
      <t>カイ</t>
    </rPh>
    <rPh sb="16" eb="18">
      <t>ホウコク</t>
    </rPh>
    <rPh sb="20" eb="22">
      <t>トチ</t>
    </rPh>
    <rPh sb="22" eb="24">
      <t>セイサク</t>
    </rPh>
    <rPh sb="25" eb="28">
      <t>チュウチョウキ</t>
    </rPh>
    <rPh sb="34" eb="36">
      <t>ヘイセイ</t>
    </rPh>
    <rPh sb="38" eb="39">
      <t>ネン</t>
    </rPh>
    <rPh sb="40" eb="41">
      <t>ガツ</t>
    </rPh>
    <phoneticPr fontId="5"/>
  </si>
  <si>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ことを目的とする。</t>
    <rPh sb="87" eb="88">
      <t>オコナ</t>
    </rPh>
    <rPh sb="92" eb="94">
      <t>テキセイ</t>
    </rPh>
    <rPh sb="95" eb="97">
      <t>チカ</t>
    </rPh>
    <rPh sb="98" eb="100">
      <t>ケイセイ</t>
    </rPh>
    <phoneticPr fontId="5"/>
  </si>
  <si>
    <t>三大都市圏及び地方圏の政令指定都市等の高度利用地区について不動産鑑定評価の手法を用いた地価動向の把握を行うとともに、各地区の不動産関連業者、金融機関等の地元不動産市場関係者から直近の不動産市場に関するヒアリング等情報収集を行う。これらの結果をとりまとめ、四半期毎に「主要都市の高度利用地地価動向報告」（地価LOOKレポート）として発表する。</t>
  </si>
  <si>
    <t>-</t>
  </si>
  <si>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</si>
  <si>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</si>
  <si>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地価LOOKを掲載しているホームページのアクセス件数</t>
    <rPh sb="0" eb="2">
      <t>チカ</t>
    </rPh>
    <rPh sb="7" eb="9">
      <t>ケイサイ</t>
    </rPh>
    <rPh sb="24" eb="26">
      <t>ケンスウ</t>
    </rPh>
    <phoneticPr fontId="5"/>
  </si>
  <si>
    <t>土地総合情報ライブラリ／地価ＬＯＯＫレポート　アクセス数
　・土地総合情報ライブラリ（平成２９年１０月廃止済）
　・地価ＬＯＯＫレポート（http://www.mlit.go.jp/totikensangyo/totikensangyo_fr4_000045.html）</t>
    <phoneticPr fontId="5"/>
  </si>
  <si>
    <t>件数</t>
    <rPh sb="0" eb="2">
      <t>ケンスウ</t>
    </rPh>
    <phoneticPr fontId="5"/>
  </si>
  <si>
    <t>令和3年度までに地価LOOKを掲載しているホームページのアクセス件数を1,700,000件にする。</t>
    <rPh sb="0" eb="2">
      <t>レイワ</t>
    </rPh>
    <rPh sb="3" eb="5">
      <t>ネンド</t>
    </rPh>
    <rPh sb="8" eb="10">
      <t>チカ</t>
    </rPh>
    <rPh sb="15" eb="17">
      <t>ケイサイ</t>
    </rPh>
    <rPh sb="32" eb="34">
      <t>ケンスウ</t>
    </rPh>
    <rPh sb="44" eb="45">
      <t>ケン</t>
    </rPh>
    <phoneticPr fontId="5"/>
  </si>
  <si>
    <t>地区</t>
    <rPh sb="0" eb="2">
      <t>チク</t>
    </rPh>
    <phoneticPr fontId="5"/>
  </si>
  <si>
    <t>執行額（予算額）／対象地区延べ数</t>
    <rPh sb="0" eb="2">
      <t>シッコウ</t>
    </rPh>
    <rPh sb="2" eb="3">
      <t>ガク</t>
    </rPh>
    <rPh sb="4" eb="7">
      <t>ヨサンガク</t>
    </rPh>
    <rPh sb="9" eb="11">
      <t>タイショウ</t>
    </rPh>
    <rPh sb="11" eb="13">
      <t>チク</t>
    </rPh>
    <rPh sb="13" eb="14">
      <t>ノ</t>
    </rPh>
    <rPh sb="15" eb="16">
      <t>スウ</t>
    </rPh>
    <phoneticPr fontId="5"/>
  </si>
  <si>
    <t>百万円</t>
    <rPh sb="0" eb="2">
      <t>ヒャクマン</t>
    </rPh>
    <rPh sb="2" eb="3">
      <t>エン</t>
    </rPh>
    <phoneticPr fontId="5"/>
  </si>
  <si>
    <t>百万円/地区</t>
    <rPh sb="0" eb="2">
      <t>ヒャクマン</t>
    </rPh>
    <rPh sb="2" eb="3">
      <t>エン</t>
    </rPh>
    <rPh sb="4" eb="6">
      <t>チク</t>
    </rPh>
    <phoneticPr fontId="5"/>
  </si>
  <si>
    <t>23/400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</si>
  <si>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</si>
  <si>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</si>
  <si>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条件整備を行っている。</t>
    <rPh sb="87" eb="88">
      <t>オコナ</t>
    </rPh>
    <rPh sb="92" eb="94">
      <t>テキセイ</t>
    </rPh>
    <rPh sb="95" eb="97">
      <t>チカ</t>
    </rPh>
    <rPh sb="98" eb="100">
      <t>ケイセイ</t>
    </rPh>
    <rPh sb="104" eb="106">
      <t>ジョウケン</t>
    </rPh>
    <rPh sb="106" eb="108">
      <t>セイビ</t>
    </rPh>
    <rPh sb="109" eb="110">
      <t>オコナ</t>
    </rPh>
    <phoneticPr fontId="5"/>
  </si>
  <si>
    <t>本事業で得られる先行的な地価動向は、毎期、公表日の問い合わせが多く新聞等で取り上げられるなど、国民の関心が高い。</t>
    <phoneticPr fontId="5"/>
  </si>
  <si>
    <t>国内の経済状況を表す重要な経済指標のひとつであるため、国による統一的な取りまとめが必要。</t>
    <phoneticPr fontId="5"/>
  </si>
  <si>
    <t>本事業で得られる先行的な地価動向は、内閣府の月例経済報告に記載されるなど優先度は高い。</t>
    <phoneticPr fontId="5"/>
  </si>
  <si>
    <t>無</t>
  </si>
  <si>
    <t>企画競争入札により実施しており競争性の確保に努めた。</t>
    <rPh sb="0" eb="2">
      <t>キカク</t>
    </rPh>
    <phoneticPr fontId="5"/>
  </si>
  <si>
    <t>‐</t>
  </si>
  <si>
    <t>単位当たりのコストは10万円程度のため妥当と考える。</t>
    <rPh sb="2" eb="3">
      <t>ア</t>
    </rPh>
    <phoneticPr fontId="5"/>
  </si>
  <si>
    <t>目的外の支出は見受けられない。</t>
  </si>
  <si>
    <t>平成27年度に調査地区を見直し、150地区から100地区への削減を行った。その後も随時検討している。</t>
    <rPh sb="39" eb="40">
      <t>ゴ</t>
    </rPh>
    <rPh sb="41" eb="43">
      <t>ズイジ</t>
    </rPh>
    <rPh sb="43" eb="45">
      <t>ケントウ</t>
    </rPh>
    <phoneticPr fontId="5"/>
  </si>
  <si>
    <t>システム化を図っており、効率的な運用を行っている。</t>
  </si>
  <si>
    <t>見込みどおりの情報収集、情報分析であった。</t>
    <rPh sb="7" eb="9">
      <t>ジョウホウ</t>
    </rPh>
    <rPh sb="9" eb="11">
      <t>シュウシュウ</t>
    </rPh>
    <rPh sb="12" eb="14">
      <t>ジョウホウ</t>
    </rPh>
    <rPh sb="14" eb="16">
      <t>ブンセキ</t>
    </rPh>
    <phoneticPr fontId="5"/>
  </si>
  <si>
    <t>政府内や民間で広く活用されている。</t>
  </si>
  <si>
    <t>本調査制度の趣旨、不動産動向指標など他の制度との役割分担を明確に整理した上で、調査内容が効果的なものとなるよう見直すとともに、調査方法について、他の既存情報の利用の可否を検討する等、よりコストのかからない仕組みへと見直すべき。</t>
    <phoneticPr fontId="5"/>
  </si>
  <si>
    <t>データの継続性に配慮しつつ、他の既存資料の利用を検討し、効率化を図る。</t>
    <rPh sb="14" eb="15">
      <t>タ</t>
    </rPh>
    <rPh sb="16" eb="18">
      <t>キゾン</t>
    </rPh>
    <rPh sb="18" eb="20">
      <t>シリョウ</t>
    </rPh>
    <rPh sb="21" eb="23">
      <t>リヨウ</t>
    </rPh>
    <rPh sb="24" eb="26">
      <t>ケントウ</t>
    </rPh>
    <rPh sb="32" eb="33">
      <t>ハカ</t>
    </rPh>
    <phoneticPr fontId="5"/>
  </si>
  <si>
    <t>125</t>
    <phoneticPr fontId="5"/>
  </si>
  <si>
    <t>124</t>
    <phoneticPr fontId="5"/>
  </si>
  <si>
    <t>322</t>
    <phoneticPr fontId="5"/>
  </si>
  <si>
    <t>314</t>
    <phoneticPr fontId="5"/>
  </si>
  <si>
    <t>118</t>
    <phoneticPr fontId="5"/>
  </si>
  <si>
    <t>334</t>
    <phoneticPr fontId="5"/>
  </si>
  <si>
    <t>321</t>
    <phoneticPr fontId="5"/>
  </si>
  <si>
    <t>324</t>
    <phoneticPr fontId="5"/>
  </si>
  <si>
    <t>評価料</t>
    <rPh sb="0" eb="2">
      <t>ヒョウカ</t>
    </rPh>
    <rPh sb="2" eb="3">
      <t>リョウ</t>
    </rPh>
    <phoneticPr fontId="5"/>
  </si>
  <si>
    <t>各地区の変動率査定調書作成</t>
    <phoneticPr fontId="5"/>
  </si>
  <si>
    <t>諸経費</t>
    <phoneticPr fontId="5"/>
  </si>
  <si>
    <t>旅費、諸経費</t>
    <phoneticPr fontId="5"/>
  </si>
  <si>
    <t>人件費</t>
    <phoneticPr fontId="5"/>
  </si>
  <si>
    <t>地価動向の集計・分析・とりまとめ</t>
    <phoneticPr fontId="5"/>
  </si>
  <si>
    <t>A.　（一財）日本不動産研究所</t>
    <rPh sb="4" eb="5">
      <t>イチ</t>
    </rPh>
    <rPh sb="5" eb="6">
      <t>ザイ</t>
    </rPh>
    <rPh sb="7" eb="9">
      <t>ニホン</t>
    </rPh>
    <rPh sb="9" eb="12">
      <t>フドウサン</t>
    </rPh>
    <rPh sb="12" eb="15">
      <t>ケンキュウジョ</t>
    </rPh>
    <phoneticPr fontId="5"/>
  </si>
  <si>
    <t>（一財）日本不動産研究所</t>
    <rPh sb="1" eb="2">
      <t>イチ</t>
    </rPh>
    <rPh sb="2" eb="3">
      <t>ザイ</t>
    </rPh>
    <rPh sb="4" eb="6">
      <t>ニホン</t>
    </rPh>
    <rPh sb="6" eb="9">
      <t>フドウサン</t>
    </rPh>
    <rPh sb="9" eb="12">
      <t>ケンキュウジョ</t>
    </rPh>
    <phoneticPr fontId="5"/>
  </si>
  <si>
    <t>地価動向の集計・分析・とりまとめ</t>
    <rPh sb="0" eb="2">
      <t>チカ</t>
    </rPh>
    <rPh sb="2" eb="4">
      <t>ドウコウ</t>
    </rPh>
    <rPh sb="5" eb="7">
      <t>シュウケイ</t>
    </rPh>
    <rPh sb="8" eb="10">
      <t>ブンセキ</t>
    </rPh>
    <phoneticPr fontId="5"/>
  </si>
  <si>
    <t>-</t>
    <phoneticPr fontId="5"/>
  </si>
  <si>
    <t>調査の対象地区延べ数
 【達成手段】　・個別化・多極化に関する分析資料の公表
　・多様な種別のデータ公表・公表の多チャンネル化</t>
    <rPh sb="0" eb="2">
      <t>チョウサ</t>
    </rPh>
    <rPh sb="3" eb="5">
      <t>タイショウ</t>
    </rPh>
    <rPh sb="5" eb="7">
      <t>チク</t>
    </rPh>
    <rPh sb="7" eb="8">
      <t>ノ</t>
    </rPh>
    <rPh sb="9" eb="10">
      <t>スウ</t>
    </rPh>
    <rPh sb="13" eb="15">
      <t>タッセイ</t>
    </rPh>
    <rPh sb="15" eb="17">
      <t>シュダン</t>
    </rPh>
    <phoneticPr fontId="5"/>
  </si>
  <si>
    <t>△</t>
  </si>
  <si>
    <t>地価LOOKを掲載しているホームページのアクセス件数が　　　　　　　件となっている。</t>
    <rPh sb="0" eb="2">
      <t>チカ</t>
    </rPh>
    <rPh sb="34" eb="35">
      <t>ケン</t>
    </rPh>
    <phoneticPr fontId="5"/>
  </si>
  <si>
    <t>地価LOOKレポート(URL)
http://www.mlit.go.jp/totikensangyo/totikensangyo_fr4_000045.html</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</si>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</sst>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118065</xdr:colOff>
      <xdr:row>752</xdr:row>
      <xdr:rowOff>232026</xdr:rowOff>
    </xdr:from>
    <xdr:to>
      <xdr:col>28</xdr:col>
      <xdr:colOff>144510</xdr:colOff>
      <xdr:row>755</xdr:row>
      <xdr:rowOff>99980</xdr:rowOff>
    </xdr:to>
    <xdr:sp macro="" textlink="">
      <xdr:nvSpPr>
        <xdr:cNvPr id="11" name="大かっこ 10"/>
        <xdr:cNvSpPr/>
      </xdr:nvSpPr>
      <xdr:spPr bwMode="auto">
        <a:xfrm>
          <a:off x="3413200" y="237095607"/>
          <a:ext cx="2497796" cy="91055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地価動向の集計・分析・とりまとめ</a:t>
          </a:r>
          <a:endParaRPr lang="en-US" altLang="ja-JP"/>
        </a:p>
      </xdr:txBody>
    </xdr:sp>
    <xdr:clientData/>
  </xdr:twoCellAnchor>
  <xdr:twoCellAnchor>
    <xdr:from>
      <xdr:col>12</xdr:col>
      <xdr:colOff>0</xdr:colOff>
      <xdr:row>741</xdr:row>
      <xdr:rowOff>0</xdr:rowOff>
    </xdr:from>
    <xdr:to>
      <xdr:col>23</xdr:col>
      <xdr:colOff>49143</xdr:colOff>
      <xdr:row>743</xdr:row>
      <xdr:rowOff>184090</xdr:rowOff>
    </xdr:to>
    <xdr:sp macro="" textlink="">
      <xdr:nvSpPr>
        <xdr:cNvPr id="12" name="正方形/長方形 11"/>
        <xdr:cNvSpPr/>
      </xdr:nvSpPr>
      <xdr:spPr bwMode="auto">
        <a:xfrm>
          <a:off x="2471351" y="233040709"/>
          <a:ext cx="2314549" cy="8791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12</xdr:col>
      <xdr:colOff>116962</xdr:colOff>
      <xdr:row>743</xdr:row>
      <xdr:rowOff>280505</xdr:rowOff>
    </xdr:from>
    <xdr:to>
      <xdr:col>22</xdr:col>
      <xdr:colOff>156447</xdr:colOff>
      <xdr:row>746</xdr:row>
      <xdr:rowOff>164159</xdr:rowOff>
    </xdr:to>
    <xdr:sp macro="" textlink="">
      <xdr:nvSpPr>
        <xdr:cNvPr id="13" name="大かっこ 12"/>
        <xdr:cNvSpPr/>
      </xdr:nvSpPr>
      <xdr:spPr bwMode="auto">
        <a:xfrm>
          <a:off x="2588313" y="234016282"/>
          <a:ext cx="2098945" cy="92625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事業の企画・立案、進捗管理、指導、結果の公表</a:t>
          </a:r>
          <a:endParaRPr lang="en-US" altLang="ja-JP"/>
        </a:p>
      </xdr:txBody>
    </xdr:sp>
    <xdr:clientData/>
  </xdr:twoCellAnchor>
  <xdr:twoCellAnchor>
    <xdr:from>
      <xdr:col>13</xdr:col>
      <xdr:colOff>162492</xdr:colOff>
      <xdr:row>746</xdr:row>
      <xdr:rowOff>209036</xdr:rowOff>
    </xdr:from>
    <xdr:to>
      <xdr:col>13</xdr:col>
      <xdr:colOff>162492</xdr:colOff>
      <xdr:row>751</xdr:row>
      <xdr:rowOff>19367</xdr:rowOff>
    </xdr:to>
    <xdr:cxnSp macro="">
      <xdr:nvCxnSpPr>
        <xdr:cNvPr id="14" name="直線コネクタ 3"/>
        <xdr:cNvCxnSpPr/>
      </xdr:nvCxnSpPr>
      <xdr:spPr bwMode="auto">
        <a:xfrm flipH="1">
          <a:off x="2839789" y="234987414"/>
          <a:ext cx="0" cy="154800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111483</xdr:colOff>
      <xdr:row>749</xdr:row>
      <xdr:rowOff>312479</xdr:rowOff>
    </xdr:from>
    <xdr:to>
      <xdr:col>28</xdr:col>
      <xdr:colOff>153070</xdr:colOff>
      <xdr:row>752</xdr:row>
      <xdr:rowOff>149036</xdr:rowOff>
    </xdr:to>
    <xdr:sp macro="" textlink="">
      <xdr:nvSpPr>
        <xdr:cNvPr id="15" name="正方形/長方形 14"/>
        <xdr:cNvSpPr/>
      </xdr:nvSpPr>
      <xdr:spPr bwMode="auto">
        <a:xfrm>
          <a:off x="3406618" y="236133459"/>
          <a:ext cx="2512938" cy="8791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Ａ．（一財）日本不動産研究所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13</xdr:col>
      <xdr:colOff>153045</xdr:colOff>
      <xdr:row>751</xdr:row>
      <xdr:rowOff>31768</xdr:rowOff>
    </xdr:from>
    <xdr:to>
      <xdr:col>16</xdr:col>
      <xdr:colOff>120930</xdr:colOff>
      <xdr:row>751</xdr:row>
      <xdr:rowOff>31768</xdr:rowOff>
    </xdr:to>
    <xdr:cxnSp macro="">
      <xdr:nvCxnSpPr>
        <xdr:cNvPr id="16" name="直線コネクタ 15"/>
        <xdr:cNvCxnSpPr/>
      </xdr:nvCxnSpPr>
      <xdr:spPr bwMode="auto">
        <a:xfrm>
          <a:off x="2830342" y="236547815"/>
          <a:ext cx="58572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99632</xdr:colOff>
      <xdr:row>748</xdr:row>
      <xdr:rowOff>200188</xdr:rowOff>
    </xdr:from>
    <xdr:to>
      <xdr:col>26</xdr:col>
      <xdr:colOff>168118</xdr:colOff>
      <xdr:row>749</xdr:row>
      <xdr:rowOff>281576</xdr:rowOff>
    </xdr:to>
    <xdr:sp macro="" textlink="">
      <xdr:nvSpPr>
        <xdr:cNvPr id="17" name="テキスト ボックス 16"/>
        <xdr:cNvSpPr txBox="1"/>
      </xdr:nvSpPr>
      <xdr:spPr bwMode="auto">
        <a:xfrm>
          <a:off x="3600713" y="235673634"/>
          <a:ext cx="1922000" cy="428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105607</xdr:colOff>
      <xdr:row>741</xdr:row>
      <xdr:rowOff>24094</xdr:rowOff>
    </xdr:from>
    <xdr:to>
      <xdr:col>37</xdr:col>
      <xdr:colOff>147251</xdr:colOff>
      <xdr:row>743</xdr:row>
      <xdr:rowOff>177311</xdr:rowOff>
    </xdr:to>
    <xdr:sp macro="" textlink="">
      <xdr:nvSpPr>
        <xdr:cNvPr id="18" name="大かっこ 17"/>
        <xdr:cNvSpPr/>
      </xdr:nvSpPr>
      <xdr:spPr>
        <a:xfrm>
          <a:off x="5666148" y="233064803"/>
          <a:ext cx="2101103" cy="84828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0.9</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職員旅費　</a:t>
          </a:r>
          <a:r>
            <a:rPr kumimoji="1" lang="en-US" altLang="ja-JP" sz="1100">
              <a:solidFill>
                <a:schemeClr val="tx1"/>
              </a:solidFill>
              <a:effectLst/>
              <a:latin typeface="+mn-lt"/>
              <a:ea typeface="+mn-ea"/>
              <a:cs typeface="+mn-cs"/>
            </a:rPr>
            <a:t>0.9</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334</v>
      </c>
      <c r="AT2" s="946"/>
      <c r="AU2" s="946"/>
      <c r="AV2" s="52" t="str">
        <f>IF(AW2="", "", "-")</f>
        <v/>
      </c>
      <c r="AW2" s="917"/>
      <c r="AX2" s="917"/>
    </row>
    <row r="3" spans="1:50" ht="21" customHeight="1" thickBot="1">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570</v>
      </c>
      <c r="AK3" s="875"/>
      <c r="AL3" s="875"/>
      <c r="AM3" s="875"/>
      <c r="AN3" s="875"/>
      <c r="AO3" s="875"/>
      <c r="AP3" s="875"/>
      <c r="AQ3" s="875"/>
      <c r="AR3" s="875"/>
      <c r="AS3" s="875"/>
      <c r="AT3" s="875"/>
      <c r="AU3" s="875"/>
      <c r="AV3" s="875"/>
      <c r="AW3" s="875"/>
      <c r="AX3" s="24" t="s">
        <v>65</v>
      </c>
    </row>
    <row r="4" spans="1:50" ht="24.75" customHeight="1">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5" t="s">
        <v>182</v>
      </c>
      <c r="H5" s="846"/>
      <c r="I5" s="846"/>
      <c r="J5" s="846"/>
      <c r="K5" s="846"/>
      <c r="L5" s="846"/>
      <c r="M5" s="847" t="s">
        <v>66</v>
      </c>
      <c r="N5" s="848"/>
      <c r="O5" s="848"/>
      <c r="P5" s="848"/>
      <c r="Q5" s="848"/>
      <c r="R5" s="849"/>
      <c r="S5" s="850" t="s">
        <v>131</v>
      </c>
      <c r="T5" s="846"/>
      <c r="U5" s="846"/>
      <c r="V5" s="846"/>
      <c r="W5" s="846"/>
      <c r="X5" s="851"/>
      <c r="Y5" s="701" t="s">
        <v>3</v>
      </c>
      <c r="Z5" s="543"/>
      <c r="AA5" s="543"/>
      <c r="AB5" s="543"/>
      <c r="AC5" s="543"/>
      <c r="AD5" s="544"/>
      <c r="AE5" s="702" t="s">
        <v>573</v>
      </c>
      <c r="AF5" s="702"/>
      <c r="AG5" s="702"/>
      <c r="AH5" s="702"/>
      <c r="AI5" s="702"/>
      <c r="AJ5" s="702"/>
      <c r="AK5" s="702"/>
      <c r="AL5" s="702"/>
      <c r="AM5" s="702"/>
      <c r="AN5" s="702"/>
      <c r="AO5" s="702"/>
      <c r="AP5" s="703"/>
      <c r="AQ5" s="704" t="s">
        <v>574</v>
      </c>
      <c r="AR5" s="705"/>
      <c r="AS5" s="705"/>
      <c r="AT5" s="705"/>
      <c r="AU5" s="705"/>
      <c r="AV5" s="705"/>
      <c r="AW5" s="705"/>
      <c r="AX5" s="706"/>
    </row>
    <row r="6" spans="1:50" ht="39" customHeight="1">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8" t="s">
        <v>516</v>
      </c>
      <c r="Z7" s="443"/>
      <c r="AA7" s="443"/>
      <c r="AB7" s="443"/>
      <c r="AC7" s="443"/>
      <c r="AD7" s="929"/>
      <c r="AE7" s="918" t="s">
        <v>577</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5" t="s">
        <v>378</v>
      </c>
      <c r="B8" s="496"/>
      <c r="C8" s="496"/>
      <c r="D8" s="496"/>
      <c r="E8" s="496"/>
      <c r="F8" s="497"/>
      <c r="G8" s="947" t="str">
        <f>入力規則等!A28</f>
        <v>-</v>
      </c>
      <c r="H8" s="723"/>
      <c r="I8" s="723"/>
      <c r="J8" s="723"/>
      <c r="K8" s="723"/>
      <c r="L8" s="723"/>
      <c r="M8" s="723"/>
      <c r="N8" s="723"/>
      <c r="O8" s="723"/>
      <c r="P8" s="723"/>
      <c r="Q8" s="723"/>
      <c r="R8" s="723"/>
      <c r="S8" s="723"/>
      <c r="T8" s="723"/>
      <c r="U8" s="723"/>
      <c r="V8" s="723"/>
      <c r="W8" s="723"/>
      <c r="X8" s="948"/>
      <c r="Y8" s="852" t="s">
        <v>379</v>
      </c>
      <c r="Z8" s="853"/>
      <c r="AA8" s="853"/>
      <c r="AB8" s="853"/>
      <c r="AC8" s="853"/>
      <c r="AD8" s="854"/>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55" t="s">
        <v>23</v>
      </c>
      <c r="B9" s="856"/>
      <c r="C9" s="856"/>
      <c r="D9" s="856"/>
      <c r="E9" s="856"/>
      <c r="F9" s="856"/>
      <c r="G9" s="857" t="s">
        <v>578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c r="A10" s="663" t="s">
        <v>30</v>
      </c>
      <c r="B10" s="664"/>
      <c r="C10" s="664"/>
      <c r="D10" s="664"/>
      <c r="E10" s="664"/>
      <c r="F10" s="664"/>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49" t="s">
        <v>24</v>
      </c>
      <c r="B12" s="950"/>
      <c r="C12" s="950"/>
      <c r="D12" s="950"/>
      <c r="E12" s="950"/>
      <c r="F12" s="951"/>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c r="A13" s="617"/>
      <c r="B13" s="618"/>
      <c r="C13" s="618"/>
      <c r="D13" s="618"/>
      <c r="E13" s="618"/>
      <c r="F13" s="619"/>
      <c r="G13" s="726" t="s">
        <v>6</v>
      </c>
      <c r="H13" s="727"/>
      <c r="I13" s="767" t="s">
        <v>7</v>
      </c>
      <c r="J13" s="768"/>
      <c r="K13" s="768"/>
      <c r="L13" s="768"/>
      <c r="M13" s="768"/>
      <c r="N13" s="768"/>
      <c r="O13" s="769"/>
      <c r="P13" s="660">
        <v>23</v>
      </c>
      <c r="Q13" s="661"/>
      <c r="R13" s="661"/>
      <c r="S13" s="661"/>
      <c r="T13" s="661"/>
      <c r="U13" s="661"/>
      <c r="V13" s="662"/>
      <c r="W13" s="660">
        <v>23</v>
      </c>
      <c r="X13" s="661"/>
      <c r="Y13" s="661"/>
      <c r="Z13" s="661"/>
      <c r="AA13" s="661"/>
      <c r="AB13" s="661"/>
      <c r="AC13" s="662"/>
      <c r="AD13" s="660">
        <v>23</v>
      </c>
      <c r="AE13" s="661"/>
      <c r="AF13" s="661"/>
      <c r="AG13" s="661"/>
      <c r="AH13" s="661"/>
      <c r="AI13" s="661"/>
      <c r="AJ13" s="662"/>
      <c r="AK13" s="660">
        <v>24</v>
      </c>
      <c r="AL13" s="661"/>
      <c r="AM13" s="661"/>
      <c r="AN13" s="661"/>
      <c r="AO13" s="661"/>
      <c r="AP13" s="661"/>
      <c r="AQ13" s="662"/>
      <c r="AR13" s="925"/>
      <c r="AS13" s="926"/>
      <c r="AT13" s="926"/>
      <c r="AU13" s="926"/>
      <c r="AV13" s="926"/>
      <c r="AW13" s="926"/>
      <c r="AX13" s="927"/>
    </row>
    <row r="14" spans="1:50" ht="21" customHeight="1">
      <c r="A14" s="617"/>
      <c r="B14" s="618"/>
      <c r="C14" s="618"/>
      <c r="D14" s="618"/>
      <c r="E14" s="618"/>
      <c r="F14" s="619"/>
      <c r="G14" s="728"/>
      <c r="H14" s="729"/>
      <c r="I14" s="714" t="s">
        <v>8</v>
      </c>
      <c r="J14" s="765"/>
      <c r="K14" s="765"/>
      <c r="L14" s="765"/>
      <c r="M14" s="765"/>
      <c r="N14" s="765"/>
      <c r="O14" s="766"/>
      <c r="P14" s="660" t="s">
        <v>580</v>
      </c>
      <c r="Q14" s="661"/>
      <c r="R14" s="661"/>
      <c r="S14" s="661"/>
      <c r="T14" s="661"/>
      <c r="U14" s="661"/>
      <c r="V14" s="662"/>
      <c r="W14" s="660" t="s">
        <v>580</v>
      </c>
      <c r="X14" s="661"/>
      <c r="Y14" s="661"/>
      <c r="Z14" s="661"/>
      <c r="AA14" s="661"/>
      <c r="AB14" s="661"/>
      <c r="AC14" s="662"/>
      <c r="AD14" s="660" t="s">
        <v>580</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c r="A15" s="617"/>
      <c r="B15" s="618"/>
      <c r="C15" s="618"/>
      <c r="D15" s="618"/>
      <c r="E15" s="618"/>
      <c r="F15" s="619"/>
      <c r="G15" s="728"/>
      <c r="H15" s="729"/>
      <c r="I15" s="714" t="s">
        <v>51</v>
      </c>
      <c r="J15" s="715"/>
      <c r="K15" s="715"/>
      <c r="L15" s="715"/>
      <c r="M15" s="715"/>
      <c r="N15" s="715"/>
      <c r="O15" s="716"/>
      <c r="P15" s="660" t="s">
        <v>580</v>
      </c>
      <c r="Q15" s="661"/>
      <c r="R15" s="661"/>
      <c r="S15" s="661"/>
      <c r="T15" s="661"/>
      <c r="U15" s="661"/>
      <c r="V15" s="662"/>
      <c r="W15" s="660" t="s">
        <v>580</v>
      </c>
      <c r="X15" s="661"/>
      <c r="Y15" s="661"/>
      <c r="Z15" s="661"/>
      <c r="AA15" s="661"/>
      <c r="AB15" s="661"/>
      <c r="AC15" s="662"/>
      <c r="AD15" s="660" t="s">
        <v>580</v>
      </c>
      <c r="AE15" s="661"/>
      <c r="AF15" s="661"/>
      <c r="AG15" s="661"/>
      <c r="AH15" s="661"/>
      <c r="AI15" s="661"/>
      <c r="AJ15" s="662"/>
      <c r="AK15" s="660" t="s">
        <v>580</v>
      </c>
      <c r="AL15" s="661"/>
      <c r="AM15" s="661"/>
      <c r="AN15" s="661"/>
      <c r="AO15" s="661"/>
      <c r="AP15" s="661"/>
      <c r="AQ15" s="662"/>
      <c r="AR15" s="660"/>
      <c r="AS15" s="661"/>
      <c r="AT15" s="661"/>
      <c r="AU15" s="661"/>
      <c r="AV15" s="661"/>
      <c r="AW15" s="661"/>
      <c r="AX15" s="811"/>
    </row>
    <row r="16" spans="1:50" ht="21" customHeight="1">
      <c r="A16" s="617"/>
      <c r="B16" s="618"/>
      <c r="C16" s="618"/>
      <c r="D16" s="618"/>
      <c r="E16" s="618"/>
      <c r="F16" s="619"/>
      <c r="G16" s="728"/>
      <c r="H16" s="729"/>
      <c r="I16" s="714" t="s">
        <v>52</v>
      </c>
      <c r="J16" s="715"/>
      <c r="K16" s="715"/>
      <c r="L16" s="715"/>
      <c r="M16" s="715"/>
      <c r="N16" s="715"/>
      <c r="O16" s="716"/>
      <c r="P16" s="660" t="s">
        <v>580</v>
      </c>
      <c r="Q16" s="661"/>
      <c r="R16" s="661"/>
      <c r="S16" s="661"/>
      <c r="T16" s="661"/>
      <c r="U16" s="661"/>
      <c r="V16" s="662"/>
      <c r="W16" s="660" t="s">
        <v>580</v>
      </c>
      <c r="X16" s="661"/>
      <c r="Y16" s="661"/>
      <c r="Z16" s="661"/>
      <c r="AA16" s="661"/>
      <c r="AB16" s="661"/>
      <c r="AC16" s="662"/>
      <c r="AD16" s="660" t="s">
        <v>580</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c r="A17" s="617"/>
      <c r="B17" s="618"/>
      <c r="C17" s="618"/>
      <c r="D17" s="618"/>
      <c r="E17" s="618"/>
      <c r="F17" s="619"/>
      <c r="G17" s="728"/>
      <c r="H17" s="729"/>
      <c r="I17" s="714" t="s">
        <v>50</v>
      </c>
      <c r="J17" s="765"/>
      <c r="K17" s="765"/>
      <c r="L17" s="765"/>
      <c r="M17" s="765"/>
      <c r="N17" s="765"/>
      <c r="O17" s="766"/>
      <c r="P17" s="660" t="s">
        <v>580</v>
      </c>
      <c r="Q17" s="661"/>
      <c r="R17" s="661"/>
      <c r="S17" s="661"/>
      <c r="T17" s="661"/>
      <c r="U17" s="661"/>
      <c r="V17" s="662"/>
      <c r="W17" s="660" t="s">
        <v>580</v>
      </c>
      <c r="X17" s="661"/>
      <c r="Y17" s="661"/>
      <c r="Z17" s="661"/>
      <c r="AA17" s="661"/>
      <c r="AB17" s="661"/>
      <c r="AC17" s="662"/>
      <c r="AD17" s="660" t="s">
        <v>580</v>
      </c>
      <c r="AE17" s="661"/>
      <c r="AF17" s="661"/>
      <c r="AG17" s="661"/>
      <c r="AH17" s="661"/>
      <c r="AI17" s="661"/>
      <c r="AJ17" s="662"/>
      <c r="AK17" s="660"/>
      <c r="AL17" s="661"/>
      <c r="AM17" s="661"/>
      <c r="AN17" s="661"/>
      <c r="AO17" s="661"/>
      <c r="AP17" s="661"/>
      <c r="AQ17" s="662"/>
      <c r="AR17" s="923"/>
      <c r="AS17" s="923"/>
      <c r="AT17" s="923"/>
      <c r="AU17" s="923"/>
      <c r="AV17" s="923"/>
      <c r="AW17" s="923"/>
      <c r="AX17" s="924"/>
    </row>
    <row r="18" spans="1:50" ht="24.75" customHeight="1">
      <c r="A18" s="617"/>
      <c r="B18" s="618"/>
      <c r="C18" s="618"/>
      <c r="D18" s="618"/>
      <c r="E18" s="618"/>
      <c r="F18" s="619"/>
      <c r="G18" s="730"/>
      <c r="H18" s="731"/>
      <c r="I18" s="719" t="s">
        <v>20</v>
      </c>
      <c r="J18" s="720"/>
      <c r="K18" s="720"/>
      <c r="L18" s="720"/>
      <c r="M18" s="720"/>
      <c r="N18" s="720"/>
      <c r="O18" s="721"/>
      <c r="P18" s="884">
        <f>SUM(P13:V17)</f>
        <v>23</v>
      </c>
      <c r="Q18" s="885"/>
      <c r="R18" s="885"/>
      <c r="S18" s="885"/>
      <c r="T18" s="885"/>
      <c r="U18" s="885"/>
      <c r="V18" s="886"/>
      <c r="W18" s="884">
        <f>SUM(W13:AC17)</f>
        <v>23</v>
      </c>
      <c r="X18" s="885"/>
      <c r="Y18" s="885"/>
      <c r="Z18" s="885"/>
      <c r="AA18" s="885"/>
      <c r="AB18" s="885"/>
      <c r="AC18" s="886"/>
      <c r="AD18" s="884">
        <f>SUM(AD13:AJ17)</f>
        <v>23</v>
      </c>
      <c r="AE18" s="885"/>
      <c r="AF18" s="885"/>
      <c r="AG18" s="885"/>
      <c r="AH18" s="885"/>
      <c r="AI18" s="885"/>
      <c r="AJ18" s="886"/>
      <c r="AK18" s="884">
        <f>SUM(AK13:AQ17)</f>
        <v>24</v>
      </c>
      <c r="AL18" s="885"/>
      <c r="AM18" s="885"/>
      <c r="AN18" s="885"/>
      <c r="AO18" s="885"/>
      <c r="AP18" s="885"/>
      <c r="AQ18" s="886"/>
      <c r="AR18" s="884">
        <f>SUM(AR13:AX17)</f>
        <v>0</v>
      </c>
      <c r="AS18" s="885"/>
      <c r="AT18" s="885"/>
      <c r="AU18" s="885"/>
      <c r="AV18" s="885"/>
      <c r="AW18" s="885"/>
      <c r="AX18" s="887"/>
    </row>
    <row r="19" spans="1:50" ht="24.75" customHeight="1">
      <c r="A19" s="617"/>
      <c r="B19" s="618"/>
      <c r="C19" s="618"/>
      <c r="D19" s="618"/>
      <c r="E19" s="618"/>
      <c r="F19" s="619"/>
      <c r="G19" s="882" t="s">
        <v>9</v>
      </c>
      <c r="H19" s="883"/>
      <c r="I19" s="883"/>
      <c r="J19" s="883"/>
      <c r="K19" s="883"/>
      <c r="L19" s="883"/>
      <c r="M19" s="883"/>
      <c r="N19" s="883"/>
      <c r="O19" s="883"/>
      <c r="P19" s="660">
        <v>23</v>
      </c>
      <c r="Q19" s="661"/>
      <c r="R19" s="661"/>
      <c r="S19" s="661"/>
      <c r="T19" s="661"/>
      <c r="U19" s="661"/>
      <c r="V19" s="662"/>
      <c r="W19" s="660">
        <v>23</v>
      </c>
      <c r="X19" s="661"/>
      <c r="Y19" s="661"/>
      <c r="Z19" s="661"/>
      <c r="AA19" s="661"/>
      <c r="AB19" s="661"/>
      <c r="AC19" s="662"/>
      <c r="AD19" s="660">
        <v>23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c r="A20" s="617"/>
      <c r="B20" s="618"/>
      <c r="C20" s="618"/>
      <c r="D20" s="618"/>
      <c r="E20" s="618"/>
      <c r="F20" s="619"/>
      <c r="G20" s="882" t="s">
        <v>10</v>
      </c>
      <c r="H20" s="883"/>
      <c r="I20" s="883"/>
      <c r="J20" s="883"/>
      <c r="K20" s="883"/>
      <c r="L20" s="883"/>
      <c r="M20" s="883"/>
      <c r="N20" s="883"/>
      <c r="O20" s="883"/>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5"/>
      <c r="B21" s="856"/>
      <c r="C21" s="856"/>
      <c r="D21" s="856"/>
      <c r="E21" s="856"/>
      <c r="F21" s="952"/>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70" t="s">
        <v>560</v>
      </c>
      <c r="B22" s="971"/>
      <c r="C22" s="971"/>
      <c r="D22" s="971"/>
      <c r="E22" s="971"/>
      <c r="F22" s="972"/>
      <c r="G22" s="957" t="s">
        <v>457</v>
      </c>
      <c r="H22" s="222"/>
      <c r="I22" s="222"/>
      <c r="J22" s="222"/>
      <c r="K22" s="222"/>
      <c r="L22" s="222"/>
      <c r="M22" s="222"/>
      <c r="N22" s="222"/>
      <c r="O22" s="223"/>
      <c r="P22" s="942" t="s">
        <v>521</v>
      </c>
      <c r="Q22" s="222"/>
      <c r="R22" s="222"/>
      <c r="S22" s="222"/>
      <c r="T22" s="222"/>
      <c r="U22" s="222"/>
      <c r="V22" s="223"/>
      <c r="W22" s="942" t="s">
        <v>517</v>
      </c>
      <c r="X22" s="222"/>
      <c r="Y22" s="222"/>
      <c r="Z22" s="222"/>
      <c r="AA22" s="222"/>
      <c r="AB22" s="222"/>
      <c r="AC22" s="223"/>
      <c r="AD22" s="942"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c r="A23" s="973"/>
      <c r="B23" s="974"/>
      <c r="C23" s="974"/>
      <c r="D23" s="974"/>
      <c r="E23" s="974"/>
      <c r="F23" s="975"/>
      <c r="G23" s="958" t="s">
        <v>581</v>
      </c>
      <c r="H23" s="959"/>
      <c r="I23" s="959"/>
      <c r="J23" s="959"/>
      <c r="K23" s="959"/>
      <c r="L23" s="959"/>
      <c r="M23" s="959"/>
      <c r="N23" s="959"/>
      <c r="O23" s="960"/>
      <c r="P23" s="925">
        <v>23</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c r="A24" s="973"/>
      <c r="B24" s="974"/>
      <c r="C24" s="974"/>
      <c r="D24" s="974"/>
      <c r="E24" s="974"/>
      <c r="F24" s="975"/>
      <c r="G24" s="961" t="s">
        <v>582</v>
      </c>
      <c r="H24" s="962"/>
      <c r="I24" s="962"/>
      <c r="J24" s="962"/>
      <c r="K24" s="962"/>
      <c r="L24" s="962"/>
      <c r="M24" s="962"/>
      <c r="N24" s="962"/>
      <c r="O24" s="963"/>
      <c r="P24" s="660">
        <v>0.9</v>
      </c>
      <c r="Q24" s="661"/>
      <c r="R24" s="661"/>
      <c r="S24" s="661"/>
      <c r="T24" s="661"/>
      <c r="U24" s="661"/>
      <c r="V24" s="662"/>
      <c r="W24" s="660"/>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c r="A25" s="973"/>
      <c r="B25" s="974"/>
      <c r="C25" s="974"/>
      <c r="D25" s="974"/>
      <c r="E25" s="974"/>
      <c r="F25" s="975"/>
      <c r="G25" s="961"/>
      <c r="H25" s="962"/>
      <c r="I25" s="962"/>
      <c r="J25" s="962"/>
      <c r="K25" s="962"/>
      <c r="L25" s="962"/>
      <c r="M25" s="962"/>
      <c r="N25" s="962"/>
      <c r="O25" s="963"/>
      <c r="P25" s="660"/>
      <c r="Q25" s="661"/>
      <c r="R25" s="661"/>
      <c r="S25" s="661"/>
      <c r="T25" s="661"/>
      <c r="U25" s="661"/>
      <c r="V25" s="662"/>
      <c r="W25" s="660"/>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c r="A26" s="973"/>
      <c r="B26" s="974"/>
      <c r="C26" s="974"/>
      <c r="D26" s="974"/>
      <c r="E26" s="974"/>
      <c r="F26" s="975"/>
      <c r="G26" s="961"/>
      <c r="H26" s="962"/>
      <c r="I26" s="962"/>
      <c r="J26" s="962"/>
      <c r="K26" s="962"/>
      <c r="L26" s="962"/>
      <c r="M26" s="962"/>
      <c r="N26" s="962"/>
      <c r="O26" s="963"/>
      <c r="P26" s="660"/>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c r="A27" s="973"/>
      <c r="B27" s="974"/>
      <c r="C27" s="974"/>
      <c r="D27" s="974"/>
      <c r="E27" s="974"/>
      <c r="F27" s="975"/>
      <c r="G27" s="961"/>
      <c r="H27" s="962"/>
      <c r="I27" s="962"/>
      <c r="J27" s="962"/>
      <c r="K27" s="962"/>
      <c r="L27" s="962"/>
      <c r="M27" s="962"/>
      <c r="N27" s="962"/>
      <c r="O27" s="963"/>
      <c r="P27" s="660"/>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c r="A28" s="973"/>
      <c r="B28" s="974"/>
      <c r="C28" s="974"/>
      <c r="D28" s="974"/>
      <c r="E28" s="974"/>
      <c r="F28" s="975"/>
      <c r="G28" s="964" t="s">
        <v>461</v>
      </c>
      <c r="H28" s="965"/>
      <c r="I28" s="965"/>
      <c r="J28" s="965"/>
      <c r="K28" s="965"/>
      <c r="L28" s="965"/>
      <c r="M28" s="965"/>
      <c r="N28" s="965"/>
      <c r="O28" s="966"/>
      <c r="P28" s="884">
        <f>P29-SUM(P23:P27)</f>
        <v>0.10000000000000142</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67" t="s">
        <v>458</v>
      </c>
      <c r="H29" s="968"/>
      <c r="I29" s="968"/>
      <c r="J29" s="968"/>
      <c r="K29" s="968"/>
      <c r="L29" s="968"/>
      <c r="M29" s="968"/>
      <c r="N29" s="968"/>
      <c r="O29" s="969"/>
      <c r="P29" s="660">
        <f>AK13</f>
        <v>24</v>
      </c>
      <c r="Q29" s="661"/>
      <c r="R29" s="661"/>
      <c r="S29" s="661"/>
      <c r="T29" s="661"/>
      <c r="U29" s="661"/>
      <c r="V29" s="662"/>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c r="A30" s="867" t="s">
        <v>473</v>
      </c>
      <c r="B30" s="868"/>
      <c r="C30" s="868"/>
      <c r="D30" s="868"/>
      <c r="E30" s="868"/>
      <c r="F30" s="869"/>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536</v>
      </c>
      <c r="AF30" s="865"/>
      <c r="AG30" s="865"/>
      <c r="AH30" s="866"/>
      <c r="AI30" s="864" t="s">
        <v>533</v>
      </c>
      <c r="AJ30" s="865"/>
      <c r="AK30" s="865"/>
      <c r="AL30" s="866"/>
      <c r="AM30" s="921" t="s">
        <v>528</v>
      </c>
      <c r="AN30" s="921"/>
      <c r="AO30" s="921"/>
      <c r="AP30" s="864"/>
      <c r="AQ30" s="770" t="s">
        <v>354</v>
      </c>
      <c r="AR30" s="771"/>
      <c r="AS30" s="771"/>
      <c r="AT30" s="772"/>
      <c r="AU30" s="777" t="s">
        <v>253</v>
      </c>
      <c r="AV30" s="777"/>
      <c r="AW30" s="777"/>
      <c r="AX30" s="922"/>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v>3</v>
      </c>
      <c r="AV31" s="199"/>
      <c r="AW31" s="398" t="s">
        <v>300</v>
      </c>
      <c r="AX31" s="399"/>
    </row>
    <row r="32" spans="1:50" ht="23.25" customHeight="1">
      <c r="A32" s="403"/>
      <c r="B32" s="401"/>
      <c r="C32" s="401"/>
      <c r="D32" s="401"/>
      <c r="E32" s="401"/>
      <c r="F32" s="402"/>
      <c r="G32" s="567" t="s">
        <v>586</v>
      </c>
      <c r="H32" s="568"/>
      <c r="I32" s="568"/>
      <c r="J32" s="568"/>
      <c r="K32" s="568"/>
      <c r="L32" s="568"/>
      <c r="M32" s="568"/>
      <c r="N32" s="568"/>
      <c r="O32" s="569"/>
      <c r="P32" s="105" t="s">
        <v>583</v>
      </c>
      <c r="Q32" s="105"/>
      <c r="R32" s="105"/>
      <c r="S32" s="105"/>
      <c r="T32" s="105"/>
      <c r="U32" s="105"/>
      <c r="V32" s="105"/>
      <c r="W32" s="105"/>
      <c r="X32" s="106"/>
      <c r="Y32" s="471" t="s">
        <v>12</v>
      </c>
      <c r="Z32" s="531"/>
      <c r="AA32" s="532"/>
      <c r="AB32" s="461" t="s">
        <v>585</v>
      </c>
      <c r="AC32" s="461"/>
      <c r="AD32" s="461"/>
      <c r="AE32" s="218">
        <v>1506029</v>
      </c>
      <c r="AF32" s="219"/>
      <c r="AG32" s="219"/>
      <c r="AH32" s="219"/>
      <c r="AI32" s="218">
        <v>1292865</v>
      </c>
      <c r="AJ32" s="219"/>
      <c r="AK32" s="219"/>
      <c r="AL32" s="219"/>
      <c r="AM32" s="218"/>
      <c r="AN32" s="219"/>
      <c r="AO32" s="219"/>
      <c r="AP32" s="219"/>
      <c r="AQ32" s="340"/>
      <c r="AR32" s="207"/>
      <c r="AS32" s="207"/>
      <c r="AT32" s="341"/>
      <c r="AU32" s="219"/>
      <c r="AV32" s="219"/>
      <c r="AW32" s="219"/>
      <c r="AX32" s="221"/>
    </row>
    <row r="33" spans="1:50" ht="23.25" customHeight="1">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585</v>
      </c>
      <c r="AC33" s="523"/>
      <c r="AD33" s="523"/>
      <c r="AE33" s="218"/>
      <c r="AF33" s="219"/>
      <c r="AG33" s="219"/>
      <c r="AH33" s="219"/>
      <c r="AI33" s="218"/>
      <c r="AJ33" s="219"/>
      <c r="AK33" s="219"/>
      <c r="AL33" s="219"/>
      <c r="AM33" s="218"/>
      <c r="AN33" s="219"/>
      <c r="AO33" s="219"/>
      <c r="AP33" s="219"/>
      <c r="AQ33" s="340"/>
      <c r="AR33" s="207"/>
      <c r="AS33" s="207"/>
      <c r="AT33" s="341"/>
      <c r="AU33" s="219">
        <v>1700000</v>
      </c>
      <c r="AV33" s="219"/>
      <c r="AW33" s="219"/>
      <c r="AX33" s="221"/>
    </row>
    <row r="34" spans="1:50" ht="23.25" customHeight="1">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88.5</v>
      </c>
      <c r="AF34" s="219"/>
      <c r="AG34" s="219"/>
      <c r="AH34" s="219"/>
      <c r="AI34" s="218">
        <v>76</v>
      </c>
      <c r="AJ34" s="219"/>
      <c r="AK34" s="219"/>
      <c r="AL34" s="219"/>
      <c r="AM34" s="218"/>
      <c r="AN34" s="219"/>
      <c r="AO34" s="219"/>
      <c r="AP34" s="219"/>
      <c r="AQ34" s="340"/>
      <c r="AR34" s="207"/>
      <c r="AS34" s="207"/>
      <c r="AT34" s="341"/>
      <c r="AU34" s="219"/>
      <c r="AV34" s="219"/>
      <c r="AW34" s="219"/>
      <c r="AX34" s="221"/>
    </row>
    <row r="35" spans="1:50" ht="23.25" customHeight="1">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6"/>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6"/>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0" t="s">
        <v>253</v>
      </c>
      <c r="AV51" s="930"/>
      <c r="AW51" s="930"/>
      <c r="AX51" s="931"/>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0" t="s">
        <v>253</v>
      </c>
      <c r="AV58" s="930"/>
      <c r="AW58" s="930"/>
      <c r="AX58" s="931"/>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3"/>
    </row>
    <row r="80" spans="1:50" ht="18.75" hidden="1" customHeight="1">
      <c r="A80" s="87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71"/>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c r="A83" s="871"/>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c r="A84" s="871"/>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2"/>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c r="A101" s="422"/>
      <c r="B101" s="423"/>
      <c r="C101" s="423"/>
      <c r="D101" s="423"/>
      <c r="E101" s="423"/>
      <c r="F101" s="424"/>
      <c r="G101" s="105" t="s">
        <v>627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400</v>
      </c>
      <c r="AF101" s="219"/>
      <c r="AG101" s="219"/>
      <c r="AH101" s="220"/>
      <c r="AI101" s="218">
        <v>400</v>
      </c>
      <c r="AJ101" s="219"/>
      <c r="AK101" s="219"/>
      <c r="AL101" s="220"/>
      <c r="AM101" s="218">
        <v>400</v>
      </c>
      <c r="AN101" s="219"/>
      <c r="AO101" s="219"/>
      <c r="AP101" s="220"/>
      <c r="AQ101" s="218"/>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400</v>
      </c>
      <c r="AF102" s="418"/>
      <c r="AG102" s="418"/>
      <c r="AH102" s="418"/>
      <c r="AI102" s="418">
        <v>400</v>
      </c>
      <c r="AJ102" s="418"/>
      <c r="AK102" s="418"/>
      <c r="AL102" s="418"/>
      <c r="AM102" s="418">
        <v>400</v>
      </c>
      <c r="AN102" s="418"/>
      <c r="AO102" s="418"/>
      <c r="AP102" s="418"/>
      <c r="AQ102" s="273">
        <v>400</v>
      </c>
      <c r="AR102" s="274"/>
      <c r="AS102" s="274"/>
      <c r="AT102" s="319"/>
      <c r="AU102" s="273">
        <v>400</v>
      </c>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589</v>
      </c>
      <c r="AC116" s="546"/>
      <c r="AD116" s="547"/>
      <c r="AE116" s="418">
        <v>0.1</v>
      </c>
      <c r="AF116" s="418"/>
      <c r="AG116" s="418"/>
      <c r="AH116" s="418"/>
      <c r="AI116" s="418">
        <v>0.1</v>
      </c>
      <c r="AJ116" s="418"/>
      <c r="AK116" s="418"/>
      <c r="AL116" s="418"/>
      <c r="AM116" s="418">
        <v>0.1</v>
      </c>
      <c r="AN116" s="418"/>
      <c r="AO116" s="418"/>
      <c r="AP116" s="418"/>
      <c r="AQ116" s="218">
        <v>0.1</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4" t="s">
        <v>591</v>
      </c>
      <c r="AF117" s="554"/>
      <c r="AG117" s="554"/>
      <c r="AH117" s="554"/>
      <c r="AI117" s="554" t="s">
        <v>591</v>
      </c>
      <c r="AJ117" s="554"/>
      <c r="AK117" s="554"/>
      <c r="AL117" s="554"/>
      <c r="AM117" s="554" t="s">
        <v>591</v>
      </c>
      <c r="AN117" s="554"/>
      <c r="AO117" s="554"/>
      <c r="AP117" s="554"/>
      <c r="AQ117" s="554" t="s">
        <v>591</v>
      </c>
      <c r="AR117" s="554"/>
      <c r="AS117" s="554"/>
      <c r="AT117" s="554"/>
      <c r="AU117" s="554"/>
      <c r="AV117" s="554"/>
      <c r="AW117" s="554"/>
      <c r="AX117" s="555"/>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88" t="s">
        <v>566</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632</v>
      </c>
      <c r="AR133" s="199"/>
      <c r="AS133" s="133" t="s">
        <v>355</v>
      </c>
      <c r="AT133" s="134"/>
      <c r="AU133" s="200" t="s">
        <v>632</v>
      </c>
      <c r="AV133" s="200"/>
      <c r="AW133" s="133" t="s">
        <v>300</v>
      </c>
      <c r="AX133" s="195"/>
    </row>
    <row r="134" spans="1:50" ht="39.75" customHeight="1">
      <c r="A134" s="189"/>
      <c r="B134" s="186"/>
      <c r="C134" s="180"/>
      <c r="D134" s="186"/>
      <c r="E134" s="180"/>
      <c r="F134" s="181"/>
      <c r="G134" s="104" t="s">
        <v>631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632</v>
      </c>
      <c r="AC134" s="205"/>
      <c r="AD134" s="205"/>
      <c r="AE134" s="206" t="s">
        <v>632</v>
      </c>
      <c r="AF134" s="207"/>
      <c r="AG134" s="207"/>
      <c r="AH134" s="207"/>
      <c r="AI134" s="206" t="s">
        <v>632</v>
      </c>
      <c r="AJ134" s="207"/>
      <c r="AK134" s="207"/>
      <c r="AL134" s="207"/>
      <c r="AM134" s="206" t="s">
        <v>632</v>
      </c>
      <c r="AN134" s="207"/>
      <c r="AO134" s="207"/>
      <c r="AP134" s="207"/>
      <c r="AQ134" s="206" t="s">
        <v>632</v>
      </c>
      <c r="AR134" s="207"/>
      <c r="AS134" s="207"/>
      <c r="AT134" s="207"/>
      <c r="AU134" s="206" t="s">
        <v>632</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632</v>
      </c>
      <c r="AC135" s="213"/>
      <c r="AD135" s="213"/>
      <c r="AE135" s="206" t="s">
        <v>632</v>
      </c>
      <c r="AF135" s="207"/>
      <c r="AG135" s="207"/>
      <c r="AH135" s="207"/>
      <c r="AI135" s="206" t="s">
        <v>632</v>
      </c>
      <c r="AJ135" s="207"/>
      <c r="AK135" s="207"/>
      <c r="AL135" s="207"/>
      <c r="AM135" s="206" t="s">
        <v>632</v>
      </c>
      <c r="AN135" s="207"/>
      <c r="AO135" s="207"/>
      <c r="AP135" s="207"/>
      <c r="AQ135" s="206" t="s">
        <v>632</v>
      </c>
      <c r="AR135" s="207"/>
      <c r="AS135" s="207"/>
      <c r="AT135" s="207"/>
      <c r="AU135" s="206" t="s">
        <v>632</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562</v>
      </c>
      <c r="D430" s="937"/>
      <c r="E430" s="174" t="s">
        <v>546</v>
      </c>
      <c r="F430" s="904"/>
      <c r="G430" s="905" t="s">
        <v>374</v>
      </c>
      <c r="H430" s="123"/>
      <c r="I430" s="123"/>
      <c r="J430" s="906" t="s">
        <v>580</v>
      </c>
      <c r="K430" s="907"/>
      <c r="L430" s="907"/>
      <c r="M430" s="907"/>
      <c r="N430" s="907"/>
      <c r="O430" s="907"/>
      <c r="P430" s="907"/>
      <c r="Q430" s="907"/>
      <c r="R430" s="907"/>
      <c r="S430" s="907"/>
      <c r="T430" s="90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633</v>
      </c>
      <c r="AF432" s="200"/>
      <c r="AG432" s="133" t="s">
        <v>355</v>
      </c>
      <c r="AH432" s="134"/>
      <c r="AI432" s="156"/>
      <c r="AJ432" s="156"/>
      <c r="AK432" s="156"/>
      <c r="AL432" s="154"/>
      <c r="AM432" s="156"/>
      <c r="AN432" s="156"/>
      <c r="AO432" s="156"/>
      <c r="AP432" s="154"/>
      <c r="AQ432" s="593" t="s">
        <v>633</v>
      </c>
      <c r="AR432" s="200"/>
      <c r="AS432" s="133" t="s">
        <v>355</v>
      </c>
      <c r="AT432" s="134"/>
      <c r="AU432" s="200" t="s">
        <v>633</v>
      </c>
      <c r="AV432" s="200"/>
      <c r="AW432" s="133" t="s">
        <v>300</v>
      </c>
      <c r="AX432" s="195"/>
    </row>
    <row r="433" spans="1:50" ht="23.25" customHeight="1">
      <c r="A433" s="189"/>
      <c r="B433" s="186"/>
      <c r="C433" s="180"/>
      <c r="D433" s="186"/>
      <c r="E433" s="342"/>
      <c r="F433" s="343"/>
      <c r="G433" s="104" t="s">
        <v>633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633</v>
      </c>
      <c r="AC433" s="213"/>
      <c r="AD433" s="213"/>
      <c r="AE433" s="340" t="s">
        <v>633</v>
      </c>
      <c r="AF433" s="207"/>
      <c r="AG433" s="207"/>
      <c r="AH433" s="207"/>
      <c r="AI433" s="340" t="s">
        <v>633</v>
      </c>
      <c r="AJ433" s="207"/>
      <c r="AK433" s="207"/>
      <c r="AL433" s="207"/>
      <c r="AM433" s="340" t="s">
        <v>633</v>
      </c>
      <c r="AN433" s="207"/>
      <c r="AO433" s="207"/>
      <c r="AP433" s="341"/>
      <c r="AQ433" s="340" t="s">
        <v>633</v>
      </c>
      <c r="AR433" s="207"/>
      <c r="AS433" s="207"/>
      <c r="AT433" s="341"/>
      <c r="AU433" s="207" t="s">
        <v>633</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633</v>
      </c>
      <c r="AC434" s="205"/>
      <c r="AD434" s="205"/>
      <c r="AE434" s="340" t="s">
        <v>633</v>
      </c>
      <c r="AF434" s="207"/>
      <c r="AG434" s="207"/>
      <c r="AH434" s="341"/>
      <c r="AI434" s="340" t="s">
        <v>633</v>
      </c>
      <c r="AJ434" s="207"/>
      <c r="AK434" s="207"/>
      <c r="AL434" s="207"/>
      <c r="AM434" s="340" t="s">
        <v>633</v>
      </c>
      <c r="AN434" s="207"/>
      <c r="AO434" s="207"/>
      <c r="AP434" s="341"/>
      <c r="AQ434" s="340" t="s">
        <v>633</v>
      </c>
      <c r="AR434" s="207"/>
      <c r="AS434" s="207"/>
      <c r="AT434" s="341"/>
      <c r="AU434" s="207" t="s">
        <v>633</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633</v>
      </c>
      <c r="AF435" s="207"/>
      <c r="AG435" s="207"/>
      <c r="AH435" s="341"/>
      <c r="AI435" s="340" t="s">
        <v>633</v>
      </c>
      <c r="AJ435" s="207"/>
      <c r="AK435" s="207"/>
      <c r="AL435" s="207"/>
      <c r="AM435" s="340" t="s">
        <v>633</v>
      </c>
      <c r="AN435" s="207"/>
      <c r="AO435" s="207"/>
      <c r="AP435" s="341"/>
      <c r="AQ435" s="340" t="s">
        <v>633</v>
      </c>
      <c r="AR435" s="207"/>
      <c r="AS435" s="207"/>
      <c r="AT435" s="341"/>
      <c r="AU435" s="207" t="s">
        <v>633</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633</v>
      </c>
      <c r="AF457" s="200"/>
      <c r="AG457" s="133" t="s">
        <v>355</v>
      </c>
      <c r="AH457" s="134"/>
      <c r="AI457" s="156"/>
      <c r="AJ457" s="156"/>
      <c r="AK457" s="156"/>
      <c r="AL457" s="154"/>
      <c r="AM457" s="156"/>
      <c r="AN457" s="156"/>
      <c r="AO457" s="156"/>
      <c r="AP457" s="154"/>
      <c r="AQ457" s="593" t="s">
        <v>633</v>
      </c>
      <c r="AR457" s="200"/>
      <c r="AS457" s="133" t="s">
        <v>355</v>
      </c>
      <c r="AT457" s="134"/>
      <c r="AU457" s="200" t="s">
        <v>633</v>
      </c>
      <c r="AV457" s="200"/>
      <c r="AW457" s="133" t="s">
        <v>300</v>
      </c>
      <c r="AX457" s="195"/>
    </row>
    <row r="458" spans="1:50" ht="23.25" customHeight="1">
      <c r="A458" s="189"/>
      <c r="B458" s="186"/>
      <c r="C458" s="180"/>
      <c r="D458" s="186"/>
      <c r="E458" s="342"/>
      <c r="F458" s="343"/>
      <c r="G458" s="104" t="s">
        <v>633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633</v>
      </c>
      <c r="AC458" s="213"/>
      <c r="AD458" s="213"/>
      <c r="AE458" s="340" t="s">
        <v>633</v>
      </c>
      <c r="AF458" s="207"/>
      <c r="AG458" s="207"/>
      <c r="AH458" s="207"/>
      <c r="AI458" s="340" t="s">
        <v>633</v>
      </c>
      <c r="AJ458" s="207"/>
      <c r="AK458" s="207"/>
      <c r="AL458" s="207"/>
      <c r="AM458" s="340" t="s">
        <v>633</v>
      </c>
      <c r="AN458" s="207"/>
      <c r="AO458" s="207"/>
      <c r="AP458" s="341"/>
      <c r="AQ458" s="340" t="s">
        <v>633</v>
      </c>
      <c r="AR458" s="207"/>
      <c r="AS458" s="207"/>
      <c r="AT458" s="341"/>
      <c r="AU458" s="207" t="s">
        <v>633</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633</v>
      </c>
      <c r="AC459" s="205"/>
      <c r="AD459" s="205"/>
      <c r="AE459" s="340" t="s">
        <v>633</v>
      </c>
      <c r="AF459" s="207"/>
      <c r="AG459" s="207"/>
      <c r="AH459" s="341"/>
      <c r="AI459" s="340" t="s">
        <v>633</v>
      </c>
      <c r="AJ459" s="207"/>
      <c r="AK459" s="207"/>
      <c r="AL459" s="207"/>
      <c r="AM459" s="340" t="s">
        <v>633</v>
      </c>
      <c r="AN459" s="207"/>
      <c r="AO459" s="207"/>
      <c r="AP459" s="341"/>
      <c r="AQ459" s="340" t="s">
        <v>633</v>
      </c>
      <c r="AR459" s="207"/>
      <c r="AS459" s="207"/>
      <c r="AT459" s="341"/>
      <c r="AU459" s="207" t="s">
        <v>633</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633</v>
      </c>
      <c r="AF460" s="207"/>
      <c r="AG460" s="207"/>
      <c r="AH460" s="341"/>
      <c r="AI460" s="340" t="s">
        <v>633</v>
      </c>
      <c r="AJ460" s="207"/>
      <c r="AK460" s="207"/>
      <c r="AL460" s="207"/>
      <c r="AM460" s="340" t="s">
        <v>633</v>
      </c>
      <c r="AN460" s="207"/>
      <c r="AO460" s="207"/>
      <c r="AP460" s="341"/>
      <c r="AQ460" s="340" t="s">
        <v>633</v>
      </c>
      <c r="AR460" s="207"/>
      <c r="AS460" s="207"/>
      <c r="AT460" s="341"/>
      <c r="AU460" s="207" t="s">
        <v>633</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633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563</v>
      </c>
      <c r="F484" s="175"/>
      <c r="G484" s="905" t="s">
        <v>374</v>
      </c>
      <c r="H484" s="123"/>
      <c r="I484" s="123"/>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564</v>
      </c>
      <c r="F538" s="175"/>
      <c r="G538" s="905" t="s">
        <v>374</v>
      </c>
      <c r="H538" s="123"/>
      <c r="I538" s="123"/>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563</v>
      </c>
      <c r="F592" s="175"/>
      <c r="G592" s="905" t="s">
        <v>374</v>
      </c>
      <c r="H592" s="123"/>
      <c r="I592" s="123"/>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564</v>
      </c>
      <c r="F646" s="175"/>
      <c r="G646" s="905" t="s">
        <v>374</v>
      </c>
      <c r="H646" s="123"/>
      <c r="I646" s="123"/>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27" customHeight="1">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575</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8"/>
      <c r="B703" s="879"/>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575</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80"/>
      <c r="B704" s="881"/>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5" t="s">
        <v>575</v>
      </c>
      <c r="AE704" s="786"/>
      <c r="AF704" s="786"/>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3" t="s">
        <v>39</v>
      </c>
      <c r="B705" s="644"/>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7" t="s">
        <v>575</v>
      </c>
      <c r="AE705" s="718"/>
      <c r="AF705" s="718"/>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9"/>
      <c r="D706" s="800"/>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598</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801"/>
      <c r="D707" s="802"/>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598</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600</v>
      </c>
      <c r="AE708" s="608"/>
      <c r="AF708" s="608"/>
      <c r="AG708" s="745" t="s">
        <v>580</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t="s">
        <v>580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575</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600</v>
      </c>
      <c r="AE712" s="786"/>
      <c r="AF712" s="786"/>
      <c r="AG712" s="815" t="s">
        <v>580</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c r="A713" s="645"/>
      <c r="B713" s="647"/>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600</v>
      </c>
      <c r="AE713" s="329"/>
      <c r="AF713" s="666"/>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575</v>
      </c>
      <c r="AE714" s="813"/>
      <c r="AF714" s="814"/>
      <c r="AG714" s="739" t="s">
        <v>603</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628</v>
      </c>
      <c r="AE715" s="608"/>
      <c r="AF715" s="659"/>
      <c r="AG715" s="745" t="s">
        <v>629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575</v>
      </c>
      <c r="AE716" s="630"/>
      <c r="AF716" s="630"/>
      <c r="AG716" s="101" t="s">
        <v>604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3" t="s">
        <v>48</v>
      </c>
      <c r="B726" s="807"/>
      <c r="C726" s="820" t="s">
        <v>53</v>
      </c>
      <c r="D726" s="843"/>
      <c r="E726" s="843"/>
      <c r="F726" s="844"/>
      <c r="G726" s="580" t="s">
        <v>607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c r="A727" s="808"/>
      <c r="B727" s="809"/>
      <c r="C727" s="751" t="s">
        <v>57</v>
      </c>
      <c r="D727" s="752"/>
      <c r="E727" s="752"/>
      <c r="F727" s="753"/>
      <c r="G727" s="578" t="s">
        <v>608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c r="A731" s="804"/>
      <c r="B731" s="805"/>
      <c r="C731" s="805"/>
      <c r="D731" s="805"/>
      <c r="E731" s="806"/>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c r="A735" s="793" t="s">
        <v>630</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97" t="s">
        <v>550</v>
      </c>
      <c r="B737" s="210"/>
      <c r="C737" s="210"/>
      <c r="D737" s="211"/>
      <c r="E737" s="996" t="s">
        <v>609</v>
      </c>
      <c r="F737" s="996"/>
      <c r="G737" s="996"/>
      <c r="H737" s="996"/>
      <c r="I737" s="996"/>
      <c r="J737" s="996"/>
      <c r="K737" s="996"/>
      <c r="L737" s="996"/>
      <c r="M737" s="996"/>
      <c r="N737" s="365" t="s">
        <v>543</v>
      </c>
      <c r="O737" s="365"/>
      <c r="P737" s="365"/>
      <c r="Q737" s="365"/>
      <c r="R737" s="996" t="s">
        <v>610</v>
      </c>
      <c r="S737" s="996"/>
      <c r="T737" s="996"/>
      <c r="U737" s="996"/>
      <c r="V737" s="996"/>
      <c r="W737" s="996"/>
      <c r="X737" s="996"/>
      <c r="Y737" s="996"/>
      <c r="Z737" s="996"/>
      <c r="AA737" s="365" t="s">
        <v>542</v>
      </c>
      <c r="AB737" s="365"/>
      <c r="AC737" s="365"/>
      <c r="AD737" s="365"/>
      <c r="AE737" s="996" t="s">
        <v>613</v>
      </c>
      <c r="AF737" s="996"/>
      <c r="AG737" s="996"/>
      <c r="AH737" s="996"/>
      <c r="AI737" s="996"/>
      <c r="AJ737" s="996"/>
      <c r="AK737" s="996"/>
      <c r="AL737" s="996"/>
      <c r="AM737" s="996"/>
      <c r="AN737" s="365" t="s">
        <v>541</v>
      </c>
      <c r="AO737" s="365"/>
      <c r="AP737" s="365"/>
      <c r="AQ737" s="365"/>
      <c r="AR737" s="988" t="s">
        <v>615</v>
      </c>
      <c r="AS737" s="989"/>
      <c r="AT737" s="989"/>
      <c r="AU737" s="989"/>
      <c r="AV737" s="989"/>
      <c r="AW737" s="989"/>
      <c r="AX737" s="990"/>
      <c r="AY737" s="89"/>
      <c r="AZ737" s="89"/>
    </row>
    <row r="738" spans="1:52" ht="24.75" customHeight="1">
      <c r="A738" s="997" t="s">
        <v>540</v>
      </c>
      <c r="B738" s="210"/>
      <c r="C738" s="210"/>
      <c r="D738" s="211"/>
      <c r="E738" s="996" t="s">
        <v>612</v>
      </c>
      <c r="F738" s="996"/>
      <c r="G738" s="996"/>
      <c r="H738" s="996"/>
      <c r="I738" s="996"/>
      <c r="J738" s="996"/>
      <c r="K738" s="996"/>
      <c r="L738" s="996"/>
      <c r="M738" s="996"/>
      <c r="N738" s="365" t="s">
        <v>539</v>
      </c>
      <c r="O738" s="365"/>
      <c r="P738" s="365"/>
      <c r="Q738" s="365"/>
      <c r="R738" s="996" t="s">
        <v>611</v>
      </c>
      <c r="S738" s="996"/>
      <c r="T738" s="996"/>
      <c r="U738" s="996"/>
      <c r="V738" s="996"/>
      <c r="W738" s="996"/>
      <c r="X738" s="996"/>
      <c r="Y738" s="996"/>
      <c r="Z738" s="996"/>
      <c r="AA738" s="365" t="s">
        <v>538</v>
      </c>
      <c r="AB738" s="365"/>
      <c r="AC738" s="365"/>
      <c r="AD738" s="365"/>
      <c r="AE738" s="996" t="s">
        <v>614</v>
      </c>
      <c r="AF738" s="996"/>
      <c r="AG738" s="996"/>
      <c r="AH738" s="996"/>
      <c r="AI738" s="996"/>
      <c r="AJ738" s="996"/>
      <c r="AK738" s="996"/>
      <c r="AL738" s="996"/>
      <c r="AM738" s="996"/>
      <c r="AN738" s="365" t="s">
        <v>534</v>
      </c>
      <c r="AO738" s="365"/>
      <c r="AP738" s="365"/>
      <c r="AQ738" s="365"/>
      <c r="AR738" s="988" t="s">
        <v>616</v>
      </c>
      <c r="AS738" s="989"/>
      <c r="AT738" s="989"/>
      <c r="AU738" s="989"/>
      <c r="AV738" s="989"/>
      <c r="AW738" s="989"/>
      <c r="AX738" s="990"/>
    </row>
    <row r="739" spans="1:52" ht="24.75" customHeight="1" thickBot="1">
      <c r="A739" s="998" t="s">
        <v>530</v>
      </c>
      <c r="B739" s="999"/>
      <c r="C739" s="999"/>
      <c r="D739" s="1000"/>
      <c r="E739" s="1001" t="s">
        <v>570</v>
      </c>
      <c r="F739" s="991"/>
      <c r="G739" s="991"/>
      <c r="H739" s="93" t="str">
        <f>IF(E739="", "", "(")</f>
        <v>(</v>
      </c>
      <c r="I739" s="991"/>
      <c r="J739" s="991"/>
      <c r="K739" s="93" t="str">
        <f>IF(OR(I739="　", I739=""), "", "-")</f>
        <v/>
      </c>
      <c r="L739" s="992">
        <v>332</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512</v>
      </c>
      <c r="B779" s="632"/>
      <c r="C779" s="632"/>
      <c r="D779" s="632"/>
      <c r="E779" s="632"/>
      <c r="F779" s="633"/>
      <c r="G779" s="598" t="s">
        <v>623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796" t="s">
        <v>487</v>
      </c>
      <c r="AD779" s="797"/>
      <c r="AE779" s="797"/>
      <c r="AF779" s="797"/>
      <c r="AG779" s="797"/>
      <c r="AH779" s="797"/>
      <c r="AI779" s="797"/>
      <c r="AJ779" s="797"/>
      <c r="AK779" s="797"/>
      <c r="AL779" s="797"/>
      <c r="AM779" s="797"/>
      <c r="AN779" s="797"/>
      <c r="AO779" s="797"/>
      <c r="AP779" s="797"/>
      <c r="AQ779" s="797"/>
      <c r="AR779" s="797"/>
      <c r="AS779" s="797"/>
      <c r="AT779" s="797"/>
      <c r="AU779" s="797"/>
      <c r="AV779" s="797"/>
      <c r="AW779" s="797"/>
      <c r="AX779" s="798"/>
    </row>
    <row r="780" spans="1:50" ht="24.75" customHeight="1">
      <c r="A780" s="634"/>
      <c r="B780" s="635"/>
      <c r="C780" s="635"/>
      <c r="D780" s="635"/>
      <c r="E780" s="635"/>
      <c r="F780" s="636"/>
      <c r="G780" s="820"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20"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t="s">
        <v>617</v>
      </c>
      <c r="H781" s="674"/>
      <c r="I781" s="674"/>
      <c r="J781" s="674"/>
      <c r="K781" s="675"/>
      <c r="L781" s="667" t="s">
        <v>618</v>
      </c>
      <c r="M781" s="668"/>
      <c r="N781" s="668"/>
      <c r="O781" s="668"/>
      <c r="P781" s="668"/>
      <c r="Q781" s="668"/>
      <c r="R781" s="668"/>
      <c r="S781" s="668"/>
      <c r="T781" s="668"/>
      <c r="U781" s="668"/>
      <c r="V781" s="668"/>
      <c r="W781" s="668"/>
      <c r="X781" s="669"/>
      <c r="Y781" s="388">
        <v>14</v>
      </c>
      <c r="Z781" s="389"/>
      <c r="AA781" s="389"/>
      <c r="AB781" s="810"/>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c r="A782" s="634"/>
      <c r="B782" s="635"/>
      <c r="C782" s="635"/>
      <c r="D782" s="635"/>
      <c r="E782" s="635"/>
      <c r="F782" s="636"/>
      <c r="G782" s="609" t="s">
        <v>619</v>
      </c>
      <c r="H782" s="610"/>
      <c r="I782" s="610"/>
      <c r="J782" s="610"/>
      <c r="K782" s="611"/>
      <c r="L782" s="601" t="s">
        <v>620</v>
      </c>
      <c r="M782" s="602"/>
      <c r="N782" s="602"/>
      <c r="O782" s="602"/>
      <c r="P782" s="602"/>
      <c r="Q782" s="602"/>
      <c r="R782" s="602"/>
      <c r="S782" s="602"/>
      <c r="T782" s="602"/>
      <c r="U782" s="602"/>
      <c r="V782" s="602"/>
      <c r="W782" s="602"/>
      <c r="X782" s="603"/>
      <c r="Y782" s="604">
        <v>7</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c r="A783" s="634"/>
      <c r="B783" s="635"/>
      <c r="C783" s="635"/>
      <c r="D783" s="635"/>
      <c r="E783" s="635"/>
      <c r="F783" s="636"/>
      <c r="G783" s="609" t="s">
        <v>621</v>
      </c>
      <c r="H783" s="610"/>
      <c r="I783" s="610"/>
      <c r="J783" s="610"/>
      <c r="K783" s="611"/>
      <c r="L783" s="601" t="s">
        <v>622</v>
      </c>
      <c r="M783" s="602"/>
      <c r="N783" s="602"/>
      <c r="O783" s="602"/>
      <c r="P783" s="602"/>
      <c r="Q783" s="602"/>
      <c r="R783" s="602"/>
      <c r="S783" s="602"/>
      <c r="T783" s="602"/>
      <c r="U783" s="602"/>
      <c r="V783" s="602"/>
      <c r="W783" s="602"/>
      <c r="X783" s="603"/>
      <c r="Y783" s="604">
        <v>1</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22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c r="A792" s="634"/>
      <c r="B792" s="635"/>
      <c r="C792" s="635"/>
      <c r="D792" s="635"/>
      <c r="E792" s="635"/>
      <c r="F792" s="636"/>
      <c r="G792" s="796" t="s">
        <v>441</v>
      </c>
      <c r="H792" s="797"/>
      <c r="I792" s="797"/>
      <c r="J792" s="797"/>
      <c r="K792" s="797"/>
      <c r="L792" s="797"/>
      <c r="M792" s="797"/>
      <c r="N792" s="797"/>
      <c r="O792" s="797"/>
      <c r="P792" s="797"/>
      <c r="Q792" s="797"/>
      <c r="R792" s="797"/>
      <c r="S792" s="797"/>
      <c r="T792" s="797"/>
      <c r="U792" s="797"/>
      <c r="V792" s="797"/>
      <c r="W792" s="797"/>
      <c r="X792" s="797"/>
      <c r="Y792" s="797"/>
      <c r="Z792" s="797"/>
      <c r="AA792" s="797"/>
      <c r="AB792" s="842"/>
      <c r="AC792" s="796" t="s">
        <v>440</v>
      </c>
      <c r="AD792" s="797"/>
      <c r="AE792" s="797"/>
      <c r="AF792" s="797"/>
      <c r="AG792" s="797"/>
      <c r="AH792" s="797"/>
      <c r="AI792" s="797"/>
      <c r="AJ792" s="797"/>
      <c r="AK792" s="797"/>
      <c r="AL792" s="797"/>
      <c r="AM792" s="797"/>
      <c r="AN792" s="797"/>
      <c r="AO792" s="797"/>
      <c r="AP792" s="797"/>
      <c r="AQ792" s="797"/>
      <c r="AR792" s="797"/>
      <c r="AS792" s="797"/>
      <c r="AT792" s="797"/>
      <c r="AU792" s="797"/>
      <c r="AV792" s="797"/>
      <c r="AW792" s="797"/>
      <c r="AX792" s="798"/>
    </row>
    <row r="793" spans="1:50" ht="24.75" hidden="1" customHeight="1">
      <c r="A793" s="634"/>
      <c r="B793" s="635"/>
      <c r="C793" s="635"/>
      <c r="D793" s="635"/>
      <c r="E793" s="635"/>
      <c r="F793" s="636"/>
      <c r="G793" s="820"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20"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10"/>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c r="A805" s="634"/>
      <c r="B805" s="635"/>
      <c r="C805" s="635"/>
      <c r="D805" s="635"/>
      <c r="E805" s="635"/>
      <c r="F805" s="636"/>
      <c r="G805" s="796" t="s">
        <v>442</v>
      </c>
      <c r="H805" s="797"/>
      <c r="I805" s="797"/>
      <c r="J805" s="797"/>
      <c r="K805" s="797"/>
      <c r="L805" s="797"/>
      <c r="M805" s="797"/>
      <c r="N805" s="797"/>
      <c r="O805" s="797"/>
      <c r="P805" s="797"/>
      <c r="Q805" s="797"/>
      <c r="R805" s="797"/>
      <c r="S805" s="797"/>
      <c r="T805" s="797"/>
      <c r="U805" s="797"/>
      <c r="V805" s="797"/>
      <c r="W805" s="797"/>
      <c r="X805" s="797"/>
      <c r="Y805" s="797"/>
      <c r="Z805" s="797"/>
      <c r="AA805" s="797"/>
      <c r="AB805" s="842"/>
      <c r="AC805" s="796" t="s">
        <v>443</v>
      </c>
      <c r="AD805" s="797"/>
      <c r="AE805" s="797"/>
      <c r="AF805" s="797"/>
      <c r="AG805" s="797"/>
      <c r="AH805" s="797"/>
      <c r="AI805" s="797"/>
      <c r="AJ805" s="797"/>
      <c r="AK805" s="797"/>
      <c r="AL805" s="797"/>
      <c r="AM805" s="797"/>
      <c r="AN805" s="797"/>
      <c r="AO805" s="797"/>
      <c r="AP805" s="797"/>
      <c r="AQ805" s="797"/>
      <c r="AR805" s="797"/>
      <c r="AS805" s="797"/>
      <c r="AT805" s="797"/>
      <c r="AU805" s="797"/>
      <c r="AV805" s="797"/>
      <c r="AW805" s="797"/>
      <c r="AX805" s="798"/>
    </row>
    <row r="806" spans="1:50" ht="24.75" hidden="1" customHeight="1">
      <c r="A806" s="634"/>
      <c r="B806" s="635"/>
      <c r="C806" s="635"/>
      <c r="D806" s="635"/>
      <c r="E806" s="635"/>
      <c r="F806" s="636"/>
      <c r="G806" s="820"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20"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10"/>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c r="A818" s="634"/>
      <c r="B818" s="635"/>
      <c r="C818" s="635"/>
      <c r="D818" s="635"/>
      <c r="E818" s="635"/>
      <c r="F818" s="636"/>
      <c r="G818" s="796" t="s">
        <v>388</v>
      </c>
      <c r="H818" s="797"/>
      <c r="I818" s="797"/>
      <c r="J818" s="797"/>
      <c r="K818" s="797"/>
      <c r="L818" s="797"/>
      <c r="M818" s="797"/>
      <c r="N818" s="797"/>
      <c r="O818" s="797"/>
      <c r="P818" s="797"/>
      <c r="Q818" s="797"/>
      <c r="R818" s="797"/>
      <c r="S818" s="797"/>
      <c r="T818" s="797"/>
      <c r="U818" s="797"/>
      <c r="V818" s="797"/>
      <c r="W818" s="797"/>
      <c r="X818" s="797"/>
      <c r="Y818" s="797"/>
      <c r="Z818" s="797"/>
      <c r="AA818" s="797"/>
      <c r="AB818" s="842"/>
      <c r="AC818" s="796" t="s">
        <v>302</v>
      </c>
      <c r="AD818" s="797"/>
      <c r="AE818" s="797"/>
      <c r="AF818" s="797"/>
      <c r="AG818" s="797"/>
      <c r="AH818" s="797"/>
      <c r="AI818" s="797"/>
      <c r="AJ818" s="797"/>
      <c r="AK818" s="797"/>
      <c r="AL818" s="797"/>
      <c r="AM818" s="797"/>
      <c r="AN818" s="797"/>
      <c r="AO818" s="797"/>
      <c r="AP818" s="797"/>
      <c r="AQ818" s="797"/>
      <c r="AR818" s="797"/>
      <c r="AS818" s="797"/>
      <c r="AT818" s="797"/>
      <c r="AU818" s="797"/>
      <c r="AV818" s="797"/>
      <c r="AW818" s="797"/>
      <c r="AX818" s="798"/>
    </row>
    <row r="819" spans="1:50" ht="24.75" hidden="1" customHeight="1">
      <c r="A819" s="634"/>
      <c r="B819" s="635"/>
      <c r="C819" s="635"/>
      <c r="D819" s="635"/>
      <c r="E819" s="635"/>
      <c r="F819" s="636"/>
      <c r="G819" s="820"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20"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0"/>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624</v>
      </c>
      <c r="D837" s="347"/>
      <c r="E837" s="347"/>
      <c r="F837" s="347"/>
      <c r="G837" s="347"/>
      <c r="H837" s="347"/>
      <c r="I837" s="347"/>
      <c r="J837" s="348">
        <v>2010405009567</v>
      </c>
      <c r="K837" s="349"/>
      <c r="L837" s="349"/>
      <c r="M837" s="349"/>
      <c r="N837" s="349"/>
      <c r="O837" s="349"/>
      <c r="P837" s="362" t="s">
        <v>625</v>
      </c>
      <c r="Q837" s="350"/>
      <c r="R837" s="350"/>
      <c r="S837" s="350"/>
      <c r="T837" s="350"/>
      <c r="U837" s="350"/>
      <c r="V837" s="350"/>
      <c r="W837" s="350"/>
      <c r="X837" s="350"/>
      <c r="Y837" s="351">
        <v>22</v>
      </c>
      <c r="Z837" s="352"/>
      <c r="AA837" s="352"/>
      <c r="AB837" s="353"/>
      <c r="AC837" s="363" t="s">
        <v>502</v>
      </c>
      <c r="AD837" s="371"/>
      <c r="AE837" s="371"/>
      <c r="AF837" s="371"/>
      <c r="AG837" s="371"/>
      <c r="AH837" s="372">
        <v>1</v>
      </c>
      <c r="AI837" s="373"/>
      <c r="AJ837" s="373"/>
      <c r="AK837" s="373"/>
      <c r="AL837" s="357">
        <v>97.6</v>
      </c>
      <c r="AM837" s="358"/>
      <c r="AN837" s="358"/>
      <c r="AO837" s="359"/>
      <c r="AP837" s="360" t="s">
        <v>626</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82">
    <cfRule type="expression" dxfId="2797" priority="13893">
      <formula>IF(RIGHT(TEXT(Y782,"0.#"),1)=".",FALSE,TRUE)</formula>
    </cfRule>
    <cfRule type="expression" dxfId="2796" priority="13894">
      <formula>IF(RIGHT(TEXT(Y782,"0.#"),1)=".",TRUE,FALSE)</formula>
    </cfRule>
  </conditionalFormatting>
  <conditionalFormatting sqref="Y791">
    <cfRule type="expression" dxfId="2795" priority="13889">
      <formula>IF(RIGHT(TEXT(Y791,"0.#"),1)=".",FALSE,TRUE)</formula>
    </cfRule>
    <cfRule type="expression" dxfId="2794" priority="13890">
      <formula>IF(RIGHT(TEXT(Y791,"0.#"),1)=".",TRUE,FALSE)</formula>
    </cfRule>
  </conditionalFormatting>
  <conditionalFormatting sqref="Y822:Y829 Y820 Y809:Y816 Y807 Y796:Y803 Y794">
    <cfRule type="expression" dxfId="2793" priority="13671">
      <formula>IF(RIGHT(TEXT(Y794,"0.#"),1)=".",FALSE,TRUE)</formula>
    </cfRule>
    <cfRule type="expression" dxfId="2792" priority="13672">
      <formula>IF(RIGHT(TEXT(Y794,"0.#"),1)=".",TRUE,FALSE)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3:Y790 Y781">
    <cfRule type="expression" dxfId="2785" priority="13695">
      <formula>IF(RIGHT(TEXT(Y781,"0.#"),1)=".",FALSE,TRUE)</formula>
    </cfRule>
    <cfRule type="expression" dxfId="2784" priority="13696">
      <formula>IF(RIGHT(TEXT(Y781,"0.#"),1)=".",TRUE,FALSE)</formula>
    </cfRule>
  </conditionalFormatting>
  <conditionalFormatting sqref="AU782">
    <cfRule type="expression" dxfId="2783" priority="13693">
      <formula>IF(RIGHT(TEXT(AU782,"0.#"),1)=".",FALSE,TRUE)</formula>
    </cfRule>
    <cfRule type="expression" dxfId="2782" priority="13694">
      <formula>IF(RIGHT(TEXT(AU782,"0.#"),1)=".",TRUE,FALSE)</formula>
    </cfRule>
  </conditionalFormatting>
  <conditionalFormatting sqref="AU791">
    <cfRule type="expression" dxfId="2781" priority="13691">
      <formula>IF(RIGHT(TEXT(AU791,"0.#"),1)=".",FALSE,TRUE)</formula>
    </cfRule>
    <cfRule type="expression" dxfId="2780" priority="13692">
      <formula>IF(RIGHT(TEXT(AU791,"0.#"),1)=".",TRUE,FALSE)</formula>
    </cfRule>
  </conditionalFormatting>
  <conditionalFormatting sqref="AU783:AU790 AU781">
    <cfRule type="expression" dxfId="2779" priority="13689">
      <formula>IF(RIGHT(TEXT(AU781,"0.#"),1)=".",FALSE,TRUE)</formula>
    </cfRule>
    <cfRule type="expression" dxfId="2778" priority="13690">
      <formula>IF(RIGHT(TEXT(AU781,"0.#"),1)=".",TRUE,FALSE)</formula>
    </cfRule>
  </conditionalFormatting>
  <conditionalFormatting sqref="Y821 Y808 Y795">
    <cfRule type="expression" dxfId="2777" priority="13675">
      <formula>IF(RIGHT(TEXT(Y795,"0.#"),1)=".",FALSE,TRUE)</formula>
    </cfRule>
    <cfRule type="expression" dxfId="2776" priority="13676">
      <formula>IF(RIGHT(TEXT(Y795,"0.#"),1)=".",TRUE,FALSE)</formula>
    </cfRule>
  </conditionalFormatting>
  <conditionalFormatting sqref="Y830 Y817 Y804">
    <cfRule type="expression" dxfId="2775" priority="13673">
      <formula>IF(RIGHT(TEXT(Y804,"0.#"),1)=".",FALSE,TRUE)</formula>
    </cfRule>
    <cfRule type="expression" dxfId="2774" priority="13674">
      <formula>IF(RIGHT(TEXT(Y804,"0.#"),1)=".",TRUE,FALSE)</formula>
    </cfRule>
  </conditionalFormatting>
  <conditionalFormatting sqref="AU821 AU808 AU795">
    <cfRule type="expression" dxfId="2773" priority="13669">
      <formula>IF(RIGHT(TEXT(AU795,"0.#"),1)=".",FALSE,TRUE)</formula>
    </cfRule>
    <cfRule type="expression" dxfId="2772" priority="13670">
      <formula>IF(RIGHT(TEXT(AU795,"0.#"),1)=".",TRUE,FALSE)</formula>
    </cfRule>
  </conditionalFormatting>
  <conditionalFormatting sqref="AU830 AU817 AU804">
    <cfRule type="expression" dxfId="2771" priority="13667">
      <formula>IF(RIGHT(TEXT(AU804,"0.#"),1)=".",FALSE,TRUE)</formula>
    </cfRule>
    <cfRule type="expression" dxfId="2770" priority="13668">
      <formula>IF(RIGHT(TEXT(AU804,"0.#"),1)=".",TRUE,FALSE)</formula>
    </cfRule>
  </conditionalFormatting>
  <conditionalFormatting sqref="AU822:AU829 AU820 AU809:AU816 AU807 AU796:AU803 AU794">
    <cfRule type="expression" dxfId="2769" priority="13665">
      <formula>IF(RIGHT(TEXT(AU794,"0.#"),1)=".",FALSE,TRUE)</formula>
    </cfRule>
    <cfRule type="expression" dxfId="2768" priority="13666">
      <formula>IF(RIGHT(TEXT(AU794,"0.#"),1)=".",TRUE,FALSE)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8:AO838">
    <cfRule type="expression" dxfId="2397" priority="2829">
      <formula>IF(AND(AL838&gt;=0, RIGHT(TEXT(AL838,"0.#"),1)&lt;&gt;"."),TRUE,FALSE)</formula>
    </cfRule>
    <cfRule type="expression" dxfId="2396" priority="2830">
      <formula>IF(AND(AL838&gt;=0, RIGHT(TEXT(AL838,"0.#"),1)="."),TRUE,FALSE)</formula>
    </cfRule>
    <cfRule type="expression" dxfId="2395" priority="2831">
      <formula>IF(AND(AL838&lt;0, RIGHT(TEXT(AL838,"0.#"),1)&lt;&gt;"."),TRUE,FALSE)</formula>
    </cfRule>
    <cfRule type="expression" dxfId="2394" priority="2832">
      <formula>IF(AND(AL838&lt;0, RIGHT(TEXT(AL838,"0.#"),1)="."),TRUE,FALSE)</formula>
    </cfRule>
  </conditionalFormatting>
  <conditionalFormatting sqref="Y838">
    <cfRule type="expression" dxfId="2393" priority="2827">
      <formula>IF(RIGHT(TEXT(Y838,"0.#"),1)=".",FALSE,TRUE)</formula>
    </cfRule>
    <cfRule type="expression" dxfId="2392" priority="2828">
      <formula>IF(RIGHT(TEXT(Y838,"0.#"),1)=".",TRUE,FALSE)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16 AQ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E117 AM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129" max="49" man="1"/>
    <brk id="172" max="49" man="1"/>
    <brk id="352" max="49" man="1"/>
    <brk id="553" max="49" man="1"/>
    <brk id="699"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4"/>
      <c r="AA2" s="835"/>
      <c r="AB2" s="1032" t="s">
        <v>11</v>
      </c>
      <c r="AC2" s="1033"/>
      <c r="AD2" s="1034"/>
      <c r="AE2" s="1038" t="s">
        <v>557</v>
      </c>
      <c r="AF2" s="1038"/>
      <c r="AG2" s="1038"/>
      <c r="AH2" s="1038"/>
      <c r="AI2" s="1038" t="s">
        <v>554</v>
      </c>
      <c r="AJ2" s="1038"/>
      <c r="AK2" s="1038"/>
      <c r="AL2" s="1038"/>
      <c r="AM2" s="1038" t="s">
        <v>528</v>
      </c>
      <c r="AN2" s="1038"/>
      <c r="AO2" s="1038"/>
      <c r="AP2" s="560"/>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7"/>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4"/>
      <c r="AA9" s="835"/>
      <c r="AB9" s="1032" t="s">
        <v>11</v>
      </c>
      <c r="AC9" s="1033"/>
      <c r="AD9" s="1034"/>
      <c r="AE9" s="1038" t="s">
        <v>558</v>
      </c>
      <c r="AF9" s="1038"/>
      <c r="AG9" s="1038"/>
      <c r="AH9" s="1038"/>
      <c r="AI9" s="1038" t="s">
        <v>554</v>
      </c>
      <c r="AJ9" s="1038"/>
      <c r="AK9" s="1038"/>
      <c r="AL9" s="1038"/>
      <c r="AM9" s="1038" t="s">
        <v>528</v>
      </c>
      <c r="AN9" s="1038"/>
      <c r="AO9" s="1038"/>
      <c r="AP9" s="560"/>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4"/>
      <c r="AA16" s="835"/>
      <c r="AB16" s="1032" t="s">
        <v>11</v>
      </c>
      <c r="AC16" s="1033"/>
      <c r="AD16" s="1034"/>
      <c r="AE16" s="1038" t="s">
        <v>557</v>
      </c>
      <c r="AF16" s="1038"/>
      <c r="AG16" s="1038"/>
      <c r="AH16" s="1038"/>
      <c r="AI16" s="1038" t="s">
        <v>555</v>
      </c>
      <c r="AJ16" s="1038"/>
      <c r="AK16" s="1038"/>
      <c r="AL16" s="1038"/>
      <c r="AM16" s="1038" t="s">
        <v>528</v>
      </c>
      <c r="AN16" s="1038"/>
      <c r="AO16" s="1038"/>
      <c r="AP16" s="560"/>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4"/>
      <c r="AA23" s="835"/>
      <c r="AB23" s="1032" t="s">
        <v>11</v>
      </c>
      <c r="AC23" s="1033"/>
      <c r="AD23" s="1034"/>
      <c r="AE23" s="1038" t="s">
        <v>559</v>
      </c>
      <c r="AF23" s="1038"/>
      <c r="AG23" s="1038"/>
      <c r="AH23" s="1038"/>
      <c r="AI23" s="1038" t="s">
        <v>554</v>
      </c>
      <c r="AJ23" s="1038"/>
      <c r="AK23" s="1038"/>
      <c r="AL23" s="1038"/>
      <c r="AM23" s="1038" t="s">
        <v>528</v>
      </c>
      <c r="AN23" s="1038"/>
      <c r="AO23" s="1038"/>
      <c r="AP23" s="560"/>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4"/>
      <c r="AA30" s="835"/>
      <c r="AB30" s="1032" t="s">
        <v>11</v>
      </c>
      <c r="AC30" s="1033"/>
      <c r="AD30" s="1034"/>
      <c r="AE30" s="1038" t="s">
        <v>557</v>
      </c>
      <c r="AF30" s="1038"/>
      <c r="AG30" s="1038"/>
      <c r="AH30" s="1038"/>
      <c r="AI30" s="1038" t="s">
        <v>554</v>
      </c>
      <c r="AJ30" s="1038"/>
      <c r="AK30" s="1038"/>
      <c r="AL30" s="1038"/>
      <c r="AM30" s="1038" t="s">
        <v>552</v>
      </c>
      <c r="AN30" s="1038"/>
      <c r="AO30" s="1038"/>
      <c r="AP30" s="560"/>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4"/>
      <c r="AA37" s="835"/>
      <c r="AB37" s="1032" t="s">
        <v>11</v>
      </c>
      <c r="AC37" s="1033"/>
      <c r="AD37" s="1034"/>
      <c r="AE37" s="1038" t="s">
        <v>559</v>
      </c>
      <c r="AF37" s="1038"/>
      <c r="AG37" s="1038"/>
      <c r="AH37" s="1038"/>
      <c r="AI37" s="1038" t="s">
        <v>556</v>
      </c>
      <c r="AJ37" s="1038"/>
      <c r="AK37" s="1038"/>
      <c r="AL37" s="1038"/>
      <c r="AM37" s="1038" t="s">
        <v>553</v>
      </c>
      <c r="AN37" s="1038"/>
      <c r="AO37" s="1038"/>
      <c r="AP37" s="560"/>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4"/>
      <c r="AA44" s="835"/>
      <c r="AB44" s="1032" t="s">
        <v>11</v>
      </c>
      <c r="AC44" s="1033"/>
      <c r="AD44" s="1034"/>
      <c r="AE44" s="1038" t="s">
        <v>557</v>
      </c>
      <c r="AF44" s="1038"/>
      <c r="AG44" s="1038"/>
      <c r="AH44" s="1038"/>
      <c r="AI44" s="1038" t="s">
        <v>554</v>
      </c>
      <c r="AJ44" s="1038"/>
      <c r="AK44" s="1038"/>
      <c r="AL44" s="1038"/>
      <c r="AM44" s="1038" t="s">
        <v>528</v>
      </c>
      <c r="AN44" s="1038"/>
      <c r="AO44" s="1038"/>
      <c r="AP44" s="560"/>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4"/>
      <c r="AA51" s="835"/>
      <c r="AB51" s="560" t="s">
        <v>11</v>
      </c>
      <c r="AC51" s="1033"/>
      <c r="AD51" s="1034"/>
      <c r="AE51" s="1038" t="s">
        <v>557</v>
      </c>
      <c r="AF51" s="1038"/>
      <c r="AG51" s="1038"/>
      <c r="AH51" s="1038"/>
      <c r="AI51" s="1038" t="s">
        <v>554</v>
      </c>
      <c r="AJ51" s="1038"/>
      <c r="AK51" s="1038"/>
      <c r="AL51" s="1038"/>
      <c r="AM51" s="1038" t="s">
        <v>528</v>
      </c>
      <c r="AN51" s="1038"/>
      <c r="AO51" s="1038"/>
      <c r="AP51" s="560"/>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4"/>
      <c r="AA58" s="835"/>
      <c r="AB58" s="1032" t="s">
        <v>11</v>
      </c>
      <c r="AC58" s="1033"/>
      <c r="AD58" s="1034"/>
      <c r="AE58" s="1038" t="s">
        <v>557</v>
      </c>
      <c r="AF58" s="1038"/>
      <c r="AG58" s="1038"/>
      <c r="AH58" s="1038"/>
      <c r="AI58" s="1038" t="s">
        <v>554</v>
      </c>
      <c r="AJ58" s="1038"/>
      <c r="AK58" s="1038"/>
      <c r="AL58" s="1038"/>
      <c r="AM58" s="1038" t="s">
        <v>528</v>
      </c>
      <c r="AN58" s="1038"/>
      <c r="AO58" s="1038"/>
      <c r="AP58" s="560"/>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4"/>
      <c r="AA65" s="835"/>
      <c r="AB65" s="1032" t="s">
        <v>11</v>
      </c>
      <c r="AC65" s="1033"/>
      <c r="AD65" s="1034"/>
      <c r="AE65" s="1038" t="s">
        <v>557</v>
      </c>
      <c r="AF65" s="1038"/>
      <c r="AG65" s="1038"/>
      <c r="AH65" s="1038"/>
      <c r="AI65" s="1038" t="s">
        <v>554</v>
      </c>
      <c r="AJ65" s="1038"/>
      <c r="AK65" s="1038"/>
      <c r="AL65" s="1038"/>
      <c r="AM65" s="1038" t="s">
        <v>528</v>
      </c>
      <c r="AN65" s="1038"/>
      <c r="AO65" s="1038"/>
      <c r="AP65" s="560"/>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7" t="s">
        <v>28</v>
      </c>
      <c r="B2" s="1058"/>
      <c r="C2" s="1058"/>
      <c r="D2" s="1058"/>
      <c r="E2" s="1058"/>
      <c r="F2" s="1059"/>
      <c r="G2" s="796" t="s">
        <v>492</v>
      </c>
      <c r="H2" s="797"/>
      <c r="I2" s="797"/>
      <c r="J2" s="797"/>
      <c r="K2" s="797"/>
      <c r="L2" s="797"/>
      <c r="M2" s="797"/>
      <c r="N2" s="797"/>
      <c r="O2" s="797"/>
      <c r="P2" s="797"/>
      <c r="Q2" s="797"/>
      <c r="R2" s="797"/>
      <c r="S2" s="797"/>
      <c r="T2" s="797"/>
      <c r="U2" s="797"/>
      <c r="V2" s="797"/>
      <c r="W2" s="797"/>
      <c r="X2" s="797"/>
      <c r="Y2" s="797"/>
      <c r="Z2" s="797"/>
      <c r="AA2" s="797"/>
      <c r="AB2" s="842"/>
      <c r="AC2" s="796" t="s">
        <v>494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c r="A3" s="1051"/>
      <c r="B3" s="1052"/>
      <c r="C3" s="1052"/>
      <c r="D3" s="1052"/>
      <c r="E3" s="1052"/>
      <c r="F3" s="1053"/>
      <c r="G3" s="820" t="s">
        <v>17</v>
      </c>
      <c r="H3" s="671"/>
      <c r="I3" s="671"/>
      <c r="J3" s="671"/>
      <c r="K3" s="671"/>
      <c r="L3" s="670" t="s">
        <v>18</v>
      </c>
      <c r="M3" s="671"/>
      <c r="N3" s="671"/>
      <c r="O3" s="671"/>
      <c r="P3" s="671"/>
      <c r="Q3" s="671"/>
      <c r="R3" s="671"/>
      <c r="S3" s="671"/>
      <c r="T3" s="671"/>
      <c r="U3" s="671"/>
      <c r="V3" s="671"/>
      <c r="W3" s="671"/>
      <c r="X3" s="672"/>
      <c r="Y3" s="656" t="s">
        <v>19</v>
      </c>
      <c r="Z3" s="657"/>
      <c r="AA3" s="657"/>
      <c r="AB3" s="803"/>
      <c r="AC3" s="820"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51"/>
      <c r="B4" s="1052"/>
      <c r="C4" s="1052"/>
      <c r="D4" s="1052"/>
      <c r="E4" s="1052"/>
      <c r="F4" s="1053"/>
      <c r="G4" s="673"/>
      <c r="H4" s="674"/>
      <c r="I4" s="674"/>
      <c r="J4" s="674"/>
      <c r="K4" s="675"/>
      <c r="L4" s="667"/>
      <c r="M4" s="668"/>
      <c r="N4" s="668"/>
      <c r="O4" s="668"/>
      <c r="P4" s="668"/>
      <c r="Q4" s="668"/>
      <c r="R4" s="668"/>
      <c r="S4" s="668"/>
      <c r="T4" s="668"/>
      <c r="U4" s="668"/>
      <c r="V4" s="668"/>
      <c r="W4" s="668"/>
      <c r="X4" s="669"/>
      <c r="Y4" s="388"/>
      <c r="Z4" s="389"/>
      <c r="AA4" s="389"/>
      <c r="AB4" s="810"/>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51"/>
      <c r="B14" s="1052"/>
      <c r="C14" s="1052"/>
      <c r="D14" s="1052"/>
      <c r="E14" s="1052"/>
      <c r="F14" s="1053"/>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c r="A15" s="1051"/>
      <c r="B15" s="1052"/>
      <c r="C15" s="1052"/>
      <c r="D15" s="1052"/>
      <c r="E15" s="1052"/>
      <c r="F15" s="1053"/>
      <c r="G15" s="796" t="s">
        <v>390</v>
      </c>
      <c r="H15" s="797"/>
      <c r="I15" s="797"/>
      <c r="J15" s="797"/>
      <c r="K15" s="797"/>
      <c r="L15" s="797"/>
      <c r="M15" s="797"/>
      <c r="N15" s="797"/>
      <c r="O15" s="797"/>
      <c r="P15" s="797"/>
      <c r="Q15" s="797"/>
      <c r="R15" s="797"/>
      <c r="S15" s="797"/>
      <c r="T15" s="797"/>
      <c r="U15" s="797"/>
      <c r="V15" s="797"/>
      <c r="W15" s="797"/>
      <c r="X15" s="797"/>
      <c r="Y15" s="797"/>
      <c r="Z15" s="797"/>
      <c r="AA15" s="797"/>
      <c r="AB15" s="842"/>
      <c r="AC15" s="796" t="s">
        <v>391</v>
      </c>
      <c r="AD15" s="797"/>
      <c r="AE15" s="797"/>
      <c r="AF15" s="797"/>
      <c r="AG15" s="797"/>
      <c r="AH15" s="797"/>
      <c r="AI15" s="797"/>
      <c r="AJ15" s="797"/>
      <c r="AK15" s="797"/>
      <c r="AL15" s="797"/>
      <c r="AM15" s="797"/>
      <c r="AN15" s="797"/>
      <c r="AO15" s="797"/>
      <c r="AP15" s="797"/>
      <c r="AQ15" s="797"/>
      <c r="AR15" s="797"/>
      <c r="AS15" s="797"/>
      <c r="AT15" s="797"/>
      <c r="AU15" s="797"/>
      <c r="AV15" s="797"/>
      <c r="AW15" s="797"/>
      <c r="AX15" s="798"/>
    </row>
    <row r="16" spans="1:50" ht="25.5" customHeight="1">
      <c r="A16" s="1051"/>
      <c r="B16" s="1052"/>
      <c r="C16" s="1052"/>
      <c r="D16" s="1052"/>
      <c r="E16" s="1052"/>
      <c r="F16" s="1053"/>
      <c r="G16" s="820"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20"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88"/>
      <c r="Z17" s="389"/>
      <c r="AA17" s="389"/>
      <c r="AB17" s="810"/>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51"/>
      <c r="B27" s="1052"/>
      <c r="C27" s="1052"/>
      <c r="D27" s="1052"/>
      <c r="E27" s="1052"/>
      <c r="F27" s="1053"/>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c r="A28" s="1051"/>
      <c r="B28" s="1052"/>
      <c r="C28" s="1052"/>
      <c r="D28" s="1052"/>
      <c r="E28" s="1052"/>
      <c r="F28" s="1053"/>
      <c r="G28" s="796" t="s">
        <v>389</v>
      </c>
      <c r="H28" s="797"/>
      <c r="I28" s="797"/>
      <c r="J28" s="797"/>
      <c r="K28" s="797"/>
      <c r="L28" s="797"/>
      <c r="M28" s="797"/>
      <c r="N28" s="797"/>
      <c r="O28" s="797"/>
      <c r="P28" s="797"/>
      <c r="Q28" s="797"/>
      <c r="R28" s="797"/>
      <c r="S28" s="797"/>
      <c r="T28" s="797"/>
      <c r="U28" s="797"/>
      <c r="V28" s="797"/>
      <c r="W28" s="797"/>
      <c r="X28" s="797"/>
      <c r="Y28" s="797"/>
      <c r="Z28" s="797"/>
      <c r="AA28" s="797"/>
      <c r="AB28" s="842"/>
      <c r="AC28" s="796" t="s">
        <v>392</v>
      </c>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ht="24.75" customHeight="1">
      <c r="A29" s="1051"/>
      <c r="B29" s="1052"/>
      <c r="C29" s="1052"/>
      <c r="D29" s="1052"/>
      <c r="E29" s="1052"/>
      <c r="F29" s="1053"/>
      <c r="G29" s="820"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20"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8"/>
      <c r="Z30" s="389"/>
      <c r="AA30" s="389"/>
      <c r="AB30" s="810"/>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51"/>
      <c r="B40" s="1052"/>
      <c r="C40" s="1052"/>
      <c r="D40" s="1052"/>
      <c r="E40" s="1052"/>
      <c r="F40" s="1053"/>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c r="A41" s="1051"/>
      <c r="B41" s="1052"/>
      <c r="C41" s="1052"/>
      <c r="D41" s="1052"/>
      <c r="E41" s="1052"/>
      <c r="F41" s="1053"/>
      <c r="G41" s="796" t="s">
        <v>437</v>
      </c>
      <c r="H41" s="797"/>
      <c r="I41" s="797"/>
      <c r="J41" s="797"/>
      <c r="K41" s="797"/>
      <c r="L41" s="797"/>
      <c r="M41" s="797"/>
      <c r="N41" s="797"/>
      <c r="O41" s="797"/>
      <c r="P41" s="797"/>
      <c r="Q41" s="797"/>
      <c r="R41" s="797"/>
      <c r="S41" s="797"/>
      <c r="T41" s="797"/>
      <c r="U41" s="797"/>
      <c r="V41" s="797"/>
      <c r="W41" s="797"/>
      <c r="X41" s="797"/>
      <c r="Y41" s="797"/>
      <c r="Z41" s="797"/>
      <c r="AA41" s="797"/>
      <c r="AB41" s="842"/>
      <c r="AC41" s="796" t="s">
        <v>303</v>
      </c>
      <c r="AD41" s="797"/>
      <c r="AE41" s="797"/>
      <c r="AF41" s="797"/>
      <c r="AG41" s="797"/>
      <c r="AH41" s="797"/>
      <c r="AI41" s="797"/>
      <c r="AJ41" s="797"/>
      <c r="AK41" s="797"/>
      <c r="AL41" s="797"/>
      <c r="AM41" s="797"/>
      <c r="AN41" s="797"/>
      <c r="AO41" s="797"/>
      <c r="AP41" s="797"/>
      <c r="AQ41" s="797"/>
      <c r="AR41" s="797"/>
      <c r="AS41" s="797"/>
      <c r="AT41" s="797"/>
      <c r="AU41" s="797"/>
      <c r="AV41" s="797"/>
      <c r="AW41" s="797"/>
      <c r="AX41" s="798"/>
    </row>
    <row r="42" spans="1:50" ht="24.75" customHeight="1">
      <c r="A42" s="1051"/>
      <c r="B42" s="1052"/>
      <c r="C42" s="1052"/>
      <c r="D42" s="1052"/>
      <c r="E42" s="1052"/>
      <c r="F42" s="1053"/>
      <c r="G42" s="820"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20"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8"/>
      <c r="Z43" s="389"/>
      <c r="AA43" s="389"/>
      <c r="AB43" s="810"/>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row r="55" spans="1:50" ht="30" customHeight="1">
      <c r="A55" s="1057" t="s">
        <v>28</v>
      </c>
      <c r="B55" s="1058"/>
      <c r="C55" s="1058"/>
      <c r="D55" s="1058"/>
      <c r="E55" s="1058"/>
      <c r="F55" s="1059"/>
      <c r="G55" s="796" t="s">
        <v>304</v>
      </c>
      <c r="H55" s="797"/>
      <c r="I55" s="797"/>
      <c r="J55" s="797"/>
      <c r="K55" s="797"/>
      <c r="L55" s="797"/>
      <c r="M55" s="797"/>
      <c r="N55" s="797"/>
      <c r="O55" s="797"/>
      <c r="P55" s="797"/>
      <c r="Q55" s="797"/>
      <c r="R55" s="797"/>
      <c r="S55" s="797"/>
      <c r="T55" s="797"/>
      <c r="U55" s="797"/>
      <c r="V55" s="797"/>
      <c r="W55" s="797"/>
      <c r="X55" s="797"/>
      <c r="Y55" s="797"/>
      <c r="Z55" s="797"/>
      <c r="AA55" s="797"/>
      <c r="AB55" s="842"/>
      <c r="AC55" s="796" t="s">
        <v>393</v>
      </c>
      <c r="AD55" s="797"/>
      <c r="AE55" s="797"/>
      <c r="AF55" s="797"/>
      <c r="AG55" s="797"/>
      <c r="AH55" s="797"/>
      <c r="AI55" s="797"/>
      <c r="AJ55" s="797"/>
      <c r="AK55" s="797"/>
      <c r="AL55" s="797"/>
      <c r="AM55" s="797"/>
      <c r="AN55" s="797"/>
      <c r="AO55" s="797"/>
      <c r="AP55" s="797"/>
      <c r="AQ55" s="797"/>
      <c r="AR55" s="797"/>
      <c r="AS55" s="797"/>
      <c r="AT55" s="797"/>
      <c r="AU55" s="797"/>
      <c r="AV55" s="797"/>
      <c r="AW55" s="797"/>
      <c r="AX55" s="798"/>
    </row>
    <row r="56" spans="1:50" ht="24.75" customHeight="1">
      <c r="A56" s="1051"/>
      <c r="B56" s="1052"/>
      <c r="C56" s="1052"/>
      <c r="D56" s="1052"/>
      <c r="E56" s="1052"/>
      <c r="F56" s="1053"/>
      <c r="G56" s="820"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20"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8"/>
      <c r="Z57" s="389"/>
      <c r="AA57" s="389"/>
      <c r="AB57" s="810"/>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51"/>
      <c r="B67" s="1052"/>
      <c r="C67" s="1052"/>
      <c r="D67" s="1052"/>
      <c r="E67" s="1052"/>
      <c r="F67" s="1053"/>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c r="A68" s="1051"/>
      <c r="B68" s="1052"/>
      <c r="C68" s="1052"/>
      <c r="D68" s="1052"/>
      <c r="E68" s="1052"/>
      <c r="F68" s="1053"/>
      <c r="G68" s="796" t="s">
        <v>394</v>
      </c>
      <c r="H68" s="797"/>
      <c r="I68" s="797"/>
      <c r="J68" s="797"/>
      <c r="K68" s="797"/>
      <c r="L68" s="797"/>
      <c r="M68" s="797"/>
      <c r="N68" s="797"/>
      <c r="O68" s="797"/>
      <c r="P68" s="797"/>
      <c r="Q68" s="797"/>
      <c r="R68" s="797"/>
      <c r="S68" s="797"/>
      <c r="T68" s="797"/>
      <c r="U68" s="797"/>
      <c r="V68" s="797"/>
      <c r="W68" s="797"/>
      <c r="X68" s="797"/>
      <c r="Y68" s="797"/>
      <c r="Z68" s="797"/>
      <c r="AA68" s="797"/>
      <c r="AB68" s="842"/>
      <c r="AC68" s="796" t="s">
        <v>395</v>
      </c>
      <c r="AD68" s="797"/>
      <c r="AE68" s="797"/>
      <c r="AF68" s="797"/>
      <c r="AG68" s="797"/>
      <c r="AH68" s="797"/>
      <c r="AI68" s="797"/>
      <c r="AJ68" s="797"/>
      <c r="AK68" s="797"/>
      <c r="AL68" s="797"/>
      <c r="AM68" s="797"/>
      <c r="AN68" s="797"/>
      <c r="AO68" s="797"/>
      <c r="AP68" s="797"/>
      <c r="AQ68" s="797"/>
      <c r="AR68" s="797"/>
      <c r="AS68" s="797"/>
      <c r="AT68" s="797"/>
      <c r="AU68" s="797"/>
      <c r="AV68" s="797"/>
      <c r="AW68" s="797"/>
      <c r="AX68" s="798"/>
    </row>
    <row r="69" spans="1:50" ht="25.5" customHeight="1">
      <c r="A69" s="1051"/>
      <c r="B69" s="1052"/>
      <c r="C69" s="1052"/>
      <c r="D69" s="1052"/>
      <c r="E69" s="1052"/>
      <c r="F69" s="1053"/>
      <c r="G69" s="820"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20"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8"/>
      <c r="Z70" s="389"/>
      <c r="AA70" s="389"/>
      <c r="AB70" s="810"/>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51"/>
      <c r="B80" s="1052"/>
      <c r="C80" s="1052"/>
      <c r="D80" s="1052"/>
      <c r="E80" s="1052"/>
      <c r="F80" s="1053"/>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c r="A81" s="1051"/>
      <c r="B81" s="1052"/>
      <c r="C81" s="1052"/>
      <c r="D81" s="1052"/>
      <c r="E81" s="1052"/>
      <c r="F81" s="1053"/>
      <c r="G81" s="796" t="s">
        <v>396</v>
      </c>
      <c r="H81" s="797"/>
      <c r="I81" s="797"/>
      <c r="J81" s="797"/>
      <c r="K81" s="797"/>
      <c r="L81" s="797"/>
      <c r="M81" s="797"/>
      <c r="N81" s="797"/>
      <c r="O81" s="797"/>
      <c r="P81" s="797"/>
      <c r="Q81" s="797"/>
      <c r="R81" s="797"/>
      <c r="S81" s="797"/>
      <c r="T81" s="797"/>
      <c r="U81" s="797"/>
      <c r="V81" s="797"/>
      <c r="W81" s="797"/>
      <c r="X81" s="797"/>
      <c r="Y81" s="797"/>
      <c r="Z81" s="797"/>
      <c r="AA81" s="797"/>
      <c r="AB81" s="842"/>
      <c r="AC81" s="796" t="s">
        <v>397</v>
      </c>
      <c r="AD81" s="797"/>
      <c r="AE81" s="797"/>
      <c r="AF81" s="797"/>
      <c r="AG81" s="797"/>
      <c r="AH81" s="797"/>
      <c r="AI81" s="797"/>
      <c r="AJ81" s="797"/>
      <c r="AK81" s="797"/>
      <c r="AL81" s="797"/>
      <c r="AM81" s="797"/>
      <c r="AN81" s="797"/>
      <c r="AO81" s="797"/>
      <c r="AP81" s="797"/>
      <c r="AQ81" s="797"/>
      <c r="AR81" s="797"/>
      <c r="AS81" s="797"/>
      <c r="AT81" s="797"/>
      <c r="AU81" s="797"/>
      <c r="AV81" s="797"/>
      <c r="AW81" s="797"/>
      <c r="AX81" s="798"/>
    </row>
    <row r="82" spans="1:50" ht="24.75" customHeight="1">
      <c r="A82" s="1051"/>
      <c r="B82" s="1052"/>
      <c r="C82" s="1052"/>
      <c r="D82" s="1052"/>
      <c r="E82" s="1052"/>
      <c r="F82" s="1053"/>
      <c r="G82" s="820"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20"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8"/>
      <c r="Z83" s="389"/>
      <c r="AA83" s="389"/>
      <c r="AB83" s="810"/>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51"/>
      <c r="B93" s="1052"/>
      <c r="C93" s="1052"/>
      <c r="D93" s="1052"/>
      <c r="E93" s="1052"/>
      <c r="F93" s="1053"/>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c r="A94" s="1051"/>
      <c r="B94" s="1052"/>
      <c r="C94" s="1052"/>
      <c r="D94" s="1052"/>
      <c r="E94" s="1052"/>
      <c r="F94" s="1053"/>
      <c r="G94" s="796" t="s">
        <v>398</v>
      </c>
      <c r="H94" s="797"/>
      <c r="I94" s="797"/>
      <c r="J94" s="797"/>
      <c r="K94" s="797"/>
      <c r="L94" s="797"/>
      <c r="M94" s="797"/>
      <c r="N94" s="797"/>
      <c r="O94" s="797"/>
      <c r="P94" s="797"/>
      <c r="Q94" s="797"/>
      <c r="R94" s="797"/>
      <c r="S94" s="797"/>
      <c r="T94" s="797"/>
      <c r="U94" s="797"/>
      <c r="V94" s="797"/>
      <c r="W94" s="797"/>
      <c r="X94" s="797"/>
      <c r="Y94" s="797"/>
      <c r="Z94" s="797"/>
      <c r="AA94" s="797"/>
      <c r="AB94" s="842"/>
      <c r="AC94" s="796" t="s">
        <v>305</v>
      </c>
      <c r="AD94" s="797"/>
      <c r="AE94" s="797"/>
      <c r="AF94" s="797"/>
      <c r="AG94" s="797"/>
      <c r="AH94" s="797"/>
      <c r="AI94" s="797"/>
      <c r="AJ94" s="797"/>
      <c r="AK94" s="797"/>
      <c r="AL94" s="797"/>
      <c r="AM94" s="797"/>
      <c r="AN94" s="797"/>
      <c r="AO94" s="797"/>
      <c r="AP94" s="797"/>
      <c r="AQ94" s="797"/>
      <c r="AR94" s="797"/>
      <c r="AS94" s="797"/>
      <c r="AT94" s="797"/>
      <c r="AU94" s="797"/>
      <c r="AV94" s="797"/>
      <c r="AW94" s="797"/>
      <c r="AX94" s="798"/>
    </row>
    <row r="95" spans="1:50" ht="24.75" customHeight="1">
      <c r="A95" s="1051"/>
      <c r="B95" s="1052"/>
      <c r="C95" s="1052"/>
      <c r="D95" s="1052"/>
      <c r="E95" s="1052"/>
      <c r="F95" s="1053"/>
      <c r="G95" s="820"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20"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8"/>
      <c r="Z96" s="389"/>
      <c r="AA96" s="389"/>
      <c r="AB96" s="810"/>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row r="108" spans="1:50" ht="30" customHeight="1">
      <c r="A108" s="1057" t="s">
        <v>28</v>
      </c>
      <c r="B108" s="1058"/>
      <c r="C108" s="1058"/>
      <c r="D108" s="1058"/>
      <c r="E108" s="1058"/>
      <c r="F108" s="1059"/>
      <c r="G108" s="796" t="s">
        <v>306</v>
      </c>
      <c r="H108" s="797"/>
      <c r="I108" s="797"/>
      <c r="J108" s="797"/>
      <c r="K108" s="797"/>
      <c r="L108" s="797"/>
      <c r="M108" s="797"/>
      <c r="N108" s="797"/>
      <c r="O108" s="797"/>
      <c r="P108" s="797"/>
      <c r="Q108" s="797"/>
      <c r="R108" s="797"/>
      <c r="S108" s="797"/>
      <c r="T108" s="797"/>
      <c r="U108" s="797"/>
      <c r="V108" s="797"/>
      <c r="W108" s="797"/>
      <c r="X108" s="797"/>
      <c r="Y108" s="797"/>
      <c r="Z108" s="797"/>
      <c r="AA108" s="797"/>
      <c r="AB108" s="842"/>
      <c r="AC108" s="796" t="s">
        <v>399</v>
      </c>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4.75" customHeight="1">
      <c r="A109" s="1051"/>
      <c r="B109" s="1052"/>
      <c r="C109" s="1052"/>
      <c r="D109" s="1052"/>
      <c r="E109" s="1052"/>
      <c r="F109" s="1053"/>
      <c r="G109" s="820"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20"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0"/>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51"/>
      <c r="B120" s="1052"/>
      <c r="C120" s="1052"/>
      <c r="D120" s="1052"/>
      <c r="E120" s="1052"/>
      <c r="F120" s="1053"/>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c r="A121" s="1051"/>
      <c r="B121" s="1052"/>
      <c r="C121" s="1052"/>
      <c r="D121" s="1052"/>
      <c r="E121" s="1052"/>
      <c r="F121" s="1053"/>
      <c r="G121" s="796" t="s">
        <v>400</v>
      </c>
      <c r="H121" s="797"/>
      <c r="I121" s="797"/>
      <c r="J121" s="797"/>
      <c r="K121" s="797"/>
      <c r="L121" s="797"/>
      <c r="M121" s="797"/>
      <c r="N121" s="797"/>
      <c r="O121" s="797"/>
      <c r="P121" s="797"/>
      <c r="Q121" s="797"/>
      <c r="R121" s="797"/>
      <c r="S121" s="797"/>
      <c r="T121" s="797"/>
      <c r="U121" s="797"/>
      <c r="V121" s="797"/>
      <c r="W121" s="797"/>
      <c r="X121" s="797"/>
      <c r="Y121" s="797"/>
      <c r="Z121" s="797"/>
      <c r="AA121" s="797"/>
      <c r="AB121" s="842"/>
      <c r="AC121" s="796" t="s">
        <v>401</v>
      </c>
      <c r="AD121" s="797"/>
      <c r="AE121" s="797"/>
      <c r="AF121" s="797"/>
      <c r="AG121" s="797"/>
      <c r="AH121" s="797"/>
      <c r="AI121" s="797"/>
      <c r="AJ121" s="797"/>
      <c r="AK121" s="797"/>
      <c r="AL121" s="797"/>
      <c r="AM121" s="797"/>
      <c r="AN121" s="797"/>
      <c r="AO121" s="797"/>
      <c r="AP121" s="797"/>
      <c r="AQ121" s="797"/>
      <c r="AR121" s="797"/>
      <c r="AS121" s="797"/>
      <c r="AT121" s="797"/>
      <c r="AU121" s="797"/>
      <c r="AV121" s="797"/>
      <c r="AW121" s="797"/>
      <c r="AX121" s="798"/>
    </row>
    <row r="122" spans="1:50" ht="25.5" customHeight="1">
      <c r="A122" s="1051"/>
      <c r="B122" s="1052"/>
      <c r="C122" s="1052"/>
      <c r="D122" s="1052"/>
      <c r="E122" s="1052"/>
      <c r="F122" s="1053"/>
      <c r="G122" s="820"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20"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0"/>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51"/>
      <c r="B133" s="1052"/>
      <c r="C133" s="1052"/>
      <c r="D133" s="1052"/>
      <c r="E133" s="1052"/>
      <c r="F133" s="1053"/>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c r="A134" s="1051"/>
      <c r="B134" s="1052"/>
      <c r="C134" s="1052"/>
      <c r="D134" s="1052"/>
      <c r="E134" s="1052"/>
      <c r="F134" s="1053"/>
      <c r="G134" s="796" t="s">
        <v>402</v>
      </c>
      <c r="H134" s="797"/>
      <c r="I134" s="797"/>
      <c r="J134" s="797"/>
      <c r="K134" s="797"/>
      <c r="L134" s="797"/>
      <c r="M134" s="797"/>
      <c r="N134" s="797"/>
      <c r="O134" s="797"/>
      <c r="P134" s="797"/>
      <c r="Q134" s="797"/>
      <c r="R134" s="797"/>
      <c r="S134" s="797"/>
      <c r="T134" s="797"/>
      <c r="U134" s="797"/>
      <c r="V134" s="797"/>
      <c r="W134" s="797"/>
      <c r="X134" s="797"/>
      <c r="Y134" s="797"/>
      <c r="Z134" s="797"/>
      <c r="AA134" s="797"/>
      <c r="AB134" s="842"/>
      <c r="AC134" s="796" t="s">
        <v>403</v>
      </c>
      <c r="AD134" s="797"/>
      <c r="AE134" s="797"/>
      <c r="AF134" s="797"/>
      <c r="AG134" s="797"/>
      <c r="AH134" s="797"/>
      <c r="AI134" s="797"/>
      <c r="AJ134" s="797"/>
      <c r="AK134" s="797"/>
      <c r="AL134" s="797"/>
      <c r="AM134" s="797"/>
      <c r="AN134" s="797"/>
      <c r="AO134" s="797"/>
      <c r="AP134" s="797"/>
      <c r="AQ134" s="797"/>
      <c r="AR134" s="797"/>
      <c r="AS134" s="797"/>
      <c r="AT134" s="797"/>
      <c r="AU134" s="797"/>
      <c r="AV134" s="797"/>
      <c r="AW134" s="797"/>
      <c r="AX134" s="798"/>
    </row>
    <row r="135" spans="1:50" ht="24.75" customHeight="1">
      <c r="A135" s="1051"/>
      <c r="B135" s="1052"/>
      <c r="C135" s="1052"/>
      <c r="D135" s="1052"/>
      <c r="E135" s="1052"/>
      <c r="F135" s="1053"/>
      <c r="G135" s="820"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20"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0"/>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51"/>
      <c r="B146" s="1052"/>
      <c r="C146" s="1052"/>
      <c r="D146" s="1052"/>
      <c r="E146" s="1052"/>
      <c r="F146" s="1053"/>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c r="A147" s="1051"/>
      <c r="B147" s="1052"/>
      <c r="C147" s="1052"/>
      <c r="D147" s="1052"/>
      <c r="E147" s="1052"/>
      <c r="F147" s="1053"/>
      <c r="G147" s="796" t="s">
        <v>404</v>
      </c>
      <c r="H147" s="797"/>
      <c r="I147" s="797"/>
      <c r="J147" s="797"/>
      <c r="K147" s="797"/>
      <c r="L147" s="797"/>
      <c r="M147" s="797"/>
      <c r="N147" s="797"/>
      <c r="O147" s="797"/>
      <c r="P147" s="797"/>
      <c r="Q147" s="797"/>
      <c r="R147" s="797"/>
      <c r="S147" s="797"/>
      <c r="T147" s="797"/>
      <c r="U147" s="797"/>
      <c r="V147" s="797"/>
      <c r="W147" s="797"/>
      <c r="X147" s="797"/>
      <c r="Y147" s="797"/>
      <c r="Z147" s="797"/>
      <c r="AA147" s="797"/>
      <c r="AB147" s="842"/>
      <c r="AC147" s="796" t="s">
        <v>307</v>
      </c>
      <c r="AD147" s="797"/>
      <c r="AE147" s="797"/>
      <c r="AF147" s="797"/>
      <c r="AG147" s="797"/>
      <c r="AH147" s="797"/>
      <c r="AI147" s="797"/>
      <c r="AJ147" s="797"/>
      <c r="AK147" s="797"/>
      <c r="AL147" s="797"/>
      <c r="AM147" s="797"/>
      <c r="AN147" s="797"/>
      <c r="AO147" s="797"/>
      <c r="AP147" s="797"/>
      <c r="AQ147" s="797"/>
      <c r="AR147" s="797"/>
      <c r="AS147" s="797"/>
      <c r="AT147" s="797"/>
      <c r="AU147" s="797"/>
      <c r="AV147" s="797"/>
      <c r="AW147" s="797"/>
      <c r="AX147" s="798"/>
    </row>
    <row r="148" spans="1:50" ht="24.75" customHeight="1">
      <c r="A148" s="1051"/>
      <c r="B148" s="1052"/>
      <c r="C148" s="1052"/>
      <c r="D148" s="1052"/>
      <c r="E148" s="1052"/>
      <c r="F148" s="1053"/>
      <c r="G148" s="820"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20"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0"/>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row r="161" spans="1:50" ht="30" customHeight="1">
      <c r="A161" s="1057" t="s">
        <v>28</v>
      </c>
      <c r="B161" s="1058"/>
      <c r="C161" s="1058"/>
      <c r="D161" s="1058"/>
      <c r="E161" s="1058"/>
      <c r="F161" s="1059"/>
      <c r="G161" s="796" t="s">
        <v>308</v>
      </c>
      <c r="H161" s="797"/>
      <c r="I161" s="797"/>
      <c r="J161" s="797"/>
      <c r="K161" s="797"/>
      <c r="L161" s="797"/>
      <c r="M161" s="797"/>
      <c r="N161" s="797"/>
      <c r="O161" s="797"/>
      <c r="P161" s="797"/>
      <c r="Q161" s="797"/>
      <c r="R161" s="797"/>
      <c r="S161" s="797"/>
      <c r="T161" s="797"/>
      <c r="U161" s="797"/>
      <c r="V161" s="797"/>
      <c r="W161" s="797"/>
      <c r="X161" s="797"/>
      <c r="Y161" s="797"/>
      <c r="Z161" s="797"/>
      <c r="AA161" s="797"/>
      <c r="AB161" s="842"/>
      <c r="AC161" s="796" t="s">
        <v>405</v>
      </c>
      <c r="AD161" s="797"/>
      <c r="AE161" s="797"/>
      <c r="AF161" s="797"/>
      <c r="AG161" s="797"/>
      <c r="AH161" s="797"/>
      <c r="AI161" s="797"/>
      <c r="AJ161" s="797"/>
      <c r="AK161" s="797"/>
      <c r="AL161" s="797"/>
      <c r="AM161" s="797"/>
      <c r="AN161" s="797"/>
      <c r="AO161" s="797"/>
      <c r="AP161" s="797"/>
      <c r="AQ161" s="797"/>
      <c r="AR161" s="797"/>
      <c r="AS161" s="797"/>
      <c r="AT161" s="797"/>
      <c r="AU161" s="797"/>
      <c r="AV161" s="797"/>
      <c r="AW161" s="797"/>
      <c r="AX161" s="798"/>
    </row>
    <row r="162" spans="1:50" ht="24.75" customHeight="1">
      <c r="A162" s="1051"/>
      <c r="B162" s="1052"/>
      <c r="C162" s="1052"/>
      <c r="D162" s="1052"/>
      <c r="E162" s="1052"/>
      <c r="F162" s="1053"/>
      <c r="G162" s="820"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20"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0"/>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51"/>
      <c r="B173" s="1052"/>
      <c r="C173" s="1052"/>
      <c r="D173" s="1052"/>
      <c r="E173" s="1052"/>
      <c r="F173" s="1053"/>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c r="A174" s="1051"/>
      <c r="B174" s="1052"/>
      <c r="C174" s="1052"/>
      <c r="D174" s="1052"/>
      <c r="E174" s="1052"/>
      <c r="F174" s="1053"/>
      <c r="G174" s="796" t="s">
        <v>406</v>
      </c>
      <c r="H174" s="797"/>
      <c r="I174" s="797"/>
      <c r="J174" s="797"/>
      <c r="K174" s="797"/>
      <c r="L174" s="797"/>
      <c r="M174" s="797"/>
      <c r="N174" s="797"/>
      <c r="O174" s="797"/>
      <c r="P174" s="797"/>
      <c r="Q174" s="797"/>
      <c r="R174" s="797"/>
      <c r="S174" s="797"/>
      <c r="T174" s="797"/>
      <c r="U174" s="797"/>
      <c r="V174" s="797"/>
      <c r="W174" s="797"/>
      <c r="X174" s="797"/>
      <c r="Y174" s="797"/>
      <c r="Z174" s="797"/>
      <c r="AA174" s="797"/>
      <c r="AB174" s="842"/>
      <c r="AC174" s="796" t="s">
        <v>407</v>
      </c>
      <c r="AD174" s="797"/>
      <c r="AE174" s="797"/>
      <c r="AF174" s="797"/>
      <c r="AG174" s="797"/>
      <c r="AH174" s="797"/>
      <c r="AI174" s="797"/>
      <c r="AJ174" s="797"/>
      <c r="AK174" s="797"/>
      <c r="AL174" s="797"/>
      <c r="AM174" s="797"/>
      <c r="AN174" s="797"/>
      <c r="AO174" s="797"/>
      <c r="AP174" s="797"/>
      <c r="AQ174" s="797"/>
      <c r="AR174" s="797"/>
      <c r="AS174" s="797"/>
      <c r="AT174" s="797"/>
      <c r="AU174" s="797"/>
      <c r="AV174" s="797"/>
      <c r="AW174" s="797"/>
      <c r="AX174" s="798"/>
    </row>
    <row r="175" spans="1:50" ht="25.5" customHeight="1">
      <c r="A175" s="1051"/>
      <c r="B175" s="1052"/>
      <c r="C175" s="1052"/>
      <c r="D175" s="1052"/>
      <c r="E175" s="1052"/>
      <c r="F175" s="1053"/>
      <c r="G175" s="820"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20"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0"/>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51"/>
      <c r="B186" s="1052"/>
      <c r="C186" s="1052"/>
      <c r="D186" s="1052"/>
      <c r="E186" s="1052"/>
      <c r="F186" s="1053"/>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c r="A187" s="1051"/>
      <c r="B187" s="1052"/>
      <c r="C187" s="1052"/>
      <c r="D187" s="1052"/>
      <c r="E187" s="1052"/>
      <c r="F187" s="1053"/>
      <c r="G187" s="796" t="s">
        <v>409</v>
      </c>
      <c r="H187" s="797"/>
      <c r="I187" s="797"/>
      <c r="J187" s="797"/>
      <c r="K187" s="797"/>
      <c r="L187" s="797"/>
      <c r="M187" s="797"/>
      <c r="N187" s="797"/>
      <c r="O187" s="797"/>
      <c r="P187" s="797"/>
      <c r="Q187" s="797"/>
      <c r="R187" s="797"/>
      <c r="S187" s="797"/>
      <c r="T187" s="797"/>
      <c r="U187" s="797"/>
      <c r="V187" s="797"/>
      <c r="W187" s="797"/>
      <c r="X187" s="797"/>
      <c r="Y187" s="797"/>
      <c r="Z187" s="797"/>
      <c r="AA187" s="797"/>
      <c r="AB187" s="842"/>
      <c r="AC187" s="796" t="s">
        <v>408</v>
      </c>
      <c r="AD187" s="797"/>
      <c r="AE187" s="797"/>
      <c r="AF187" s="797"/>
      <c r="AG187" s="797"/>
      <c r="AH187" s="797"/>
      <c r="AI187" s="797"/>
      <c r="AJ187" s="797"/>
      <c r="AK187" s="797"/>
      <c r="AL187" s="797"/>
      <c r="AM187" s="797"/>
      <c r="AN187" s="797"/>
      <c r="AO187" s="797"/>
      <c r="AP187" s="797"/>
      <c r="AQ187" s="797"/>
      <c r="AR187" s="797"/>
      <c r="AS187" s="797"/>
      <c r="AT187" s="797"/>
      <c r="AU187" s="797"/>
      <c r="AV187" s="797"/>
      <c r="AW187" s="797"/>
      <c r="AX187" s="798"/>
    </row>
    <row r="188" spans="1:50" ht="24.75" customHeight="1">
      <c r="A188" s="1051"/>
      <c r="B188" s="1052"/>
      <c r="C188" s="1052"/>
      <c r="D188" s="1052"/>
      <c r="E188" s="1052"/>
      <c r="F188" s="1053"/>
      <c r="G188" s="820"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20"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0"/>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51"/>
      <c r="B199" s="1052"/>
      <c r="C199" s="1052"/>
      <c r="D199" s="1052"/>
      <c r="E199" s="1052"/>
      <c r="F199" s="1053"/>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c r="A200" s="1051"/>
      <c r="B200" s="1052"/>
      <c r="C200" s="1052"/>
      <c r="D200" s="1052"/>
      <c r="E200" s="1052"/>
      <c r="F200" s="1053"/>
      <c r="G200" s="796" t="s">
        <v>410</v>
      </c>
      <c r="H200" s="797"/>
      <c r="I200" s="797"/>
      <c r="J200" s="797"/>
      <c r="K200" s="797"/>
      <c r="L200" s="797"/>
      <c r="M200" s="797"/>
      <c r="N200" s="797"/>
      <c r="O200" s="797"/>
      <c r="P200" s="797"/>
      <c r="Q200" s="797"/>
      <c r="R200" s="797"/>
      <c r="S200" s="797"/>
      <c r="T200" s="797"/>
      <c r="U200" s="797"/>
      <c r="V200" s="797"/>
      <c r="W200" s="797"/>
      <c r="X200" s="797"/>
      <c r="Y200" s="797"/>
      <c r="Z200" s="797"/>
      <c r="AA200" s="797"/>
      <c r="AB200" s="842"/>
      <c r="AC200" s="796" t="s">
        <v>309</v>
      </c>
      <c r="AD200" s="797"/>
      <c r="AE200" s="797"/>
      <c r="AF200" s="797"/>
      <c r="AG200" s="797"/>
      <c r="AH200" s="797"/>
      <c r="AI200" s="797"/>
      <c r="AJ200" s="797"/>
      <c r="AK200" s="797"/>
      <c r="AL200" s="797"/>
      <c r="AM200" s="797"/>
      <c r="AN200" s="797"/>
      <c r="AO200" s="797"/>
      <c r="AP200" s="797"/>
      <c r="AQ200" s="797"/>
      <c r="AR200" s="797"/>
      <c r="AS200" s="797"/>
      <c r="AT200" s="797"/>
      <c r="AU200" s="797"/>
      <c r="AV200" s="797"/>
      <c r="AW200" s="797"/>
      <c r="AX200" s="798"/>
    </row>
    <row r="201" spans="1:50" ht="24.75" customHeight="1">
      <c r="A201" s="1051"/>
      <c r="B201" s="1052"/>
      <c r="C201" s="1052"/>
      <c r="D201" s="1052"/>
      <c r="E201" s="1052"/>
      <c r="F201" s="1053"/>
      <c r="G201" s="820"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20"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0"/>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row r="214" spans="1:50" ht="30" customHeight="1">
      <c r="A214" s="1048" t="s">
        <v>28</v>
      </c>
      <c r="B214" s="1049"/>
      <c r="C214" s="1049"/>
      <c r="D214" s="1049"/>
      <c r="E214" s="1049"/>
      <c r="F214" s="1050"/>
      <c r="G214" s="796" t="s">
        <v>310</v>
      </c>
      <c r="H214" s="797"/>
      <c r="I214" s="797"/>
      <c r="J214" s="797"/>
      <c r="K214" s="797"/>
      <c r="L214" s="797"/>
      <c r="M214" s="797"/>
      <c r="N214" s="797"/>
      <c r="O214" s="797"/>
      <c r="P214" s="797"/>
      <c r="Q214" s="797"/>
      <c r="R214" s="797"/>
      <c r="S214" s="797"/>
      <c r="T214" s="797"/>
      <c r="U214" s="797"/>
      <c r="V214" s="797"/>
      <c r="W214" s="797"/>
      <c r="X214" s="797"/>
      <c r="Y214" s="797"/>
      <c r="Z214" s="797"/>
      <c r="AA214" s="797"/>
      <c r="AB214" s="842"/>
      <c r="AC214" s="796" t="s">
        <v>411</v>
      </c>
      <c r="AD214" s="797"/>
      <c r="AE214" s="797"/>
      <c r="AF214" s="797"/>
      <c r="AG214" s="797"/>
      <c r="AH214" s="797"/>
      <c r="AI214" s="797"/>
      <c r="AJ214" s="797"/>
      <c r="AK214" s="797"/>
      <c r="AL214" s="797"/>
      <c r="AM214" s="797"/>
      <c r="AN214" s="797"/>
      <c r="AO214" s="797"/>
      <c r="AP214" s="797"/>
      <c r="AQ214" s="797"/>
      <c r="AR214" s="797"/>
      <c r="AS214" s="797"/>
      <c r="AT214" s="797"/>
      <c r="AU214" s="797"/>
      <c r="AV214" s="797"/>
      <c r="AW214" s="797"/>
      <c r="AX214" s="798"/>
    </row>
    <row r="215" spans="1:50" ht="24.75" customHeight="1">
      <c r="A215" s="1051"/>
      <c r="B215" s="1052"/>
      <c r="C215" s="1052"/>
      <c r="D215" s="1052"/>
      <c r="E215" s="1052"/>
      <c r="F215" s="1053"/>
      <c r="G215" s="820"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20"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0"/>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51"/>
      <c r="B226" s="1052"/>
      <c r="C226" s="1052"/>
      <c r="D226" s="1052"/>
      <c r="E226" s="1052"/>
      <c r="F226" s="1053"/>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c r="A227" s="1051"/>
      <c r="B227" s="1052"/>
      <c r="C227" s="1052"/>
      <c r="D227" s="1052"/>
      <c r="E227" s="1052"/>
      <c r="F227" s="1053"/>
      <c r="G227" s="796" t="s">
        <v>412</v>
      </c>
      <c r="H227" s="797"/>
      <c r="I227" s="797"/>
      <c r="J227" s="797"/>
      <c r="K227" s="797"/>
      <c r="L227" s="797"/>
      <c r="M227" s="797"/>
      <c r="N227" s="797"/>
      <c r="O227" s="797"/>
      <c r="P227" s="797"/>
      <c r="Q227" s="797"/>
      <c r="R227" s="797"/>
      <c r="S227" s="797"/>
      <c r="T227" s="797"/>
      <c r="U227" s="797"/>
      <c r="V227" s="797"/>
      <c r="W227" s="797"/>
      <c r="X227" s="797"/>
      <c r="Y227" s="797"/>
      <c r="Z227" s="797"/>
      <c r="AA227" s="797"/>
      <c r="AB227" s="842"/>
      <c r="AC227" s="796" t="s">
        <v>413</v>
      </c>
      <c r="AD227" s="797"/>
      <c r="AE227" s="797"/>
      <c r="AF227" s="797"/>
      <c r="AG227" s="797"/>
      <c r="AH227" s="797"/>
      <c r="AI227" s="797"/>
      <c r="AJ227" s="797"/>
      <c r="AK227" s="797"/>
      <c r="AL227" s="797"/>
      <c r="AM227" s="797"/>
      <c r="AN227" s="797"/>
      <c r="AO227" s="797"/>
      <c r="AP227" s="797"/>
      <c r="AQ227" s="797"/>
      <c r="AR227" s="797"/>
      <c r="AS227" s="797"/>
      <c r="AT227" s="797"/>
      <c r="AU227" s="797"/>
      <c r="AV227" s="797"/>
      <c r="AW227" s="797"/>
      <c r="AX227" s="798"/>
    </row>
    <row r="228" spans="1:50" ht="25.5" customHeight="1">
      <c r="A228" s="1051"/>
      <c r="B228" s="1052"/>
      <c r="C228" s="1052"/>
      <c r="D228" s="1052"/>
      <c r="E228" s="1052"/>
      <c r="F228" s="1053"/>
      <c r="G228" s="820"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20"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0"/>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51"/>
      <c r="B239" s="1052"/>
      <c r="C239" s="1052"/>
      <c r="D239" s="1052"/>
      <c r="E239" s="1052"/>
      <c r="F239" s="1053"/>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c r="A240" s="1051"/>
      <c r="B240" s="1052"/>
      <c r="C240" s="1052"/>
      <c r="D240" s="1052"/>
      <c r="E240" s="1052"/>
      <c r="F240" s="1053"/>
      <c r="G240" s="796" t="s">
        <v>414</v>
      </c>
      <c r="H240" s="797"/>
      <c r="I240" s="797"/>
      <c r="J240" s="797"/>
      <c r="K240" s="797"/>
      <c r="L240" s="797"/>
      <c r="M240" s="797"/>
      <c r="N240" s="797"/>
      <c r="O240" s="797"/>
      <c r="P240" s="797"/>
      <c r="Q240" s="797"/>
      <c r="R240" s="797"/>
      <c r="S240" s="797"/>
      <c r="T240" s="797"/>
      <c r="U240" s="797"/>
      <c r="V240" s="797"/>
      <c r="W240" s="797"/>
      <c r="X240" s="797"/>
      <c r="Y240" s="797"/>
      <c r="Z240" s="797"/>
      <c r="AA240" s="797"/>
      <c r="AB240" s="842"/>
      <c r="AC240" s="796" t="s">
        <v>415</v>
      </c>
      <c r="AD240" s="797"/>
      <c r="AE240" s="797"/>
      <c r="AF240" s="797"/>
      <c r="AG240" s="797"/>
      <c r="AH240" s="797"/>
      <c r="AI240" s="797"/>
      <c r="AJ240" s="797"/>
      <c r="AK240" s="797"/>
      <c r="AL240" s="797"/>
      <c r="AM240" s="797"/>
      <c r="AN240" s="797"/>
      <c r="AO240" s="797"/>
      <c r="AP240" s="797"/>
      <c r="AQ240" s="797"/>
      <c r="AR240" s="797"/>
      <c r="AS240" s="797"/>
      <c r="AT240" s="797"/>
      <c r="AU240" s="797"/>
      <c r="AV240" s="797"/>
      <c r="AW240" s="797"/>
      <c r="AX240" s="798"/>
    </row>
    <row r="241" spans="1:50" ht="24.75" customHeight="1">
      <c r="A241" s="1051"/>
      <c r="B241" s="1052"/>
      <c r="C241" s="1052"/>
      <c r="D241" s="1052"/>
      <c r="E241" s="1052"/>
      <c r="F241" s="1053"/>
      <c r="G241" s="820"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20"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0"/>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51"/>
      <c r="B252" s="1052"/>
      <c r="C252" s="1052"/>
      <c r="D252" s="1052"/>
      <c r="E252" s="1052"/>
      <c r="F252" s="1053"/>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c r="A253" s="1051"/>
      <c r="B253" s="1052"/>
      <c r="C253" s="1052"/>
      <c r="D253" s="1052"/>
      <c r="E253" s="1052"/>
      <c r="F253" s="1053"/>
      <c r="G253" s="796" t="s">
        <v>416</v>
      </c>
      <c r="H253" s="797"/>
      <c r="I253" s="797"/>
      <c r="J253" s="797"/>
      <c r="K253" s="797"/>
      <c r="L253" s="797"/>
      <c r="M253" s="797"/>
      <c r="N253" s="797"/>
      <c r="O253" s="797"/>
      <c r="P253" s="797"/>
      <c r="Q253" s="797"/>
      <c r="R253" s="797"/>
      <c r="S253" s="797"/>
      <c r="T253" s="797"/>
      <c r="U253" s="797"/>
      <c r="V253" s="797"/>
      <c r="W253" s="797"/>
      <c r="X253" s="797"/>
      <c r="Y253" s="797"/>
      <c r="Z253" s="797"/>
      <c r="AA253" s="797"/>
      <c r="AB253" s="842"/>
      <c r="AC253" s="796" t="s">
        <v>311</v>
      </c>
      <c r="AD253" s="797"/>
      <c r="AE253" s="797"/>
      <c r="AF253" s="797"/>
      <c r="AG253" s="797"/>
      <c r="AH253" s="797"/>
      <c r="AI253" s="797"/>
      <c r="AJ253" s="797"/>
      <c r="AK253" s="797"/>
      <c r="AL253" s="797"/>
      <c r="AM253" s="797"/>
      <c r="AN253" s="797"/>
      <c r="AO253" s="797"/>
      <c r="AP253" s="797"/>
      <c r="AQ253" s="797"/>
      <c r="AR253" s="797"/>
      <c r="AS253" s="797"/>
      <c r="AT253" s="797"/>
      <c r="AU253" s="797"/>
      <c r="AV253" s="797"/>
      <c r="AW253" s="797"/>
      <c r="AX253" s="798"/>
    </row>
    <row r="254" spans="1:50" ht="24.75" customHeight="1">
      <c r="A254" s="1051"/>
      <c r="B254" s="1052"/>
      <c r="C254" s="1052"/>
      <c r="D254" s="1052"/>
      <c r="E254" s="1052"/>
      <c r="F254" s="1053"/>
      <c r="G254" s="820"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20"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0"/>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2019-05-31T03:00:06Z</cp:lastPrinted>
  <dcterms:created xsi:type="dcterms:W3CDTF">2012-03-13T00:50:25Z</dcterms:created>
  <dcterms:modified xsi:type="dcterms:W3CDTF">2019-06-21T08:35:22Z</dcterms:modified>
</cp:coreProperties>
</file>