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レビューシートの作成\0628 局内提出から（会計課修正提出）\公共交通政策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<sst xmlns="http://schemas.openxmlformats.org/spreadsheetml/2006/main" count="2079" uniqueCount="523">
  <si>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</si>
  <si>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</si>
  <si>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</si>
  <si>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</si>
  <si>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</si>
  <si>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</si>
  <si>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</si>
  <si>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</si>
  <si>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</si>
  <si>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</si>
  <si>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</si>
  <si>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</si>
  <si>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</si>
  <si>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</si>
  <si>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</si>
  <si>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</si>
  <si>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</si>
  <si>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</si>
  <si>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</si>
  <si>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</si>
  <si>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</si>
  <si>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</si>
  <si>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</si>
  <si>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</si>
  <si>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</si>
  <si>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</si>
  <si>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</si>
  <si>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</si>
  <si>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</si>
  <si>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</si>
  <si>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</si>
  <si>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</si>
  <si>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</si>
  <si>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</si>
  <si>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</si>
  <si>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</si>
  <si>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</si>
  <si>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</si>
  <si>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</si>
  <si>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</si>
  <si>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</si>
  <si>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</si>
  <si>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</si>
  <si>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</si>
  <si>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</si>
  <si>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</si>
  <si>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</si>
  <si>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</si>
  <si>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</si>
  <si>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</si>
  <si>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</si>
  <si>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</si>
  <si>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</si>
  <si>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</si>
  <si>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</si>
  <si>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</si>
  <si>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</si>
  <si>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</si>
  <si>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</si>
  <si>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</si>
  <si>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</si>
  <si>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</si>
  <si>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</si>
  <si>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</si>
  <si>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</si>
  <si>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</si>
  <si>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</si>
  <si>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</si>
  <si>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</si>
  <si>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</si>
  <si>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</si>
  <si>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</si>
  <si>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</si>
  <si>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</si>
  <si>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</si>
  <si>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</si>
  <si>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</si>
  <si>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</si>
  <si>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</si>
  <si>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</si>
  <si>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</si>
  <si>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</si>
  <si>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</si>
  <si>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</si>
  <si>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</si>
  <si>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</si>
  <si>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</si>
  <si>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</si>
  <si>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</si>
  <si>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</si>
  <si>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</si>
  <si>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</si>
  <si>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</si>
  <si>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</si>
  <si>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</si>
  <si>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</si>
  <si>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</si>
  <si>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</si>
  <si>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</si>
  <si>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</si>
  <si>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</si>
  <si>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</si>
  <si>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</si>
  <si>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</si>
  <si>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</si>
  <si>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</si>
  <si>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</si>
  <si>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</si>
  <si>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</si>
  <si>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</si>
  <si>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</si>
  <si>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</si>
  <si>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</si>
  <si>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</si>
  <si>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</si>
  <si>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</si>
  <si>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</si>
  <si>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</si>
  <si>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</si>
  <si>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</si>
  <si>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</si>
  <si>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</si>
  <si>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</si>
  <si>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</si>
  <si>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</si>
  <si>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</si>
  <si>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</si>
  <si>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</si>
  <si>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</si>
  <si>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</si>
  <si>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</si>
  <si>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</si>
  <si>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</si>
  <si>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</si>
  <si>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</si>
  <si>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</si>
  <si>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</si>
  <si>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</si>
  <si>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</si>
  <si>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</si>
  <si>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</si>
  <si>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</si>
  <si>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</si>
  <si>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</si>
  <si>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</si>
  <si>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</si>
  <si>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</si>
  <si>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</si>
  <si>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</si>
  <si>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</si>
  <si>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</si>
  <si>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</si>
  <si>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</si>
  <si>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</si>
  <si>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</si>
  <si>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</si>
  <si>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</si>
  <si>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</si>
  <si>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</si>
  <si>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</si>
  <si>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</si>
  <si>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</si>
  <si>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</si>
  <si>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</si>
  <si>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</si>
  <si>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</si>
  <si>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</si>
  <si>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</si>
  <si>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</si>
  <si>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</si>
  <si>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</si>
  <si>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</si>
  <si>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</si>
  <si>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</si>
  <si>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</si>
  <si>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</si>
  <si>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</si>
  <si>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</si>
  <si>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</si>
  <si>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</si>
  <si>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</si>
  <si>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</si>
  <si>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</si>
  <si>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</si>
  <si>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</si>
  <si>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</si>
  <si>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</si>
  <si>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</si>
  <si>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</si>
  <si>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</si>
  <si>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</si>
  <si>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</si>
  <si>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</si>
  <si>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</si>
  <si>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</si>
  <si>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</si>
  <si>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</si>
  <si>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</si>
  <si>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</si>
  <si>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</si>
  <si>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</si>
  <si>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</si>
  <si>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</si>
  <si>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</si>
  <si>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</si>
  <si>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</si>
  <si>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</si>
  <si>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</si>
  <si>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</si>
  <si>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</si>
  <si>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</si>
  <si>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</si>
  <si>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</si>
  <si>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</si>
  <si>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</si>
  <si>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</si>
  <si>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</si>
  <si>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</si>
  <si>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</si>
  <si>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</si>
  <si>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</si>
  <si>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</si>
  <si>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</si>
  <si>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</si>
  <si>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</si>
  <si>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</si>
  <si>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</si>
  <si>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</si>
  <si>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</si>
  <si>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</si>
  <si>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</si>
  <si>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</si>
  <si>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</si>
  <si>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</si>
  <si>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</si>
  <si>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</si>
  <si>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</si>
  <si>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</si>
  <si>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</si>
  <si>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</si>
  <si>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</si>
  <si>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</si>
  <si>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</si>
  <si>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</si>
  <si>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</si>
  <si>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</si>
  <si>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</si>
  <si>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</si>
  <si>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</si>
  <si>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</si>
  <si>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</si>
  <si>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</si>
  <si>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</si>
  <si>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</si>
  <si>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</si>
  <si>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</si>
  <si>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</si>
  <si>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</si>
  <si>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</si>
  <si>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</si>
  <si>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</si>
  <si>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</si>
  <si>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</si>
  <si>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</si>
  <si>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</si>
  <si>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</si>
  <si>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</si>
  <si>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</si>
  <si>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</si>
  <si>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</si>
  <si>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</si>
  <si>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</si>
  <si>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</si>
  <si>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</si>
  <si>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</si>
  <si>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</si>
  <si>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</si>
  <si>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</si>
  <si>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</si>
  <si>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</si>
  <si>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</si>
  <si>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</si>
  <si>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</si>
  <si>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</si>
  <si>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</si>
  <si>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</si>
  <si>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</si>
  <si>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</si>
  <si>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</si>
  <si>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</si>
  <si>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</si>
  <si>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</si>
  <si>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</si>
  <si>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</si>
  <si>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</si>
  <si>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</si>
  <si>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</si>
  <si>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</si>
  <si>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</si>
  <si>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</si>
  <si>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</si>
  <si>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</si>
  <si>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</si>
  <si>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</si>
  <si>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</si>
  <si>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</si>
  <si>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</si>
  <si>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</si>
  <si>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</si>
  <si>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</si>
  <si>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</si>
  <si>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</si>
  <si>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</si>
  <si>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</si>
  <si>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</si>
  <si>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</si>
  <si>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</si>
  <si>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</si>
  <si>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</si>
  <si>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</si>
  <si>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</si>
  <si>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</si>
  <si>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</si>
  <si>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</si>
  <si>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</si>
  <si>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</si>
  <si>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</si>
  <si>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</si>
  <si>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</si>
  <si>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</si>
  <si>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</si>
  <si>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</si>
  <si>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</si>
  <si>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</si>
  <si>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</si>
  <si>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</si>
  <si>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</si>
  <si>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</si>
  <si>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</si>
  <si>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</si>
  <si>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</si>
  <si>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</si>
  <si>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</si>
  <si>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</si>
  <si>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</si>
  <si>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</si>
  <si>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</si>
  <si>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</si>
  <si>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</si>
  <si>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</si>
  <si>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</si>
  <si>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</si>
  <si>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</si>
  <si>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</si>
  <si>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</si>
  <si>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</si>
  <si>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</si>
  <si>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</si>
  <si>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</si>
  <si>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</si>
  <si>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</si>
  <si>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</si>
  <si>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</si>
  <si>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</si>
  <si>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</si>
  <si>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</si>
  <si>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</si>
  <si>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</si>
  <si>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</si>
  <si>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</si>
  <si>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</si>
  <si>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</si>
  <si>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</si>
  <si>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</si>
  <si>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</si>
  <si>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</si>
  <si>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</si>
  <si>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</si>
  <si>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</si>
  <si>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</si>
  <si>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</si>
  <si>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</si>
  <si>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</si>
  <si>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</si>
  <si>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</si>
  <si>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</si>
  <si>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</si>
  <si>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</si>
  <si>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</si>
  <si>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</si>
  <si>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</si>
  <si>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</si>
  <si>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</si>
  <si>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</si>
  <si>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</si>
  <si>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</si>
  <si>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</si>
  <si>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</si>
  <si>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</si>
  <si>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</si>
  <si>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</si>
  <si>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</si>
  <si>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</si>
  <si>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</si>
  <si>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</si>
  <si>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</si>
  <si>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</si>
  <si>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</si>
  <si>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</si>
  <si>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</si>
  <si>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</si>
  <si>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</si>
  <si>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</si>
  <si>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</si>
  <si>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</si>
  <si>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</si>
  <si>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</si>
  <si>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</si>
  <si>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</si>
  <si>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</si>
  <si>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</si>
  <si>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</si>
  <si>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</si>
  <si>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</si>
  <si>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</si>
  <si>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</si>
  <si>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</si>
  <si>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</si>
  <si>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</si>
  <si>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</si>
  <si>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</si>
  <si>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</si>
  <si>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</si>
  <si>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</si>
  <si>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</si>
  <si>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</si>
  <si>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</si>
  <si>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</si>
  <si>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</si>
  <si>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</si>
  <si>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</si>
  <si>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</si>
  <si>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</si>
  <si>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</si>
  <si>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</si>
  <si>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</si>
  <si>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</si>
  <si>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</si>
  <si>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</si>
  <si>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</si>
  <si>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</si>
  <si>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</si>
  <si>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</si>
  <si>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</si>
  <si>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</si>
  <si>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</si>
  <si>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</si>
  <si>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</si>
  <si>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</si>
  <si>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</si>
  <si>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</si>
  <si>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</si>
  <si>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</si>
  <si>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</si>
  <si>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</si>
  <si>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</si>
  <si>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</si>
  <si>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</si>
  <si>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</si>
  <si>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</si>
  <si>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</si>
  <si>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</si>
  <si>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</si>
  <si>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</si>
  <si>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</si>
  <si>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</si>
  <si>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</si>
  <si>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</si>
  <si>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</si>
  <si>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</si>
  <si>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</si>
  <si>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大都市交通センサス実施経費</t>
    <phoneticPr fontId="5"/>
  </si>
  <si>
    <t>総合政策局公共交通政策部</t>
    <phoneticPr fontId="5"/>
  </si>
  <si>
    <t>課長　蔵持　京治</t>
    <phoneticPr fontId="5"/>
  </si>
  <si>
    <t>○</t>
  </si>
  <si>
    <t>統計法　第二款（一般統計調査）</t>
    <phoneticPr fontId="5"/>
  </si>
  <si>
    <t>-</t>
  </si>
  <si>
    <t>-</t>
    <phoneticPr fontId="5"/>
  </si>
  <si>
    <t>本調査は昭和35年より５年毎に実施しており、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phoneticPr fontId="5"/>
  </si>
  <si>
    <t>本調査は５年毎に実施しており、前回調査は平成27～29年度に事業を行ったものであるため。なお、次期調査は令和2～4年度を予定している。</t>
    <rPh sb="5" eb="6">
      <t>ネン</t>
    </rPh>
    <rPh sb="6" eb="7">
      <t>ゴト</t>
    </rPh>
    <rPh sb="8" eb="10">
      <t>ジッシ</t>
    </rPh>
    <rPh sb="15" eb="17">
      <t>ゼンカイ</t>
    </rPh>
    <rPh sb="17" eb="19">
      <t>チョウサ</t>
    </rPh>
    <rPh sb="33" eb="34">
      <t>オコナ</t>
    </rPh>
    <rPh sb="47" eb="49">
      <t>ジキ</t>
    </rPh>
    <rPh sb="49" eb="51">
      <t>チョウサ</t>
    </rPh>
    <rPh sb="52" eb="53">
      <t>レイ</t>
    </rPh>
    <rPh sb="53" eb="54">
      <t>ワ</t>
    </rPh>
    <rPh sb="57" eb="59">
      <t>ネンド</t>
    </rPh>
    <rPh sb="60" eb="62">
      <t>ヨテイ</t>
    </rPh>
    <phoneticPr fontId="5"/>
  </si>
  <si>
    <t>調査票情報の二次利用申請累計件数（平成24年度からの累積数）</t>
    <phoneticPr fontId="5"/>
  </si>
  <si>
    <t>鉄道利用者調査票、バス利用者調査票及び訪日外国人公共交通利用実態調査票の回収枚数</t>
    <phoneticPr fontId="5"/>
  </si>
  <si>
    <t>枚</t>
    <rPh sb="0" eb="1">
      <t>マイ</t>
    </rPh>
    <phoneticPr fontId="6"/>
  </si>
  <si>
    <t>円／枚
円：統計調査費
枚：調査票回収数
※平成27年度調査実績 　　　　　　</t>
    <phoneticPr fontId="5"/>
  </si>
  <si>
    <t>円</t>
    <rPh sb="0" eb="1">
      <t>エン</t>
    </rPh>
    <phoneticPr fontId="6"/>
  </si>
  <si>
    <t>円/枚</t>
    <rPh sb="0" eb="1">
      <t>エン</t>
    </rPh>
    <rPh sb="2" eb="3">
      <t>マイ</t>
    </rPh>
    <phoneticPr fontId="6"/>
  </si>
  <si>
    <t>124,200,000
/322,160</t>
    <phoneticPr fontId="5"/>
  </si>
  <si>
    <t>80,136,000
/322,160</t>
    <phoneticPr fontId="5"/>
  </si>
  <si>
    <t>９　市場環境の整備、産業の生産性向上、消費者利益の保護</t>
    <phoneticPr fontId="5"/>
  </si>
  <si>
    <t>３３　市場・産業関係の統計調査の整備・活用を図る</t>
    <phoneticPr fontId="5"/>
  </si>
  <si>
    <t>本事業では、三大都市圏における大量公共交通機関の利用実態を調査し、各種公共交通政策の検討に資する基礎資料を提供するものであり、
「市場・産業関係の統計調査の整備活用を図る」政策に寄与するものである。</t>
    <phoneticPr fontId="5"/>
  </si>
  <si>
    <t>本事業は、統計法第２条に規定する一般統計調査であり、行政ニーズに沿った統計として実施している。</t>
    <phoneticPr fontId="5"/>
  </si>
  <si>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phoneticPr fontId="5"/>
  </si>
  <si>
    <t>政策の企画・立案及び目的の達成手段として必要な事業である。</t>
    <phoneticPr fontId="5"/>
  </si>
  <si>
    <t>‐</t>
  </si>
  <si>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phoneticPr fontId="5"/>
  </si>
  <si>
    <t>今後、インターネット調査の更なる活用策等、次回調査（令和2年度を想定）に向けた効果的な調査手法を検討する予定。</t>
    <rPh sb="26" eb="28">
      <t>レイワ</t>
    </rPh>
    <phoneticPr fontId="5"/>
  </si>
  <si>
    <t>47</t>
    <phoneticPr fontId="5"/>
  </si>
  <si>
    <t>45</t>
    <phoneticPr fontId="5"/>
  </si>
  <si>
    <t>339</t>
    <phoneticPr fontId="5"/>
  </si>
  <si>
    <t>新27-055</t>
    <phoneticPr fontId="5"/>
  </si>
  <si>
    <t>新27-0046</t>
    <phoneticPr fontId="5"/>
  </si>
  <si>
    <t>358</t>
    <phoneticPr fontId="5"/>
  </si>
  <si>
    <t>0347</t>
    <phoneticPr fontId="5"/>
  </si>
  <si>
    <t>本事業は、３年間にわたる調査を予定している。第13回調査として、令和2年度は実態調査、令和3年度は集計・解析作業、そして令和4年度は分析の深度化調査及び次回仕様の検討を行うことを予定している。具体的方法については、実態調査では三大都市圏の対象駅及び主要な空港のバスターミナルにおいて利用者調査を実施する。更に交通事業者に対して、ＯＤ調査及び輸送サービス実態調査を実施する。その他、駅における鉄道間の乗換施設について実態調査を実施する。また、集計・解析作業については、サンプルデータから全利用者数へ拡大推計を実施し、そして分析の深度化調査では課題や政策ニーズに対する分析を国勢調査等の他の統計調査を活用し行う予定である。</t>
    <rPh sb="32" eb="34">
      <t>レイワ</t>
    </rPh>
    <rPh sb="43" eb="45">
      <t>レイワ</t>
    </rPh>
    <rPh sb="60" eb="62">
      <t>レイワ</t>
    </rPh>
    <rPh sb="285" eb="287">
      <t>コクセイ</t>
    </rPh>
    <phoneticPr fontId="5"/>
  </si>
  <si>
    <t>平成24年度から令和3年度までの10年間において大都市交通センサスに係る調査票情報の二次利用申請累計件数を118件とする。</t>
    <rPh sb="8" eb="10">
      <t>レイワ</t>
    </rPh>
    <phoneticPr fontId="5"/>
  </si>
  <si>
    <t>公共交通政策部交通計画課にて把握している申請数に基づく。
５年毎に行っている調査のため、第11回調査公表後の５年間(平成24年度～平成28年度)における実績(59件)と比較した際に、
第12回調査公表後の５年間(平成29年度～令和3年度)は前回以上の実績を達成することを目標とする。</t>
    <rPh sb="113" eb="115">
      <t>レイワ</t>
    </rPh>
    <phoneticPr fontId="5"/>
  </si>
  <si>
    <t>-</t>
    <phoneticPr fontId="5"/>
  </si>
  <si>
    <t>件</t>
    <rPh sb="0" eb="1">
      <t>ケン</t>
    </rPh>
    <phoneticPr fontId="5"/>
  </si>
  <si>
    <t>125-①　統計の利用状況
（e-Statで公表されている結果表へのアクセス数）</t>
    <rPh sb="6" eb="8">
      <t>トウケイ</t>
    </rPh>
    <rPh sb="9" eb="11">
      <t>リヨウ</t>
    </rPh>
    <rPh sb="11" eb="13">
      <t>ジョウキョウ</t>
    </rPh>
    <rPh sb="22" eb="24">
      <t>コウヒョウ</t>
    </rPh>
    <rPh sb="29" eb="32">
      <t>ケッカヒョウ</t>
    </rPh>
    <rPh sb="38" eb="39">
      <t>スウ</t>
    </rPh>
    <phoneticPr fontId="5"/>
  </si>
  <si>
    <t>-</t>
    <phoneticPr fontId="5"/>
  </si>
  <si>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5"/>
  </si>
  <si>
    <t>交通政策課</t>
    <rPh sb="2" eb="4">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</si>
</sst>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37" sqref="BF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362</v>
      </c>
      <c r="AT2" s="927"/>
      <c r="AU2" s="927"/>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480</v>
      </c>
      <c r="AK3" s="859"/>
      <c r="AL3" s="859"/>
      <c r="AM3" s="859"/>
      <c r="AN3" s="859"/>
      <c r="AO3" s="859"/>
      <c r="AP3" s="859"/>
      <c r="AQ3" s="859"/>
      <c r="AR3" s="859"/>
      <c r="AS3" s="859"/>
      <c r="AT3" s="859"/>
      <c r="AU3" s="859"/>
      <c r="AV3" s="859"/>
      <c r="AW3" s="859"/>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9" t="s">
        <v>134</v>
      </c>
      <c r="H5" s="830"/>
      <c r="I5" s="830"/>
      <c r="J5" s="830"/>
      <c r="K5" s="830"/>
      <c r="L5" s="830"/>
      <c r="M5" s="831" t="s">
        <v>65</v>
      </c>
      <c r="N5" s="832"/>
      <c r="O5" s="832"/>
      <c r="P5" s="832"/>
      <c r="Q5" s="832"/>
      <c r="R5" s="833"/>
      <c r="S5" s="834" t="s">
        <v>130</v>
      </c>
      <c r="T5" s="830"/>
      <c r="U5" s="830"/>
      <c r="V5" s="830"/>
      <c r="W5" s="830"/>
      <c r="X5" s="835"/>
      <c r="Y5" s="685" t="s">
        <v>3</v>
      </c>
      <c r="Z5" s="529"/>
      <c r="AA5" s="529"/>
      <c r="AB5" s="529"/>
      <c r="AC5" s="529"/>
      <c r="AD5" s="530"/>
      <c r="AE5" s="686" t="s">
        <v>522</v>
      </c>
      <c r="AF5" s="686"/>
      <c r="AG5" s="686"/>
      <c r="AH5" s="686"/>
      <c r="AI5" s="686"/>
      <c r="AJ5" s="686"/>
      <c r="AK5" s="686"/>
      <c r="AL5" s="686"/>
      <c r="AM5" s="686"/>
      <c r="AN5" s="686"/>
      <c r="AO5" s="686"/>
      <c r="AP5" s="687"/>
      <c r="AQ5" s="688" t="s">
        <v>483</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0" t="s">
        <v>434</v>
      </c>
      <c r="Z7" s="429"/>
      <c r="AA7" s="429"/>
      <c r="AB7" s="429"/>
      <c r="AC7" s="429"/>
      <c r="AD7" s="911"/>
      <c r="AE7" s="902" t="s">
        <v>487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330</v>
      </c>
      <c r="B8" s="482"/>
      <c r="C8" s="482"/>
      <c r="D8" s="482"/>
      <c r="E8" s="482"/>
      <c r="F8" s="483"/>
      <c r="G8" s="928" t="str">
        <f>入力規則等!A28</f>
        <v>-</v>
      </c>
      <c r="H8" s="710"/>
      <c r="I8" s="710"/>
      <c r="J8" s="710"/>
      <c r="K8" s="710"/>
      <c r="L8" s="710"/>
      <c r="M8" s="710"/>
      <c r="N8" s="710"/>
      <c r="O8" s="710"/>
      <c r="P8" s="710"/>
      <c r="Q8" s="710"/>
      <c r="R8" s="710"/>
      <c r="S8" s="710"/>
      <c r="T8" s="710"/>
      <c r="U8" s="710"/>
      <c r="V8" s="710"/>
      <c r="W8" s="710"/>
      <c r="X8" s="929"/>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488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7" t="s">
        <v>29</v>
      </c>
      <c r="B10" s="648"/>
      <c r="C10" s="648"/>
      <c r="D10" s="648"/>
      <c r="E10" s="648"/>
      <c r="F10" s="648"/>
      <c r="G10" s="744" t="s">
        <v>514</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50"/>
      <c r="H12" s="751"/>
      <c r="I12" s="751"/>
      <c r="J12" s="751"/>
      <c r="K12" s="751"/>
      <c r="L12" s="751"/>
      <c r="M12" s="751"/>
      <c r="N12" s="751"/>
      <c r="O12" s="751"/>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2"/>
    </row>
    <row r="13" spans="1:50" ht="21" customHeight="1" x14ac:dyDescent="0.15">
      <c r="A13" s="601"/>
      <c r="B13" s="602"/>
      <c r="C13" s="602"/>
      <c r="D13" s="602"/>
      <c r="E13" s="602"/>
      <c r="F13" s="603"/>
      <c r="G13" s="713" t="s">
        <v>6</v>
      </c>
      <c r="H13" s="714"/>
      <c r="I13" s="754" t="s">
        <v>7</v>
      </c>
      <c r="J13" s="755"/>
      <c r="K13" s="755"/>
      <c r="L13" s="755"/>
      <c r="M13" s="755"/>
      <c r="N13" s="755"/>
      <c r="O13" s="756"/>
      <c r="P13" s="644">
        <v>126</v>
      </c>
      <c r="Q13" s="645"/>
      <c r="R13" s="645"/>
      <c r="S13" s="645"/>
      <c r="T13" s="645"/>
      <c r="U13" s="645"/>
      <c r="V13" s="646"/>
      <c r="W13" s="644">
        <v>90</v>
      </c>
      <c r="X13" s="645"/>
      <c r="Y13" s="645"/>
      <c r="Z13" s="645"/>
      <c r="AA13" s="645"/>
      <c r="AB13" s="645"/>
      <c r="AC13" s="646"/>
      <c r="AD13" s="644">
        <v>0</v>
      </c>
      <c r="AE13" s="645"/>
      <c r="AF13" s="645"/>
      <c r="AG13" s="645"/>
      <c r="AH13" s="645"/>
      <c r="AI13" s="645"/>
      <c r="AJ13" s="646"/>
      <c r="AK13" s="695">
        <v>0</v>
      </c>
      <c r="AL13" s="696"/>
      <c r="AM13" s="696"/>
      <c r="AN13" s="696"/>
      <c r="AO13" s="696"/>
      <c r="AP13" s="696"/>
      <c r="AQ13" s="697"/>
      <c r="AR13" s="644"/>
      <c r="AS13" s="645"/>
      <c r="AT13" s="645"/>
      <c r="AU13" s="645"/>
      <c r="AV13" s="645"/>
      <c r="AW13" s="645"/>
      <c r="AX13" s="909"/>
    </row>
    <row r="14" spans="1:50" ht="21" customHeight="1" x14ac:dyDescent="0.15">
      <c r="A14" s="601"/>
      <c r="B14" s="602"/>
      <c r="C14" s="602"/>
      <c r="D14" s="602"/>
      <c r="E14" s="602"/>
      <c r="F14" s="603"/>
      <c r="G14" s="715"/>
      <c r="H14" s="716"/>
      <c r="I14" s="701" t="s">
        <v>8</v>
      </c>
      <c r="J14" s="752"/>
      <c r="K14" s="752"/>
      <c r="L14" s="752"/>
      <c r="M14" s="752"/>
      <c r="N14" s="752"/>
      <c r="O14" s="753"/>
      <c r="P14" s="695" t="s">
        <v>486</v>
      </c>
      <c r="Q14" s="696"/>
      <c r="R14" s="696"/>
      <c r="S14" s="696"/>
      <c r="T14" s="696"/>
      <c r="U14" s="696"/>
      <c r="V14" s="697"/>
      <c r="W14" s="695" t="s">
        <v>486</v>
      </c>
      <c r="X14" s="696"/>
      <c r="Y14" s="696"/>
      <c r="Z14" s="696"/>
      <c r="AA14" s="696"/>
      <c r="AB14" s="696"/>
      <c r="AC14" s="697"/>
      <c r="AD14" s="695" t="s">
        <v>486</v>
      </c>
      <c r="AE14" s="696"/>
      <c r="AF14" s="696"/>
      <c r="AG14" s="696"/>
      <c r="AH14" s="696"/>
      <c r="AI14" s="696"/>
      <c r="AJ14" s="697"/>
      <c r="AK14" s="695" t="s">
        <v>486</v>
      </c>
      <c r="AL14" s="696"/>
      <c r="AM14" s="696"/>
      <c r="AN14" s="696"/>
      <c r="AO14" s="696"/>
      <c r="AP14" s="696"/>
      <c r="AQ14" s="697"/>
      <c r="AR14" s="778"/>
      <c r="AS14" s="778"/>
      <c r="AT14" s="778"/>
      <c r="AU14" s="778"/>
      <c r="AV14" s="778"/>
      <c r="AW14" s="778"/>
      <c r="AX14" s="779"/>
    </row>
    <row r="15" spans="1:50" ht="21" customHeight="1" x14ac:dyDescent="0.15">
      <c r="A15" s="601"/>
      <c r="B15" s="602"/>
      <c r="C15" s="602"/>
      <c r="D15" s="602"/>
      <c r="E15" s="602"/>
      <c r="F15" s="603"/>
      <c r="G15" s="715"/>
      <c r="H15" s="716"/>
      <c r="I15" s="701" t="s">
        <v>50</v>
      </c>
      <c r="J15" s="702"/>
      <c r="K15" s="702"/>
      <c r="L15" s="702"/>
      <c r="M15" s="702"/>
      <c r="N15" s="702"/>
      <c r="O15" s="703"/>
      <c r="P15" s="695" t="s">
        <v>486</v>
      </c>
      <c r="Q15" s="696"/>
      <c r="R15" s="696"/>
      <c r="S15" s="696"/>
      <c r="T15" s="696"/>
      <c r="U15" s="696"/>
      <c r="V15" s="697"/>
      <c r="W15" s="695" t="s">
        <v>486</v>
      </c>
      <c r="X15" s="696"/>
      <c r="Y15" s="696"/>
      <c r="Z15" s="696"/>
      <c r="AA15" s="696"/>
      <c r="AB15" s="696"/>
      <c r="AC15" s="697"/>
      <c r="AD15" s="695" t="s">
        <v>486</v>
      </c>
      <c r="AE15" s="696"/>
      <c r="AF15" s="696"/>
      <c r="AG15" s="696"/>
      <c r="AH15" s="696"/>
      <c r="AI15" s="696"/>
      <c r="AJ15" s="697"/>
      <c r="AK15" s="695" t="s">
        <v>486</v>
      </c>
      <c r="AL15" s="696"/>
      <c r="AM15" s="696"/>
      <c r="AN15" s="696"/>
      <c r="AO15" s="696"/>
      <c r="AP15" s="696"/>
      <c r="AQ15" s="697"/>
      <c r="AR15" s="695"/>
      <c r="AS15" s="696"/>
      <c r="AT15" s="696"/>
      <c r="AU15" s="696"/>
      <c r="AV15" s="696"/>
      <c r="AW15" s="696"/>
      <c r="AX15" s="796"/>
    </row>
    <row r="16" spans="1:50" ht="21" customHeight="1" x14ac:dyDescent="0.15">
      <c r="A16" s="601"/>
      <c r="B16" s="602"/>
      <c r="C16" s="602"/>
      <c r="D16" s="602"/>
      <c r="E16" s="602"/>
      <c r="F16" s="603"/>
      <c r="G16" s="715"/>
      <c r="H16" s="716"/>
      <c r="I16" s="701" t="s">
        <v>51</v>
      </c>
      <c r="J16" s="702"/>
      <c r="K16" s="702"/>
      <c r="L16" s="702"/>
      <c r="M16" s="702"/>
      <c r="N16" s="702"/>
      <c r="O16" s="703"/>
      <c r="P16" s="695" t="s">
        <v>486</v>
      </c>
      <c r="Q16" s="696"/>
      <c r="R16" s="696"/>
      <c r="S16" s="696"/>
      <c r="T16" s="696"/>
      <c r="U16" s="696"/>
      <c r="V16" s="697"/>
      <c r="W16" s="695" t="s">
        <v>486</v>
      </c>
      <c r="X16" s="696"/>
      <c r="Y16" s="696"/>
      <c r="Z16" s="696"/>
      <c r="AA16" s="696"/>
      <c r="AB16" s="696"/>
      <c r="AC16" s="697"/>
      <c r="AD16" s="695" t="s">
        <v>486</v>
      </c>
      <c r="AE16" s="696"/>
      <c r="AF16" s="696"/>
      <c r="AG16" s="696"/>
      <c r="AH16" s="696"/>
      <c r="AI16" s="696"/>
      <c r="AJ16" s="697"/>
      <c r="AK16" s="695" t="s">
        <v>486</v>
      </c>
      <c r="AL16" s="696"/>
      <c r="AM16" s="696"/>
      <c r="AN16" s="696"/>
      <c r="AO16" s="696"/>
      <c r="AP16" s="696"/>
      <c r="AQ16" s="697"/>
      <c r="AR16" s="747"/>
      <c r="AS16" s="748"/>
      <c r="AT16" s="748"/>
      <c r="AU16" s="748"/>
      <c r="AV16" s="748"/>
      <c r="AW16" s="748"/>
      <c r="AX16" s="749"/>
    </row>
    <row r="17" spans="1:50" ht="24.75" customHeight="1" x14ac:dyDescent="0.15">
      <c r="A17" s="601"/>
      <c r="B17" s="602"/>
      <c r="C17" s="602"/>
      <c r="D17" s="602"/>
      <c r="E17" s="602"/>
      <c r="F17" s="603"/>
      <c r="G17" s="715"/>
      <c r="H17" s="716"/>
      <c r="I17" s="701" t="s">
        <v>49</v>
      </c>
      <c r="J17" s="752"/>
      <c r="K17" s="752"/>
      <c r="L17" s="752"/>
      <c r="M17" s="752"/>
      <c r="N17" s="752"/>
      <c r="O17" s="753"/>
      <c r="P17" s="695" t="s">
        <v>486</v>
      </c>
      <c r="Q17" s="696"/>
      <c r="R17" s="696"/>
      <c r="S17" s="696"/>
      <c r="T17" s="696"/>
      <c r="U17" s="696"/>
      <c r="V17" s="697"/>
      <c r="W17" s="695" t="s">
        <v>486</v>
      </c>
      <c r="X17" s="696"/>
      <c r="Y17" s="696"/>
      <c r="Z17" s="696"/>
      <c r="AA17" s="696"/>
      <c r="AB17" s="696"/>
      <c r="AC17" s="697"/>
      <c r="AD17" s="695" t="s">
        <v>486</v>
      </c>
      <c r="AE17" s="696"/>
      <c r="AF17" s="696"/>
      <c r="AG17" s="696"/>
      <c r="AH17" s="696"/>
      <c r="AI17" s="696"/>
      <c r="AJ17" s="697"/>
      <c r="AK17" s="695" t="s">
        <v>486</v>
      </c>
      <c r="AL17" s="696"/>
      <c r="AM17" s="696"/>
      <c r="AN17" s="696"/>
      <c r="AO17" s="696"/>
      <c r="AP17" s="696"/>
      <c r="AQ17" s="697"/>
      <c r="AR17" s="907"/>
      <c r="AS17" s="907"/>
      <c r="AT17" s="907"/>
      <c r="AU17" s="907"/>
      <c r="AV17" s="907"/>
      <c r="AW17" s="907"/>
      <c r="AX17" s="908"/>
    </row>
    <row r="18" spans="1:50" ht="24.75" customHeight="1" x14ac:dyDescent="0.15">
      <c r="A18" s="601"/>
      <c r="B18" s="602"/>
      <c r="C18" s="602"/>
      <c r="D18" s="602"/>
      <c r="E18" s="602"/>
      <c r="F18" s="603"/>
      <c r="G18" s="717"/>
      <c r="H18" s="718"/>
      <c r="I18" s="706" t="s">
        <v>20</v>
      </c>
      <c r="J18" s="707"/>
      <c r="K18" s="707"/>
      <c r="L18" s="707"/>
      <c r="M18" s="707"/>
      <c r="N18" s="707"/>
      <c r="O18" s="708"/>
      <c r="P18" s="868">
        <f>SUM(P13:V17)</f>
        <v>126</v>
      </c>
      <c r="Q18" s="869"/>
      <c r="R18" s="869"/>
      <c r="S18" s="869"/>
      <c r="T18" s="869"/>
      <c r="U18" s="869"/>
      <c r="V18" s="870"/>
      <c r="W18" s="868">
        <f>SUM(W13:AC17)</f>
        <v>90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0</v>
      </c>
      <c r="AS18" s="869"/>
      <c r="AT18" s="869"/>
      <c r="AU18" s="869"/>
      <c r="AV18" s="869"/>
      <c r="AW18" s="869"/>
      <c r="AX18" s="871"/>
    </row>
    <row r="19" spans="1:50" ht="24.75" customHeight="1" x14ac:dyDescent="0.15">
      <c r="A19" s="601"/>
      <c r="B19" s="602"/>
      <c r="C19" s="602"/>
      <c r="D19" s="602"/>
      <c r="E19" s="602"/>
      <c r="F19" s="603"/>
      <c r="G19" s="866" t="s">
        <v>9</v>
      </c>
      <c r="H19" s="867"/>
      <c r="I19" s="867"/>
      <c r="J19" s="867"/>
      <c r="K19" s="867"/>
      <c r="L19" s="867"/>
      <c r="M19" s="867"/>
      <c r="N19" s="867"/>
      <c r="O19" s="867"/>
      <c r="P19" s="695">
        <v>124</v>
      </c>
      <c r="Q19" s="696"/>
      <c r="R19" s="696"/>
      <c r="S19" s="696"/>
      <c r="T19" s="696"/>
      <c r="U19" s="696"/>
      <c r="V19" s="697"/>
      <c r="W19" s="695">
        <v>80</v>
      </c>
      <c r="X19" s="696"/>
      <c r="Y19" s="696"/>
      <c r="Z19" s="696"/>
      <c r="AA19" s="696"/>
      <c r="AB19" s="696"/>
      <c r="AC19" s="697"/>
      <c r="AD19" s="695">
        <v>0</v>
      </c>
      <c r="AE19" s="696"/>
      <c r="AF19" s="696"/>
      <c r="AG19" s="696"/>
      <c r="AH19" s="696"/>
      <c r="AI19" s="696"/>
      <c r="AJ19" s="697"/>
      <c r="AK19" s="316"/>
      <c r="AL19" s="316"/>
      <c r="AM19" s="316"/>
      <c r="AN19" s="316"/>
      <c r="AO19" s="316"/>
      <c r="AP19" s="316"/>
      <c r="AQ19" s="316"/>
      <c r="AR19" s="316"/>
      <c r="AS19" s="316"/>
      <c r="AT19" s="316"/>
      <c r="AU19" s="316"/>
      <c r="AV19" s="316"/>
      <c r="AW19" s="316"/>
      <c r="AX19" s="318"/>
    </row>
    <row r="20" spans="1:50" ht="24.75" customHeight="1" x14ac:dyDescent="0.15">
      <c r="A20" s="601"/>
      <c r="B20" s="602"/>
      <c r="C20" s="602"/>
      <c r="D20" s="602"/>
      <c r="E20" s="602"/>
      <c r="F20" s="603"/>
      <c r="G20" s="866" t="s">
        <v>10</v>
      </c>
      <c r="H20" s="867"/>
      <c r="I20" s="867"/>
      <c r="J20" s="867"/>
      <c r="K20" s="867"/>
      <c r="L20" s="867"/>
      <c r="M20" s="867"/>
      <c r="N20" s="867"/>
      <c r="O20" s="867"/>
      <c r="P20" s="304">
        <f>IF(P18=0, "-", SUM(P19)/P18)</f>
        <v>0.98412698412698407</v>
      </c>
      <c r="Q20" s="304"/>
      <c r="R20" s="304"/>
      <c r="S20" s="304"/>
      <c r="T20" s="304"/>
      <c r="U20" s="304"/>
      <c r="V20" s="304"/>
      <c r="W20" s="304">
        <f t="shared" ref="W20" si="0">IF(W18=0, "-", SUM(W19)/W18)</f>
        <v>0.88888888888888884</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3"/>
      <c r="G21" s="302" t="s">
        <v>398</v>
      </c>
      <c r="H21" s="303"/>
      <c r="I21" s="303"/>
      <c r="J21" s="303"/>
      <c r="K21" s="303"/>
      <c r="L21" s="303"/>
      <c r="M21" s="303"/>
      <c r="N21" s="303"/>
      <c r="O21" s="303"/>
      <c r="P21" s="304">
        <f>IF(P19=0, "-", SUM(P19)/SUM(P13,P14))</f>
        <v>0.98412698412698407</v>
      </c>
      <c r="Q21" s="304"/>
      <c r="R21" s="304"/>
      <c r="S21" s="304"/>
      <c r="T21" s="304"/>
      <c r="U21" s="304"/>
      <c r="V21" s="304"/>
      <c r="W21" s="304">
        <f t="shared" ref="W21" si="2">IF(W19=0, "-", SUM(W19)/SUM(W13,W14))</f>
        <v>0.88888888888888884</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470</v>
      </c>
      <c r="B22" s="952"/>
      <c r="C22" s="952"/>
      <c r="D22" s="952"/>
      <c r="E22" s="952"/>
      <c r="F22" s="953"/>
      <c r="G22" s="938" t="s">
        <v>378</v>
      </c>
      <c r="H22" s="208"/>
      <c r="I22" s="208"/>
      <c r="J22" s="208"/>
      <c r="K22" s="208"/>
      <c r="L22" s="208"/>
      <c r="M22" s="208"/>
      <c r="N22" s="208"/>
      <c r="O22" s="209"/>
      <c r="P22" s="924" t="s">
        <v>439</v>
      </c>
      <c r="Q22" s="208"/>
      <c r="R22" s="208"/>
      <c r="S22" s="208"/>
      <c r="T22" s="208"/>
      <c r="U22" s="208"/>
      <c r="V22" s="209"/>
      <c r="W22" s="924" t="s">
        <v>435</v>
      </c>
      <c r="X22" s="208"/>
      <c r="Y22" s="208"/>
      <c r="Z22" s="208"/>
      <c r="AA22" s="208"/>
      <c r="AB22" s="208"/>
      <c r="AC22" s="209"/>
      <c r="AD22" s="924"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c r="H23" s="940"/>
      <c r="I23" s="940"/>
      <c r="J23" s="940"/>
      <c r="K23" s="940"/>
      <c r="L23" s="940"/>
      <c r="M23" s="940"/>
      <c r="N23" s="940"/>
      <c r="O23" s="941"/>
      <c r="P23" s="644" t="s">
        <v>517</v>
      </c>
      <c r="Q23" s="645"/>
      <c r="R23" s="645"/>
      <c r="S23" s="645"/>
      <c r="T23" s="645"/>
      <c r="U23" s="645"/>
      <c r="V23" s="646"/>
      <c r="W23" s="644"/>
      <c r="X23" s="645"/>
      <c r="Y23" s="645"/>
      <c r="Z23" s="645"/>
      <c r="AA23" s="645"/>
      <c r="AB23" s="645"/>
      <c r="AC23" s="646"/>
      <c r="AD23" s="961" t="s">
        <v>489</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c r="H24" s="943"/>
      <c r="I24" s="943"/>
      <c r="J24" s="943"/>
      <c r="K24" s="943"/>
      <c r="L24" s="943"/>
      <c r="M24" s="943"/>
      <c r="N24" s="943"/>
      <c r="O24" s="944"/>
      <c r="P24" s="695"/>
      <c r="Q24" s="696"/>
      <c r="R24" s="696"/>
      <c r="S24" s="696"/>
      <c r="T24" s="696"/>
      <c r="U24" s="696"/>
      <c r="V24" s="697"/>
      <c r="W24" s="695"/>
      <c r="X24" s="696"/>
      <c r="Y24" s="696"/>
      <c r="Z24" s="696"/>
      <c r="AA24" s="696"/>
      <c r="AB24" s="696"/>
      <c r="AC24" s="697"/>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95"/>
      <c r="Q25" s="696"/>
      <c r="R25" s="696"/>
      <c r="S25" s="696"/>
      <c r="T25" s="696"/>
      <c r="U25" s="696"/>
      <c r="V25" s="697"/>
      <c r="W25" s="695"/>
      <c r="X25" s="696"/>
      <c r="Y25" s="696"/>
      <c r="Z25" s="696"/>
      <c r="AA25" s="696"/>
      <c r="AB25" s="696"/>
      <c r="AC25" s="697"/>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95"/>
      <c r="Q26" s="696"/>
      <c r="R26" s="696"/>
      <c r="S26" s="696"/>
      <c r="T26" s="696"/>
      <c r="U26" s="696"/>
      <c r="V26" s="697"/>
      <c r="W26" s="695"/>
      <c r="X26" s="696"/>
      <c r="Y26" s="696"/>
      <c r="Z26" s="696"/>
      <c r="AA26" s="696"/>
      <c r="AB26" s="696"/>
      <c r="AC26" s="697"/>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95"/>
      <c r="Q27" s="696"/>
      <c r="R27" s="696"/>
      <c r="S27" s="696"/>
      <c r="T27" s="696"/>
      <c r="U27" s="696"/>
      <c r="V27" s="697"/>
      <c r="W27" s="695"/>
      <c r="X27" s="696"/>
      <c r="Y27" s="696"/>
      <c r="Z27" s="696"/>
      <c r="AA27" s="696"/>
      <c r="AB27" s="696"/>
      <c r="AC27" s="697"/>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382</v>
      </c>
      <c r="H28" s="946"/>
      <c r="I28" s="946"/>
      <c r="J28" s="946"/>
      <c r="K28" s="946"/>
      <c r="L28" s="946"/>
      <c r="M28" s="946"/>
      <c r="N28" s="946"/>
      <c r="O28" s="947"/>
      <c r="P28" s="868">
        <f>P29-SUM(P23:P27)</f>
        <v>0</v>
      </c>
      <c r="Q28" s="869"/>
      <c r="R28" s="869"/>
      <c r="S28" s="869"/>
      <c r="T28" s="869"/>
      <c r="U28" s="869"/>
      <c r="V28" s="870"/>
      <c r="W28" s="868">
        <f>W29-SUM(W23:W27)</f>
        <v>0</v>
      </c>
      <c r="X28" s="869"/>
      <c r="Y28" s="869"/>
      <c r="Z28" s="869"/>
      <c r="AA28" s="869"/>
      <c r="AB28" s="869"/>
      <c r="AC28" s="870"/>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695">
        <f>AK13</f>
        <v>0</v>
      </c>
      <c r="Q29" s="696"/>
      <c r="R29" s="696"/>
      <c r="S29" s="696"/>
      <c r="T29" s="696"/>
      <c r="U29" s="696"/>
      <c r="V29" s="697"/>
      <c r="W29" s="921">
        <f>AR13</f>
        <v>0</v>
      </c>
      <c r="X29" s="922"/>
      <c r="Y29" s="922"/>
      <c r="Z29" s="922"/>
      <c r="AA29" s="922"/>
      <c r="AB29" s="922"/>
      <c r="AC29" s="923"/>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33</v>
      </c>
      <c r="AV31" s="185"/>
      <c r="AW31" s="384" t="s">
        <v>296</v>
      </c>
      <c r="AX31" s="385"/>
    </row>
    <row r="32" spans="1:50" ht="23.25" customHeight="1" x14ac:dyDescent="0.15">
      <c r="A32" s="389"/>
      <c r="B32" s="387"/>
      <c r="C32" s="387"/>
      <c r="D32" s="387"/>
      <c r="E32" s="387"/>
      <c r="F32" s="388"/>
      <c r="G32" s="550" t="s">
        <v>515</v>
      </c>
      <c r="H32" s="551"/>
      <c r="I32" s="551"/>
      <c r="J32" s="551"/>
      <c r="K32" s="551"/>
      <c r="L32" s="551"/>
      <c r="M32" s="551"/>
      <c r="N32" s="551"/>
      <c r="O32" s="552"/>
      <c r="P32" s="91" t="s">
        <v>490</v>
      </c>
      <c r="Q32" s="91"/>
      <c r="R32" s="91"/>
      <c r="S32" s="91"/>
      <c r="T32" s="91"/>
      <c r="U32" s="91"/>
      <c r="V32" s="91"/>
      <c r="W32" s="91"/>
      <c r="X32" s="92"/>
      <c r="Y32" s="457" t="s">
        <v>12</v>
      </c>
      <c r="Z32" s="517"/>
      <c r="AA32" s="518"/>
      <c r="AB32" s="447" t="s">
        <v>518</v>
      </c>
      <c r="AC32" s="447"/>
      <c r="AD32" s="447"/>
      <c r="AE32" s="204">
        <v>59</v>
      </c>
      <c r="AF32" s="205"/>
      <c r="AG32" s="205"/>
      <c r="AH32" s="205"/>
      <c r="AI32" s="204">
        <v>73</v>
      </c>
      <c r="AJ32" s="205"/>
      <c r="AK32" s="205"/>
      <c r="AL32" s="205"/>
      <c r="AM32" s="204">
        <v>81</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518</v>
      </c>
      <c r="AC33" s="509"/>
      <c r="AD33" s="509"/>
      <c r="AE33" s="204"/>
      <c r="AF33" s="205"/>
      <c r="AG33" s="205"/>
      <c r="AH33" s="205"/>
      <c r="AI33" s="204"/>
      <c r="AJ33" s="205"/>
      <c r="AK33" s="205"/>
      <c r="AL33" s="205"/>
      <c r="AM33" s="204"/>
      <c r="AN33" s="205"/>
      <c r="AO33" s="205"/>
      <c r="AP33" s="205"/>
      <c r="AQ33" s="326"/>
      <c r="AR33" s="193"/>
      <c r="AS33" s="193"/>
      <c r="AT33" s="327"/>
      <c r="AU33" s="205">
        <v>118</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c r="AF34" s="205"/>
      <c r="AG34" s="205"/>
      <c r="AH34" s="205"/>
      <c r="AI34" s="204"/>
      <c r="AJ34" s="205"/>
      <c r="AK34" s="205"/>
      <c r="AL34" s="205"/>
      <c r="AM34" s="204"/>
      <c r="AN34" s="205"/>
      <c r="AO34" s="205"/>
      <c r="AP34" s="205"/>
      <c r="AQ34" s="326"/>
      <c r="AR34" s="193"/>
      <c r="AS34" s="193"/>
      <c r="AT34" s="327"/>
      <c r="AU34" s="205"/>
      <c r="AV34" s="205"/>
      <c r="AW34" s="205"/>
      <c r="AX34" s="207"/>
    </row>
    <row r="35" spans="1:50" ht="23.25" customHeight="1" x14ac:dyDescent="0.15">
      <c r="A35" s="212" t="s">
        <v>424</v>
      </c>
      <c r="B35" s="213"/>
      <c r="C35" s="213"/>
      <c r="D35" s="213"/>
      <c r="E35" s="213"/>
      <c r="F35" s="214"/>
      <c r="G35" s="218" t="s">
        <v>516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0" t="s">
        <v>394</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0"/>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0" t="s">
        <v>394</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0"/>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2" t="s">
        <v>252</v>
      </c>
      <c r="AV51" s="912"/>
      <c r="AW51" s="912"/>
      <c r="AX51" s="91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1" t="s">
        <v>14</v>
      </c>
      <c r="AC55" s="581"/>
      <c r="AD55" s="581"/>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2" t="s">
        <v>252</v>
      </c>
      <c r="AV58" s="912"/>
      <c r="AW58" s="912"/>
      <c r="AX58" s="91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8"/>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4"/>
    </row>
    <row r="80" spans="1:50" ht="18.75" hidden="1" customHeight="1" x14ac:dyDescent="0.15">
      <c r="A80" s="85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3"/>
      <c r="C82" s="414"/>
      <c r="D82" s="414"/>
      <c r="E82" s="414"/>
      <c r="F82" s="415"/>
      <c r="G82" s="663"/>
      <c r="H82" s="663"/>
      <c r="I82" s="663"/>
      <c r="J82" s="663"/>
      <c r="K82" s="663"/>
      <c r="L82" s="663"/>
      <c r="M82" s="663"/>
      <c r="N82" s="663"/>
      <c r="O82" s="663"/>
      <c r="P82" s="663"/>
      <c r="Q82" s="663"/>
      <c r="R82" s="663"/>
      <c r="S82" s="663"/>
      <c r="T82" s="663"/>
      <c r="U82" s="663"/>
      <c r="V82" s="663"/>
      <c r="W82" s="663"/>
      <c r="X82" s="663"/>
      <c r="Y82" s="663"/>
      <c r="Z82" s="663"/>
      <c r="AA82" s="664"/>
      <c r="AB82" s="874"/>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5"/>
    </row>
    <row r="83" spans="1:60" ht="22.5" hidden="1" customHeight="1" x14ac:dyDescent="0.15">
      <c r="A83" s="855"/>
      <c r="B83" s="513"/>
      <c r="C83" s="414"/>
      <c r="D83" s="414"/>
      <c r="E83" s="414"/>
      <c r="F83" s="415"/>
      <c r="G83" s="665"/>
      <c r="H83" s="665"/>
      <c r="I83" s="665"/>
      <c r="J83" s="665"/>
      <c r="K83" s="665"/>
      <c r="L83" s="665"/>
      <c r="M83" s="665"/>
      <c r="N83" s="665"/>
      <c r="O83" s="665"/>
      <c r="P83" s="665"/>
      <c r="Q83" s="665"/>
      <c r="R83" s="665"/>
      <c r="S83" s="665"/>
      <c r="T83" s="665"/>
      <c r="U83" s="665"/>
      <c r="V83" s="665"/>
      <c r="W83" s="665"/>
      <c r="X83" s="665"/>
      <c r="Y83" s="665"/>
      <c r="Z83" s="665"/>
      <c r="AA83" s="666"/>
      <c r="AB83" s="876"/>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7"/>
    </row>
    <row r="84" spans="1:60" ht="19.5" hidden="1" customHeight="1" x14ac:dyDescent="0.15">
      <c r="A84" s="855"/>
      <c r="B84" s="514"/>
      <c r="C84" s="515"/>
      <c r="D84" s="515"/>
      <c r="E84" s="515"/>
      <c r="F84" s="516"/>
      <c r="G84" s="667"/>
      <c r="H84" s="667"/>
      <c r="I84" s="667"/>
      <c r="J84" s="667"/>
      <c r="K84" s="667"/>
      <c r="L84" s="667"/>
      <c r="M84" s="667"/>
      <c r="N84" s="667"/>
      <c r="O84" s="667"/>
      <c r="P84" s="667"/>
      <c r="Q84" s="667"/>
      <c r="R84" s="667"/>
      <c r="S84" s="667"/>
      <c r="T84" s="667"/>
      <c r="U84" s="667"/>
      <c r="V84" s="667"/>
      <c r="W84" s="667"/>
      <c r="X84" s="667"/>
      <c r="Y84" s="667"/>
      <c r="Z84" s="667"/>
      <c r="AA84" s="668"/>
      <c r="AB84" s="878"/>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9"/>
    </row>
    <row r="85" spans="1:60" ht="18.75" hidden="1" customHeight="1" x14ac:dyDescent="0.15">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5"/>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1" t="s">
        <v>14</v>
      </c>
      <c r="AC89" s="581"/>
      <c r="AD89" s="581"/>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1" t="s">
        <v>14</v>
      </c>
      <c r="AC94" s="581"/>
      <c r="AD94" s="581"/>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6"/>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hidden="1"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hidden="1" customHeight="1" x14ac:dyDescent="0.15">
      <c r="A101" s="408"/>
      <c r="B101" s="409"/>
      <c r="C101" s="409"/>
      <c r="D101" s="409"/>
      <c r="E101" s="409"/>
      <c r="F101" s="410"/>
      <c r="G101" s="91"/>
      <c r="H101" s="91"/>
      <c r="I101" s="91"/>
      <c r="J101" s="91"/>
      <c r="K101" s="91"/>
      <c r="L101" s="91"/>
      <c r="M101" s="91"/>
      <c r="N101" s="91"/>
      <c r="O101" s="91"/>
      <c r="P101" s="91"/>
      <c r="Q101" s="91"/>
      <c r="R101" s="91"/>
      <c r="S101" s="91"/>
      <c r="T101" s="91"/>
      <c r="U101" s="91"/>
      <c r="V101" s="91"/>
      <c r="W101" s="91"/>
      <c r="X101" s="92"/>
      <c r="Y101" s="528" t="s">
        <v>54</v>
      </c>
      <c r="Z101" s="529"/>
      <c r="AA101" s="530"/>
      <c r="AB101" s="447"/>
      <c r="AC101" s="447"/>
      <c r="AD101" s="447"/>
      <c r="AE101" s="204"/>
      <c r="AF101" s="205"/>
      <c r="AG101" s="205"/>
      <c r="AH101" s="206"/>
      <c r="AI101" s="204"/>
      <c r="AJ101" s="205"/>
      <c r="AK101" s="205"/>
      <c r="AL101" s="206"/>
      <c r="AM101" s="204"/>
      <c r="AN101" s="205"/>
      <c r="AO101" s="205"/>
      <c r="AP101" s="206"/>
      <c r="AQ101" s="204"/>
      <c r="AR101" s="205"/>
      <c r="AS101" s="205"/>
      <c r="AT101" s="206"/>
      <c r="AU101" s="204"/>
      <c r="AV101" s="205"/>
      <c r="AW101" s="205"/>
      <c r="AX101" s="206"/>
    </row>
    <row r="102" spans="1:60" ht="23.25" hidden="1"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c r="AC102" s="447"/>
      <c r="AD102" s="447"/>
      <c r="AE102" s="404"/>
      <c r="AF102" s="404"/>
      <c r="AG102" s="404"/>
      <c r="AH102" s="404"/>
      <c r="AI102" s="404"/>
      <c r="AJ102" s="404"/>
      <c r="AK102" s="404"/>
      <c r="AL102" s="404"/>
      <c r="AM102" s="404"/>
      <c r="AN102" s="404"/>
      <c r="AO102" s="404"/>
      <c r="AP102" s="404"/>
      <c r="AQ102" s="259"/>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customHeight="1" x14ac:dyDescent="0.15">
      <c r="A113" s="408"/>
      <c r="B113" s="409"/>
      <c r="C113" s="409"/>
      <c r="D113" s="409"/>
      <c r="E113" s="409"/>
      <c r="F113" s="410"/>
      <c r="G113" s="91" t="s">
        <v>491</v>
      </c>
      <c r="H113" s="91"/>
      <c r="I113" s="91"/>
      <c r="J113" s="91"/>
      <c r="K113" s="91"/>
      <c r="L113" s="91"/>
      <c r="M113" s="91"/>
      <c r="N113" s="91"/>
      <c r="O113" s="91"/>
      <c r="P113" s="91"/>
      <c r="Q113" s="91"/>
      <c r="R113" s="91"/>
      <c r="S113" s="91"/>
      <c r="T113" s="91"/>
      <c r="U113" s="91"/>
      <c r="V113" s="91"/>
      <c r="W113" s="91"/>
      <c r="X113" s="92"/>
      <c r="Y113" s="451" t="s">
        <v>54</v>
      </c>
      <c r="Z113" s="452"/>
      <c r="AA113" s="453"/>
      <c r="AB113" s="531" t="s">
        <v>492</v>
      </c>
      <c r="AC113" s="532"/>
      <c r="AD113" s="533"/>
      <c r="AE113" s="404" t="s">
        <v>486</v>
      </c>
      <c r="AF113" s="404"/>
      <c r="AG113" s="404"/>
      <c r="AH113" s="404"/>
      <c r="AI113" s="404" t="s">
        <v>486</v>
      </c>
      <c r="AJ113" s="404"/>
      <c r="AK113" s="404"/>
      <c r="AL113" s="404"/>
      <c r="AM113" s="404" t="s">
        <v>486</v>
      </c>
      <c r="AN113" s="404"/>
      <c r="AO113" s="404"/>
      <c r="AP113" s="404"/>
      <c r="AQ113" s="204" t="s">
        <v>486</v>
      </c>
      <c r="AR113" s="205"/>
      <c r="AS113" s="205"/>
      <c r="AT113" s="206"/>
      <c r="AU113" s="204"/>
      <c r="AV113" s="205"/>
      <c r="AW113" s="205"/>
      <c r="AX113" s="206"/>
    </row>
    <row r="114" spans="1:50" ht="23.25"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t="s">
        <v>492</v>
      </c>
      <c r="AC114" s="455"/>
      <c r="AD114" s="456"/>
      <c r="AE114" s="404" t="s">
        <v>486</v>
      </c>
      <c r="AF114" s="404"/>
      <c r="AG114" s="404"/>
      <c r="AH114" s="404"/>
      <c r="AI114" s="404" t="s">
        <v>486</v>
      </c>
      <c r="AJ114" s="404"/>
      <c r="AK114" s="404"/>
      <c r="AL114" s="404"/>
      <c r="AM114" s="404" t="s">
        <v>486</v>
      </c>
      <c r="AN114" s="404"/>
      <c r="AO114" s="404"/>
      <c r="AP114" s="404"/>
      <c r="AQ114" s="204" t="s">
        <v>486</v>
      </c>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8" t="s">
        <v>441</v>
      </c>
      <c r="AR115" s="579"/>
      <c r="AS115" s="579"/>
      <c r="AT115" s="579"/>
      <c r="AU115" s="579"/>
      <c r="AV115" s="579"/>
      <c r="AW115" s="579"/>
      <c r="AX115" s="580"/>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494</v>
      </c>
      <c r="AC116" s="449"/>
      <c r="AD116" s="450"/>
      <c r="AE116" s="404">
        <v>385.5</v>
      </c>
      <c r="AF116" s="404"/>
      <c r="AG116" s="404"/>
      <c r="AH116" s="404"/>
      <c r="AI116" s="404">
        <v>248.7</v>
      </c>
      <c r="AJ116" s="404"/>
      <c r="AK116" s="404"/>
      <c r="AL116" s="404"/>
      <c r="AM116" s="404" t="s">
        <v>487</v>
      </c>
      <c r="AN116" s="404"/>
      <c r="AO116" s="404"/>
      <c r="AP116" s="404"/>
      <c r="AQ116" s="204" t="s">
        <v>487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495</v>
      </c>
      <c r="AC117" s="459"/>
      <c r="AD117" s="460"/>
      <c r="AE117" s="577" t="s">
        <v>496</v>
      </c>
      <c r="AF117" s="537"/>
      <c r="AG117" s="537"/>
      <c r="AH117" s="537"/>
      <c r="AI117" s="577" t="s">
        <v>497</v>
      </c>
      <c r="AJ117" s="537"/>
      <c r="AK117" s="537"/>
      <c r="AL117" s="537"/>
      <c r="AM117" s="537" t="s">
        <v>487</v>
      </c>
      <c r="AN117" s="537"/>
      <c r="AO117" s="537"/>
      <c r="AP117" s="537"/>
      <c r="AQ117" s="537" t="s">
        <v>487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8" t="s">
        <v>441</v>
      </c>
      <c r="AR118" s="579"/>
      <c r="AS118" s="579"/>
      <c r="AT118" s="579"/>
      <c r="AU118" s="579"/>
      <c r="AV118" s="579"/>
      <c r="AW118" s="579"/>
      <c r="AX118" s="580"/>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8" t="s">
        <v>441</v>
      </c>
      <c r="AR121" s="579"/>
      <c r="AS121" s="579"/>
      <c r="AT121" s="579"/>
      <c r="AU121" s="579"/>
      <c r="AV121" s="579"/>
      <c r="AW121" s="579"/>
      <c r="AX121" s="580"/>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8" t="s">
        <v>441</v>
      </c>
      <c r="AR124" s="579"/>
      <c r="AS124" s="579"/>
      <c r="AT124" s="579"/>
      <c r="AU124" s="579"/>
      <c r="AV124" s="579"/>
      <c r="AW124" s="579"/>
      <c r="AX124" s="580"/>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8"/>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8"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1" t="s">
        <v>454</v>
      </c>
      <c r="AF127" s="402"/>
      <c r="AG127" s="402"/>
      <c r="AH127" s="403"/>
      <c r="AI127" s="401" t="s">
        <v>451</v>
      </c>
      <c r="AJ127" s="402"/>
      <c r="AK127" s="402"/>
      <c r="AL127" s="403"/>
      <c r="AM127" s="401" t="s">
        <v>446</v>
      </c>
      <c r="AN127" s="402"/>
      <c r="AO127" s="402"/>
      <c r="AP127" s="403"/>
      <c r="AQ127" s="578" t="s">
        <v>441</v>
      </c>
      <c r="AR127" s="579"/>
      <c r="AS127" s="579"/>
      <c r="AT127" s="579"/>
      <c r="AU127" s="579"/>
      <c r="AV127" s="579"/>
      <c r="AW127" s="579"/>
      <c r="AX127" s="580"/>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34</v>
      </c>
      <c r="AV133" s="186"/>
      <c r="AW133" s="119" t="s">
        <v>296</v>
      </c>
      <c r="AX133" s="181"/>
    </row>
    <row r="134" spans="1:50" ht="39.75" customHeight="1" x14ac:dyDescent="0.15">
      <c r="A134" s="175"/>
      <c r="B134" s="172"/>
      <c r="C134" s="166"/>
      <c r="D134" s="172"/>
      <c r="E134" s="166"/>
      <c r="F134" s="167"/>
      <c r="G134" s="90" t="s">
        <v>519</v>
      </c>
      <c r="H134" s="91"/>
      <c r="I134" s="91"/>
      <c r="J134" s="91"/>
      <c r="K134" s="91"/>
      <c r="L134" s="91"/>
      <c r="M134" s="91"/>
      <c r="N134" s="91"/>
      <c r="O134" s="91"/>
      <c r="P134" s="91"/>
      <c r="Q134" s="91"/>
      <c r="R134" s="91"/>
      <c r="S134" s="91"/>
      <c r="T134" s="91"/>
      <c r="U134" s="91"/>
      <c r="V134" s="91"/>
      <c r="W134" s="91"/>
      <c r="X134" s="92"/>
      <c r="Y134" s="187" t="s">
        <v>321</v>
      </c>
      <c r="Z134" s="188"/>
      <c r="AA134" s="189"/>
      <c r="AB134" s="190" t="s">
        <v>518</v>
      </c>
      <c r="AC134" s="191"/>
      <c r="AD134" s="191"/>
      <c r="AE134" s="192">
        <v>1389000</v>
      </c>
      <c r="AF134" s="193"/>
      <c r="AG134" s="193"/>
      <c r="AH134" s="193"/>
      <c r="AI134" s="192">
        <v>1277000</v>
      </c>
      <c r="AJ134" s="193"/>
      <c r="AK134" s="193"/>
      <c r="AL134" s="193"/>
      <c r="AM134" s="192">
        <v>1202000</v>
      </c>
      <c r="AN134" s="193"/>
      <c r="AO134" s="193"/>
      <c r="AP134" s="193"/>
      <c r="AQ134" s="192"/>
      <c r="AR134" s="193"/>
      <c r="AS134" s="193"/>
      <c r="AT134" s="193"/>
      <c r="AU134" s="192">
        <v>1327000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518</v>
      </c>
      <c r="AC135" s="199"/>
      <c r="AD135" s="199"/>
      <c r="AE135" s="192" t="s">
        <v>520</v>
      </c>
      <c r="AF135" s="193"/>
      <c r="AG135" s="193"/>
      <c r="AH135" s="193"/>
      <c r="AI135" s="192" t="s">
        <v>520</v>
      </c>
      <c r="AJ135" s="193"/>
      <c r="AK135" s="193"/>
      <c r="AL135" s="193"/>
      <c r="AM135" s="192" t="s">
        <v>520</v>
      </c>
      <c r="AN135" s="193"/>
      <c r="AO135" s="193"/>
      <c r="AP135" s="193"/>
      <c r="AQ135" s="192"/>
      <c r="AR135" s="193"/>
      <c r="AS135" s="193"/>
      <c r="AT135" s="193"/>
      <c r="AU135" s="192" t="s">
        <v>520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521</v>
      </c>
      <c r="H138" s="91"/>
      <c r="I138" s="91"/>
      <c r="J138" s="91"/>
      <c r="K138" s="91"/>
      <c r="L138" s="91"/>
      <c r="M138" s="91"/>
      <c r="N138" s="91"/>
      <c r="O138" s="91"/>
      <c r="P138" s="91"/>
      <c r="Q138" s="91"/>
      <c r="R138" s="91"/>
      <c r="S138" s="91"/>
      <c r="T138" s="91"/>
      <c r="U138" s="91"/>
      <c r="V138" s="91"/>
      <c r="W138" s="91"/>
      <c r="X138" s="92"/>
      <c r="Y138" s="187" t="s">
        <v>321</v>
      </c>
      <c r="Z138" s="188"/>
      <c r="AA138" s="189"/>
      <c r="AB138" s="190" t="s">
        <v>518</v>
      </c>
      <c r="AC138" s="191"/>
      <c r="AD138" s="191"/>
      <c r="AE138" s="192">
        <v>260</v>
      </c>
      <c r="AF138" s="193"/>
      <c r="AG138" s="193"/>
      <c r="AH138" s="193"/>
      <c r="AI138" s="192">
        <v>340</v>
      </c>
      <c r="AJ138" s="193"/>
      <c r="AK138" s="193"/>
      <c r="AL138" s="193"/>
      <c r="AM138" s="192">
        <v>320</v>
      </c>
      <c r="AN138" s="193"/>
      <c r="AO138" s="193"/>
      <c r="AP138" s="193"/>
      <c r="AQ138" s="192"/>
      <c r="AR138" s="193"/>
      <c r="AS138" s="193"/>
      <c r="AT138" s="193"/>
      <c r="AU138" s="192" t="s">
        <v>520</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518</v>
      </c>
      <c r="AC139" s="199"/>
      <c r="AD139" s="199"/>
      <c r="AE139" s="192" t="s">
        <v>520</v>
      </c>
      <c r="AF139" s="193"/>
      <c r="AG139" s="193"/>
      <c r="AH139" s="193"/>
      <c r="AI139" s="192" t="s">
        <v>520</v>
      </c>
      <c r="AJ139" s="193"/>
      <c r="AK139" s="193"/>
      <c r="AL139" s="193"/>
      <c r="AM139" s="192" t="s">
        <v>520</v>
      </c>
      <c r="AN139" s="193"/>
      <c r="AO139" s="193"/>
      <c r="AP139" s="193"/>
      <c r="AQ139" s="192"/>
      <c r="AR139" s="193"/>
      <c r="AS139" s="193"/>
      <c r="AT139" s="193"/>
      <c r="AU139" s="192">
        <v>390</v>
      </c>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9"/>
      <c r="E430" s="160" t="s">
        <v>464</v>
      </c>
      <c r="F430" s="888"/>
      <c r="G430" s="889" t="s">
        <v>326</v>
      </c>
      <c r="H430" s="109"/>
      <c r="I430" s="109"/>
      <c r="J430" s="890"/>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9" t="s">
        <v>326</v>
      </c>
      <c r="H484" s="109"/>
      <c r="I484" s="109"/>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9" t="s">
        <v>326</v>
      </c>
      <c r="H538" s="109"/>
      <c r="I538" s="109"/>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9" t="s">
        <v>326</v>
      </c>
      <c r="H592" s="109"/>
      <c r="I592" s="109"/>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9" t="s">
        <v>326</v>
      </c>
      <c r="H646" s="109"/>
      <c r="I646" s="109"/>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27"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484</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4" t="s">
        <v>484</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484</v>
      </c>
      <c r="AE704" s="773"/>
      <c r="AF704" s="773"/>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11" t="s">
        <v>40</v>
      </c>
      <c r="D705" s="81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3"/>
      <c r="AD705" s="704" t="s">
        <v>504</v>
      </c>
      <c r="AE705" s="705"/>
      <c r="AF705" s="705"/>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4"/>
      <c r="D706" s="785"/>
      <c r="E706" s="720" t="s">
        <v>425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c r="AE706" s="315"/>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1" t="s">
        <v>504</v>
      </c>
      <c r="AE708" s="592"/>
      <c r="AF708" s="592"/>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504</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504</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4" t="s">
        <v>504</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72" t="s">
        <v>504</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29"/>
      <c r="B713" s="631"/>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504</v>
      </c>
      <c r="AE713" s="315"/>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7" t="s">
        <v>504</v>
      </c>
      <c r="AE714" s="798"/>
      <c r="AF714" s="799"/>
      <c r="AG714" s="726"/>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7"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1" t="s">
        <v>504</v>
      </c>
      <c r="AE715" s="592"/>
      <c r="AF715" s="643"/>
      <c r="AG715" s="732"/>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504</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504</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504</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6" t="s">
        <v>57</v>
      </c>
      <c r="B719" s="767"/>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504</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92"/>
      <c r="C726" s="805" t="s">
        <v>52</v>
      </c>
      <c r="D726" s="827"/>
      <c r="E726" s="827"/>
      <c r="F726" s="828"/>
      <c r="G726" s="563" t="s">
        <v>505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3"/>
      <c r="B727" s="794"/>
      <c r="C727" s="738" t="s">
        <v>56</v>
      </c>
      <c r="D727" s="739"/>
      <c r="E727" s="739"/>
      <c r="F727" s="740"/>
      <c r="G727" s="561" t="s">
        <v>506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c r="B731" s="790"/>
      <c r="C731" s="790"/>
      <c r="D731" s="790"/>
      <c r="E731" s="791"/>
      <c r="F731" s="719"/>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468</v>
      </c>
      <c r="B737" s="196"/>
      <c r="C737" s="196"/>
      <c r="D737" s="197"/>
      <c r="E737" s="977"/>
      <c r="F737" s="977"/>
      <c r="G737" s="977"/>
      <c r="H737" s="977"/>
      <c r="I737" s="977"/>
      <c r="J737" s="977"/>
      <c r="K737" s="977"/>
      <c r="L737" s="977"/>
      <c r="M737" s="977"/>
      <c r="N737" s="351" t="s">
        <v>461</v>
      </c>
      <c r="O737" s="351"/>
      <c r="P737" s="351"/>
      <c r="Q737" s="351"/>
      <c r="R737" s="977" t="s">
        <v>507</v>
      </c>
      <c r="S737" s="977"/>
      <c r="T737" s="977"/>
      <c r="U737" s="977"/>
      <c r="V737" s="977"/>
      <c r="W737" s="977"/>
      <c r="X737" s="977"/>
      <c r="Y737" s="977"/>
      <c r="Z737" s="977"/>
      <c r="AA737" s="351" t="s">
        <v>460</v>
      </c>
      <c r="AB737" s="351"/>
      <c r="AC737" s="351"/>
      <c r="AD737" s="351"/>
      <c r="AE737" s="977" t="s">
        <v>508</v>
      </c>
      <c r="AF737" s="977"/>
      <c r="AG737" s="977"/>
      <c r="AH737" s="977"/>
      <c r="AI737" s="977"/>
      <c r="AJ737" s="977"/>
      <c r="AK737" s="977"/>
      <c r="AL737" s="977"/>
      <c r="AM737" s="977"/>
      <c r="AN737" s="351" t="s">
        <v>459</v>
      </c>
      <c r="AO737" s="351"/>
      <c r="AP737" s="351"/>
      <c r="AQ737" s="351"/>
      <c r="AR737" s="969" t="s">
        <v>509</v>
      </c>
      <c r="AS737" s="970"/>
      <c r="AT737" s="970"/>
      <c r="AU737" s="970"/>
      <c r="AV737" s="970"/>
      <c r="AW737" s="970"/>
      <c r="AX737" s="971"/>
      <c r="AY737" s="75"/>
      <c r="AZ737" s="75"/>
    </row>
    <row r="738" spans="1:52" ht="24.75" customHeight="1" x14ac:dyDescent="0.15">
      <c r="A738" s="978" t="s">
        <v>458</v>
      </c>
      <c r="B738" s="196"/>
      <c r="C738" s="196"/>
      <c r="D738" s="197"/>
      <c r="E738" s="977" t="s">
        <v>510</v>
      </c>
      <c r="F738" s="977"/>
      <c r="G738" s="977"/>
      <c r="H738" s="977"/>
      <c r="I738" s="977"/>
      <c r="J738" s="977"/>
      <c r="K738" s="977"/>
      <c r="L738" s="977"/>
      <c r="M738" s="977"/>
      <c r="N738" s="351" t="s">
        <v>457</v>
      </c>
      <c r="O738" s="351"/>
      <c r="P738" s="351"/>
      <c r="Q738" s="351"/>
      <c r="R738" s="977" t="s">
        <v>511</v>
      </c>
      <c r="S738" s="977"/>
      <c r="T738" s="977"/>
      <c r="U738" s="977"/>
      <c r="V738" s="977"/>
      <c r="W738" s="977"/>
      <c r="X738" s="977"/>
      <c r="Y738" s="977"/>
      <c r="Z738" s="977"/>
      <c r="AA738" s="351" t="s">
        <v>456</v>
      </c>
      <c r="AB738" s="351"/>
      <c r="AC738" s="351"/>
      <c r="AD738" s="351"/>
      <c r="AE738" s="977" t="s">
        <v>512</v>
      </c>
      <c r="AF738" s="977"/>
      <c r="AG738" s="977"/>
      <c r="AH738" s="977"/>
      <c r="AI738" s="977"/>
      <c r="AJ738" s="977"/>
      <c r="AK738" s="977"/>
      <c r="AL738" s="977"/>
      <c r="AM738" s="977"/>
      <c r="AN738" s="351" t="s">
        <v>452</v>
      </c>
      <c r="AO738" s="351"/>
      <c r="AP738" s="351"/>
      <c r="AQ738" s="351"/>
      <c r="AR738" s="969" t="s">
        <v>513</v>
      </c>
      <c r="AS738" s="970"/>
      <c r="AT738" s="970"/>
      <c r="AU738" s="970"/>
      <c r="AV738" s="970"/>
      <c r="AW738" s="970"/>
      <c r="AX738" s="971"/>
    </row>
    <row r="739" spans="1:52" ht="24.75" customHeight="1" thickBot="1" x14ac:dyDescent="0.2">
      <c r="A739" s="979" t="s">
        <v>448</v>
      </c>
      <c r="B739" s="980"/>
      <c r="C739" s="980"/>
      <c r="D739" s="981"/>
      <c r="E739" s="982" t="s">
        <v>480</v>
      </c>
      <c r="F739" s="972"/>
      <c r="G739" s="972"/>
      <c r="H739" s="79" t="str">
        <f>IF(E739="", "", "(")</f>
        <v>(</v>
      </c>
      <c r="I739" s="972"/>
      <c r="J739" s="972"/>
      <c r="K739" s="79" t="str">
        <f>IF(OR(I739="　", I739=""), "", "-")</f>
        <v/>
      </c>
      <c r="L739" s="973">
        <v>358</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1" t="s">
        <v>428</v>
      </c>
      <c r="B740" s="602"/>
      <c r="C740" s="602"/>
      <c r="D740" s="602"/>
      <c r="E740" s="602"/>
      <c r="F740" s="603"/>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x14ac:dyDescent="0.2">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5" t="s">
        <v>430</v>
      </c>
      <c r="B779" s="616"/>
      <c r="C779" s="616"/>
      <c r="D779" s="616"/>
      <c r="E779" s="616"/>
      <c r="F779" s="617"/>
      <c r="G779" s="582" t="s">
        <v>406</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407</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3"/>
    </row>
    <row r="780" spans="1:50" ht="24.75" customHeight="1" x14ac:dyDescent="0.15">
      <c r="A780" s="618"/>
      <c r="B780" s="619"/>
      <c r="C780" s="619"/>
      <c r="D780" s="619"/>
      <c r="E780" s="619"/>
      <c r="F780" s="620"/>
      <c r="G780" s="805"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8"/>
      <c r="AC780" s="805"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x14ac:dyDescent="0.15">
      <c r="A781" s="618"/>
      <c r="B781" s="619"/>
      <c r="C781" s="619"/>
      <c r="D781" s="619"/>
      <c r="E781" s="619"/>
      <c r="F781" s="620"/>
      <c r="G781" s="657"/>
      <c r="H781" s="658"/>
      <c r="I781" s="658"/>
      <c r="J781" s="658"/>
      <c r="K781" s="659"/>
      <c r="L781" s="651"/>
      <c r="M781" s="652"/>
      <c r="N781" s="652"/>
      <c r="O781" s="652"/>
      <c r="P781" s="652"/>
      <c r="Q781" s="652"/>
      <c r="R781" s="652"/>
      <c r="S781" s="652"/>
      <c r="T781" s="652"/>
      <c r="U781" s="652"/>
      <c r="V781" s="652"/>
      <c r="W781" s="652"/>
      <c r="X781" s="653"/>
      <c r="Y781" s="374"/>
      <c r="Z781" s="375"/>
      <c r="AA781" s="375"/>
      <c r="AB781" s="795"/>
      <c r="AC781" s="657"/>
      <c r="AD781" s="658"/>
      <c r="AE781" s="658"/>
      <c r="AF781" s="658"/>
      <c r="AG781" s="659"/>
      <c r="AH781" s="651"/>
      <c r="AI781" s="652"/>
      <c r="AJ781" s="652"/>
      <c r="AK781" s="652"/>
      <c r="AL781" s="652"/>
      <c r="AM781" s="652"/>
      <c r="AN781" s="652"/>
      <c r="AO781" s="652"/>
      <c r="AP781" s="652"/>
      <c r="AQ781" s="652"/>
      <c r="AR781" s="652"/>
      <c r="AS781" s="652"/>
      <c r="AT781" s="653"/>
      <c r="AU781" s="374"/>
      <c r="AV781" s="375"/>
      <c r="AW781" s="375"/>
      <c r="AX781" s="376"/>
    </row>
    <row r="782" spans="1:50" ht="24.75" customHeight="1" x14ac:dyDescent="0.15">
      <c r="A782" s="618"/>
      <c r="B782" s="619"/>
      <c r="C782" s="619"/>
      <c r="D782" s="619"/>
      <c r="E782" s="619"/>
      <c r="F782" s="620"/>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816" t="s">
        <v>20</v>
      </c>
      <c r="H791" s="817"/>
      <c r="I791" s="817"/>
      <c r="J791" s="817"/>
      <c r="K791" s="817"/>
      <c r="L791" s="818"/>
      <c r="M791" s="819"/>
      <c r="N791" s="819"/>
      <c r="O791" s="819"/>
      <c r="P791" s="819"/>
      <c r="Q791" s="819"/>
      <c r="R791" s="819"/>
      <c r="S791" s="819"/>
      <c r="T791" s="819"/>
      <c r="U791" s="819"/>
      <c r="V791" s="819"/>
      <c r="W791" s="819"/>
      <c r="X791" s="820"/>
      <c r="Y791" s="821">
        <f>SUM(Y781:AB790)</f>
        <v>0</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18"/>
      <c r="B792" s="619"/>
      <c r="C792" s="619"/>
      <c r="D792" s="619"/>
      <c r="E792" s="619"/>
      <c r="F792" s="620"/>
      <c r="G792" s="582" t="s">
        <v>364</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363</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3"/>
    </row>
    <row r="793" spans="1:50" ht="24.75" hidden="1" customHeight="1" x14ac:dyDescent="0.15">
      <c r="A793" s="618"/>
      <c r="B793" s="619"/>
      <c r="C793" s="619"/>
      <c r="D793" s="619"/>
      <c r="E793" s="619"/>
      <c r="F793" s="620"/>
      <c r="G793" s="805"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8"/>
      <c r="AC793" s="805"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15">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4"/>
      <c r="Z794" s="375"/>
      <c r="AA794" s="375"/>
      <c r="AB794" s="795"/>
      <c r="AC794" s="657"/>
      <c r="AD794" s="658"/>
      <c r="AE794" s="658"/>
      <c r="AF794" s="658"/>
      <c r="AG794" s="659"/>
      <c r="AH794" s="651"/>
      <c r="AI794" s="652"/>
      <c r="AJ794" s="652"/>
      <c r="AK794" s="652"/>
      <c r="AL794" s="652"/>
      <c r="AM794" s="652"/>
      <c r="AN794" s="652"/>
      <c r="AO794" s="652"/>
      <c r="AP794" s="652"/>
      <c r="AQ794" s="652"/>
      <c r="AR794" s="652"/>
      <c r="AS794" s="652"/>
      <c r="AT794" s="653"/>
      <c r="AU794" s="374"/>
      <c r="AV794" s="375"/>
      <c r="AW794" s="375"/>
      <c r="AX794" s="376"/>
    </row>
    <row r="795" spans="1:50"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thickBot="1" x14ac:dyDescent="0.2">
      <c r="A804" s="618"/>
      <c r="B804" s="619"/>
      <c r="C804" s="619"/>
      <c r="D804" s="619"/>
      <c r="E804" s="619"/>
      <c r="F804" s="620"/>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18"/>
      <c r="B805" s="619"/>
      <c r="C805" s="619"/>
      <c r="D805" s="619"/>
      <c r="E805" s="619"/>
      <c r="F805" s="620"/>
      <c r="G805" s="582" t="s">
        <v>365</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366</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3"/>
    </row>
    <row r="806" spans="1:50" ht="24.75" hidden="1" customHeight="1" x14ac:dyDescent="0.15">
      <c r="A806" s="618"/>
      <c r="B806" s="619"/>
      <c r="C806" s="619"/>
      <c r="D806" s="619"/>
      <c r="E806" s="619"/>
      <c r="F806" s="620"/>
      <c r="G806" s="805"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8"/>
      <c r="AC806" s="805"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15">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4"/>
      <c r="Z807" s="375"/>
      <c r="AA807" s="375"/>
      <c r="AB807" s="795"/>
      <c r="AC807" s="657"/>
      <c r="AD807" s="658"/>
      <c r="AE807" s="658"/>
      <c r="AF807" s="658"/>
      <c r="AG807" s="659"/>
      <c r="AH807" s="651"/>
      <c r="AI807" s="652"/>
      <c r="AJ807" s="652"/>
      <c r="AK807" s="652"/>
      <c r="AL807" s="652"/>
      <c r="AM807" s="652"/>
      <c r="AN807" s="652"/>
      <c r="AO807" s="652"/>
      <c r="AP807" s="652"/>
      <c r="AQ807" s="652"/>
      <c r="AR807" s="652"/>
      <c r="AS807" s="652"/>
      <c r="AT807" s="653"/>
      <c r="AU807" s="374"/>
      <c r="AV807" s="375"/>
      <c r="AW807" s="375"/>
      <c r="AX807" s="376"/>
    </row>
    <row r="808" spans="1:50"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thickBot="1" x14ac:dyDescent="0.2">
      <c r="A817" s="618"/>
      <c r="B817" s="619"/>
      <c r="C817" s="619"/>
      <c r="D817" s="619"/>
      <c r="E817" s="619"/>
      <c r="F817" s="620"/>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18"/>
      <c r="B818" s="619"/>
      <c r="C818" s="619"/>
      <c r="D818" s="619"/>
      <c r="E818" s="619"/>
      <c r="F818" s="620"/>
      <c r="G818" s="582" t="s">
        <v>340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3"/>
    </row>
    <row r="819" spans="1:50" ht="24.75" hidden="1" customHeight="1" x14ac:dyDescent="0.15">
      <c r="A819" s="618"/>
      <c r="B819" s="619"/>
      <c r="C819" s="619"/>
      <c r="D819" s="619"/>
      <c r="E819" s="619"/>
      <c r="F819" s="620"/>
      <c r="G819" s="805"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8"/>
      <c r="AC819" s="805"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15">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4"/>
      <c r="Z820" s="375"/>
      <c r="AA820" s="375"/>
      <c r="AB820" s="795"/>
      <c r="AC820" s="657"/>
      <c r="AD820" s="658"/>
      <c r="AE820" s="658"/>
      <c r="AF820" s="658"/>
      <c r="AG820" s="659"/>
      <c r="AH820" s="651"/>
      <c r="AI820" s="652"/>
      <c r="AJ820" s="652"/>
      <c r="AK820" s="652"/>
      <c r="AL820" s="652"/>
      <c r="AM820" s="652"/>
      <c r="AN820" s="652"/>
      <c r="AO820" s="652"/>
      <c r="AP820" s="652"/>
      <c r="AQ820" s="652"/>
      <c r="AR820" s="652"/>
      <c r="AS820" s="652"/>
      <c r="AT820" s="653"/>
      <c r="AU820" s="374"/>
      <c r="AV820" s="375"/>
      <c r="AW820" s="375"/>
      <c r="AX820" s="376"/>
    </row>
    <row r="821" spans="1:50"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5">
      <formula>IF(RIGHT(TEXT(P14,"0.#"),1)=".",FALSE,TRUE)</formula>
    </cfRule>
    <cfRule type="expression" dxfId="2104" priority="14016">
      <formula>IF(RIGHT(TEXT(P14,"0.#"),1)=".",TRUE,FALSE)</formula>
    </cfRule>
  </conditionalFormatting>
  <conditionalFormatting sqref="AE32">
    <cfRule type="expression" dxfId="2103" priority="14005">
      <formula>IF(RIGHT(TEXT(AE32,"0.#"),1)=".",FALSE,TRUE)</formula>
    </cfRule>
    <cfRule type="expression" dxfId="2102" priority="14006">
      <formula>IF(RIGHT(TEXT(AE32,"0.#"),1)=".",TRUE,FALSE)</formula>
    </cfRule>
  </conditionalFormatting>
  <conditionalFormatting sqref="P18:AX18">
    <cfRule type="expression" dxfId="2101" priority="13891">
      <formula>IF(RIGHT(TEXT(P18,"0.#"),1)=".",FALSE,TRUE)</formula>
    </cfRule>
    <cfRule type="expression" dxfId="2100" priority="13892">
      <formula>IF(RIGHT(TEXT(P18,"0.#"),1)=".",TRUE,FALSE)</formula>
    </cfRule>
  </conditionalFormatting>
  <conditionalFormatting sqref="Y782">
    <cfRule type="expression" dxfId="2099" priority="13887">
      <formula>IF(RIGHT(TEXT(Y782,"0.#"),1)=".",FALSE,TRUE)</formula>
    </cfRule>
    <cfRule type="expression" dxfId="2098" priority="13888">
      <formula>IF(RIGHT(TEXT(Y782,"0.#"),1)=".",TRUE,FALSE)</formula>
    </cfRule>
  </conditionalFormatting>
  <conditionalFormatting sqref="Y791">
    <cfRule type="expression" dxfId="2097" priority="13883">
      <formula>IF(RIGHT(TEXT(Y791,"0.#"),1)=".",FALSE,TRUE)</formula>
    </cfRule>
    <cfRule type="expression" dxfId="2096" priority="13884">
      <formula>IF(RIGHT(TEXT(Y791,"0.#"),1)=".",TRUE,FALSE)</formula>
    </cfRule>
  </conditionalFormatting>
  <conditionalFormatting sqref="Y822:Y829 Y820 Y809:Y816 Y807 Y796:Y803 Y794">
    <cfRule type="expression" dxfId="2095" priority="13665">
      <formula>IF(RIGHT(TEXT(Y794,"0.#"),1)=".",FALSE,TRUE)</formula>
    </cfRule>
    <cfRule type="expression" dxfId="2094" priority="13666">
      <formula>IF(RIGHT(TEXT(Y794,"0.#"),1)=".",TRUE,FALSE)</formula>
    </cfRule>
  </conditionalFormatting>
  <conditionalFormatting sqref="P16:AQ17 P15:AX15 P13:AX13">
    <cfRule type="expression" dxfId="2093" priority="13713">
      <formula>IF(RIGHT(TEXT(P13,"0.#"),1)=".",FALSE,TRUE)</formula>
    </cfRule>
    <cfRule type="expression" dxfId="2092" priority="13714">
      <formula>IF(RIGHT(TEXT(P13,"0.#"),1)=".",TRUE,FALSE)</formula>
    </cfRule>
  </conditionalFormatting>
  <conditionalFormatting sqref="P19:AJ19">
    <cfRule type="expression" dxfId="2091" priority="13711">
      <formula>IF(RIGHT(TEXT(P19,"0.#"),1)=".",FALSE,TRUE)</formula>
    </cfRule>
    <cfRule type="expression" dxfId="2090" priority="13712">
      <formula>IF(RIGHT(TEXT(P19,"0.#"),1)=".",TRUE,FALSE)</formula>
    </cfRule>
  </conditionalFormatting>
  <conditionalFormatting sqref="AE101 AQ101">
    <cfRule type="expression" dxfId="2089" priority="13703">
      <formula>IF(RIGHT(TEXT(AE101,"0.#"),1)=".",FALSE,TRUE)</formula>
    </cfRule>
    <cfRule type="expression" dxfId="2088" priority="13704">
      <formula>IF(RIGHT(TEXT(AE101,"0.#"),1)=".",TRUE,FALSE)</formula>
    </cfRule>
  </conditionalFormatting>
  <conditionalFormatting sqref="Y783:Y790 Y781">
    <cfRule type="expression" dxfId="2087" priority="13689">
      <formula>IF(RIGHT(TEXT(Y781,"0.#"),1)=".",FALSE,TRUE)</formula>
    </cfRule>
    <cfRule type="expression" dxfId="2086" priority="13690">
      <formula>IF(RIGHT(TEXT(Y781,"0.#"),1)=".",TRUE,FALSE)</formula>
    </cfRule>
  </conditionalFormatting>
  <conditionalFormatting sqref="AU782">
    <cfRule type="expression" dxfId="2085" priority="13687">
      <formula>IF(RIGHT(TEXT(AU782,"0.#"),1)=".",FALSE,TRUE)</formula>
    </cfRule>
    <cfRule type="expression" dxfId="2084" priority="13688">
      <formula>IF(RIGHT(TEXT(AU782,"0.#"),1)=".",TRUE,FALSE)</formula>
    </cfRule>
  </conditionalFormatting>
  <conditionalFormatting sqref="AU791">
    <cfRule type="expression" dxfId="2083" priority="13685">
      <formula>IF(RIGHT(TEXT(AU791,"0.#"),1)=".",FALSE,TRUE)</formula>
    </cfRule>
    <cfRule type="expression" dxfId="2082" priority="13686">
      <formula>IF(RIGHT(TEXT(AU791,"0.#"),1)=".",TRUE,FALSE)</formula>
    </cfRule>
  </conditionalFormatting>
  <conditionalFormatting sqref="AU783:AU790 AU781">
    <cfRule type="expression" dxfId="2081" priority="13683">
      <formula>IF(RIGHT(TEXT(AU781,"0.#"),1)=".",FALSE,TRUE)</formula>
    </cfRule>
    <cfRule type="expression" dxfId="2080" priority="13684">
      <formula>IF(RIGHT(TEXT(AU781,"0.#"),1)=".",TRUE,FALSE)</formula>
    </cfRule>
  </conditionalFormatting>
  <conditionalFormatting sqref="Y821 Y808 Y795">
    <cfRule type="expression" dxfId="2079" priority="13669">
      <formula>IF(RIGHT(TEXT(Y795,"0.#"),1)=".",FALSE,TRUE)</formula>
    </cfRule>
    <cfRule type="expression" dxfId="2078" priority="13670">
      <formula>IF(RIGHT(TEXT(Y795,"0.#"),1)=".",TRUE,FALSE)</formula>
    </cfRule>
  </conditionalFormatting>
  <conditionalFormatting sqref="Y830 Y817 Y804">
    <cfRule type="expression" dxfId="2077" priority="13667">
      <formula>IF(RIGHT(TEXT(Y804,"0.#"),1)=".",FALSE,TRUE)</formula>
    </cfRule>
    <cfRule type="expression" dxfId="2076" priority="13668">
      <formula>IF(RIGHT(TEXT(Y804,"0.#"),1)=".",TRUE,FALSE)</formula>
    </cfRule>
  </conditionalFormatting>
  <conditionalFormatting sqref="AU821 AU808 AU795">
    <cfRule type="expression" dxfId="2075" priority="13663">
      <formula>IF(RIGHT(TEXT(AU795,"0.#"),1)=".",FALSE,TRUE)</formula>
    </cfRule>
    <cfRule type="expression" dxfId="2074" priority="13664">
      <formula>IF(RIGHT(TEXT(AU795,"0.#"),1)=".",TRUE,FALSE)</formula>
    </cfRule>
  </conditionalFormatting>
  <conditionalFormatting sqref="AU830 AU817 AU804">
    <cfRule type="expression" dxfId="2073" priority="13661">
      <formula>IF(RIGHT(TEXT(AU804,"0.#"),1)=".",FALSE,TRUE)</formula>
    </cfRule>
    <cfRule type="expression" dxfId="2072" priority="13662">
      <formula>IF(RIGHT(TEXT(AU804,"0.#"),1)=".",TRUE,FALSE)</formula>
    </cfRule>
  </conditionalFormatting>
  <conditionalFormatting sqref="AU822:AU829 AU820 AU809:AU816 AU807 AU796:AU803 AU794">
    <cfRule type="expression" dxfId="2071" priority="13659">
      <formula>IF(RIGHT(TEXT(AU794,"0.#"),1)=".",FALSE,TRUE)</formula>
    </cfRule>
    <cfRule type="expression" dxfId="2070" priority="13660">
      <formula>IF(RIGHT(TEXT(AU794,"0.#"),1)=".",TRUE,FALSE)</formula>
    </cfRule>
  </conditionalFormatting>
  <conditionalFormatting sqref="AM87">
    <cfRule type="expression" dxfId="2069" priority="13313">
      <formula>IF(RIGHT(TEXT(AM87,"0.#"),1)=".",FALSE,TRUE)</formula>
    </cfRule>
    <cfRule type="expression" dxfId="2068" priority="13314">
      <formula>IF(RIGHT(TEXT(AM87,"0.#"),1)=".",TRUE,FALSE)</formula>
    </cfRule>
  </conditionalFormatting>
  <conditionalFormatting sqref="AE55">
    <cfRule type="expression" dxfId="2067" priority="13381">
      <formula>IF(RIGHT(TEXT(AE55,"0.#"),1)=".",FALSE,TRUE)</formula>
    </cfRule>
    <cfRule type="expression" dxfId="2066" priority="13382">
      <formula>IF(RIGHT(TEXT(AE55,"0.#"),1)=".",TRUE,FALSE)</formula>
    </cfRule>
  </conditionalFormatting>
  <conditionalFormatting sqref="AI55">
    <cfRule type="expression" dxfId="2065" priority="13379">
      <formula>IF(RIGHT(TEXT(AI55,"0.#"),1)=".",FALSE,TRUE)</formula>
    </cfRule>
    <cfRule type="expression" dxfId="2064" priority="13380">
      <formula>IF(RIGHT(TEXT(AI55,"0.#"),1)=".",TRUE,FALSE)</formula>
    </cfRule>
  </conditionalFormatting>
  <conditionalFormatting sqref="AM34">
    <cfRule type="expression" dxfId="2063" priority="13459">
      <formula>IF(RIGHT(TEXT(AM34,"0.#"),1)=".",FALSE,TRUE)</formula>
    </cfRule>
    <cfRule type="expression" dxfId="2062" priority="13460">
      <formula>IF(RIGHT(TEXT(AM34,"0.#"),1)=".",TRUE,FALSE)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M32">
    <cfRule type="expression" dxfId="2051" priority="13463">
      <formula>IF(RIGHT(TEXT(AM32,"0.#"),1)=".",FALSE,TRUE)</formula>
    </cfRule>
    <cfRule type="expression" dxfId="2050" priority="13464">
      <formula>IF(RIGHT(TEXT(AM32,"0.#"),1)=".",TRUE,FALSE)</formula>
    </cfRule>
  </conditionalFormatting>
  <conditionalFormatting sqref="AM33">
    <cfRule type="expression" dxfId="2049" priority="13461">
      <formula>IF(RIGHT(TEXT(AM33,"0.#"),1)=".",FALSE,TRUE)</formula>
    </cfRule>
    <cfRule type="expression" dxfId="2048" priority="13462">
      <formula>IF(RIGHT(TEXT(AM33,"0.#"),1)=".",TRUE,FALSE)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M105">
    <cfRule type="expression" dxfId="1937" priority="13213">
      <formula>IF(RIGHT(TEXT(AM105,"0.#"),1)=".",FALSE,TRUE)</formula>
    </cfRule>
    <cfRule type="expression" dxfId="1936" priority="13214">
      <formula>IF(RIGHT(TEXT(AM105,"0.#"),1)=".",TRUE,FALSE)</formula>
    </cfRule>
  </conditionalFormatting>
  <conditionalFormatting sqref="AE107">
    <cfRule type="expression" dxfId="1935" priority="13209">
      <formula>IF(RIGHT(TEXT(AE107,"0.#"),1)=".",FALSE,TRUE)</formula>
    </cfRule>
    <cfRule type="expression" dxfId="1934" priority="13210">
      <formula>IF(RIGHT(TEXT(AE107,"0.#"),1)=".",TRUE,FALSE)</formula>
    </cfRule>
  </conditionalFormatting>
  <conditionalFormatting sqref="AI107">
    <cfRule type="expression" dxfId="1933" priority="13207">
      <formula>IF(RIGHT(TEXT(AI107,"0.#"),1)=".",FALSE,TRUE)</formula>
    </cfRule>
    <cfRule type="expression" dxfId="1932" priority="13208">
      <formula>IF(RIGHT(TEXT(AI107,"0.#"),1)=".",TRUE,FALSE)</formula>
    </cfRule>
  </conditionalFormatting>
  <conditionalFormatting sqref="AM107">
    <cfRule type="expression" dxfId="1931" priority="13205">
      <formula>IF(RIGHT(TEXT(AM107,"0.#"),1)=".",FALSE,TRUE)</formula>
    </cfRule>
    <cfRule type="expression" dxfId="1930" priority="13206">
      <formula>IF(RIGHT(TEXT(AM107,"0.#"),1)=".",TRUE,FALSE)</formula>
    </cfRule>
  </conditionalFormatting>
  <conditionalFormatting sqref="AE108">
    <cfRule type="expression" dxfId="1929" priority="13203">
      <formula>IF(RIGHT(TEXT(AE108,"0.#"),1)=".",FALSE,TRUE)</formula>
    </cfRule>
    <cfRule type="expression" dxfId="1928" priority="13204">
      <formula>IF(RIGHT(TEXT(AE108,"0.#"),1)=".",TRUE,FALSE)</formula>
    </cfRule>
  </conditionalFormatting>
  <conditionalFormatting sqref="AI108">
    <cfRule type="expression" dxfId="1927" priority="13201">
      <formula>IF(RIGHT(TEXT(AI108,"0.#"),1)=".",FALSE,TRUE)</formula>
    </cfRule>
    <cfRule type="expression" dxfId="1926" priority="13202">
      <formula>IF(RIGHT(TEXT(AI108,"0.#"),1)=".",TRUE,FALSE)</formula>
    </cfRule>
  </conditionalFormatting>
  <conditionalFormatting sqref="AM108">
    <cfRule type="expression" dxfId="1925" priority="13199">
      <formula>IF(RIGHT(TEXT(AM108,"0.#"),1)=".",FALSE,TRUE)</formula>
    </cfRule>
    <cfRule type="expression" dxfId="1924" priority="13200">
      <formula>IF(RIGHT(TEXT(AM108,"0.#"),1)=".",TRUE,FALSE)</formula>
    </cfRule>
  </conditionalFormatting>
  <conditionalFormatting sqref="AE110">
    <cfRule type="expression" dxfId="1923" priority="13195">
      <formula>IF(RIGHT(TEXT(AE110,"0.#"),1)=".",FALSE,TRUE)</formula>
    </cfRule>
    <cfRule type="expression" dxfId="1922" priority="13196">
      <formula>IF(RIGHT(TEXT(AE110,"0.#"),1)=".",TRUE,FALSE)</formula>
    </cfRule>
  </conditionalFormatting>
  <conditionalFormatting sqref="AI110">
    <cfRule type="expression" dxfId="1921" priority="13193">
      <formula>IF(RIGHT(TEXT(AI110,"0.#"),1)=".",FALSE,TRUE)</formula>
    </cfRule>
    <cfRule type="expression" dxfId="1920" priority="13194">
      <formula>IF(RIGHT(TEXT(AI110,"0.#"),1)=".",TRUE,FALSE)</formula>
    </cfRule>
  </conditionalFormatting>
  <conditionalFormatting sqref="AM110">
    <cfRule type="expression" dxfId="1919" priority="13191">
      <formula>IF(RIGHT(TEXT(AM110,"0.#"),1)=".",FALSE,TRUE)</formula>
    </cfRule>
    <cfRule type="expression" dxfId="1918" priority="13192">
      <formula>IF(RIGHT(TEXT(AM110,"0.#"),1)=".",TRUE,FALSE)</formula>
    </cfRule>
  </conditionalFormatting>
  <conditionalFormatting sqref="AE111">
    <cfRule type="expression" dxfId="1917" priority="13189">
      <formula>IF(RIGHT(TEXT(AE111,"0.#"),1)=".",FALSE,TRUE)</formula>
    </cfRule>
    <cfRule type="expression" dxfId="1916" priority="13190">
      <formula>IF(RIGHT(TEXT(AE111,"0.#"),1)=".",TRUE,FALSE)</formula>
    </cfRule>
  </conditionalFormatting>
  <conditionalFormatting sqref="AI111">
    <cfRule type="expression" dxfId="1915" priority="13187">
      <formula>IF(RIGHT(TEXT(AI111,"0.#"),1)=".",FALSE,TRUE)</formula>
    </cfRule>
    <cfRule type="expression" dxfId="1914" priority="13188">
      <formula>IF(RIGHT(TEXT(AI111,"0.#"),1)=".",TRUE,FALSE)</formula>
    </cfRule>
  </conditionalFormatting>
  <conditionalFormatting sqref="AM111">
    <cfRule type="expression" dxfId="1913" priority="13185">
      <formula>IF(RIGHT(TEXT(AM111,"0.#"),1)=".",FALSE,TRUE)</formula>
    </cfRule>
    <cfRule type="expression" dxfId="1912" priority="13186">
      <formula>IF(RIGHT(TEXT(AM111,"0.#"),1)=".",TRUE,FALSE)</formula>
    </cfRule>
  </conditionalFormatting>
  <conditionalFormatting sqref="AE113">
    <cfRule type="expression" dxfId="1911" priority="13181">
      <formula>IF(RIGHT(TEXT(AE113,"0.#"),1)=".",FALSE,TRUE)</formula>
    </cfRule>
    <cfRule type="expression" dxfId="1910" priority="13182">
      <formula>IF(RIGHT(TEXT(AE113,"0.#"),1)=".",TRUE,FALSE)</formula>
    </cfRule>
  </conditionalFormatting>
  <conditionalFormatting sqref="AI113">
    <cfRule type="expression" dxfId="1909" priority="13179">
      <formula>IF(RIGHT(TEXT(AI113,"0.#"),1)=".",FALSE,TRUE)</formula>
    </cfRule>
    <cfRule type="expression" dxfId="1908" priority="13180">
      <formula>IF(RIGHT(TEXT(AI113,"0.#"),1)=".",TRUE,FALSE)</formula>
    </cfRule>
  </conditionalFormatting>
  <conditionalFormatting sqref="AM113">
    <cfRule type="expression" dxfId="1907" priority="13177">
      <formula>IF(RIGHT(TEXT(AM113,"0.#"),1)=".",FALSE,TRUE)</formula>
    </cfRule>
    <cfRule type="expression" dxfId="1906" priority="13178">
      <formula>IF(RIGHT(TEXT(AM113,"0.#"),1)=".",TRUE,FALSE)</formula>
    </cfRule>
  </conditionalFormatting>
  <conditionalFormatting sqref="AE114">
    <cfRule type="expression" dxfId="1905" priority="13175">
      <formula>IF(RIGHT(TEXT(AE114,"0.#"),1)=".",FALSE,TRUE)</formula>
    </cfRule>
    <cfRule type="expression" dxfId="1904" priority="13176">
      <formula>IF(RIGHT(TEXT(AE114,"0.#"),1)=".",TRUE,FALSE)</formula>
    </cfRule>
  </conditionalFormatting>
  <conditionalFormatting sqref="AI114">
    <cfRule type="expression" dxfId="1903" priority="13173">
      <formula>IF(RIGHT(TEXT(AI114,"0.#"),1)=".",FALSE,TRUE)</formula>
    </cfRule>
    <cfRule type="expression" dxfId="1902" priority="13174">
      <formula>IF(RIGHT(TEXT(AI114,"0.#"),1)=".",TRUE,FALSE)</formula>
    </cfRule>
  </conditionalFormatting>
  <conditionalFormatting sqref="AM114">
    <cfRule type="expression" dxfId="1901" priority="13171">
      <formula>IF(RIGHT(TEXT(AM114,"0.#"),1)=".",FALSE,TRUE)</formula>
    </cfRule>
    <cfRule type="expression" dxfId="1900" priority="13172">
      <formula>IF(RIGHT(TEXT(AM114,"0.#"),1)=".",TRUE,FALSE)</formula>
    </cfRule>
  </conditionalFormatting>
  <conditionalFormatting sqref="AE116 AQ116">
    <cfRule type="expression" dxfId="1899" priority="13167">
      <formula>IF(RIGHT(TEXT(AE116,"0.#"),1)=".",FALSE,TRUE)</formula>
    </cfRule>
    <cfRule type="expression" dxfId="1898" priority="13168">
      <formula>IF(RIGHT(TEXT(AE116,"0.#"),1)=".",TRUE,FALSE)</formula>
    </cfRule>
  </conditionalFormatting>
  <conditionalFormatting sqref="AI116">
    <cfRule type="expression" dxfId="1897" priority="13165">
      <formula>IF(RIGHT(TEXT(AI116,"0.#"),1)=".",FALSE,TRUE)</formula>
    </cfRule>
    <cfRule type="expression" dxfId="1896" priority="13166">
      <formula>IF(RIGHT(TEXT(AI116,"0.#"),1)=".",TRUE,FALSE)</formula>
    </cfRule>
  </conditionalFormatting>
  <conditionalFormatting sqref="AM116">
    <cfRule type="expression" dxfId="1895" priority="13163">
      <formula>IF(RIGHT(TEXT(AM116,"0.#"),1)=".",FALSE,TRUE)</formula>
    </cfRule>
    <cfRule type="expression" dxfId="1894" priority="13164">
      <formula>IF(RIGHT(TEXT(AM116,"0.#"),1)=".",TRUE,FALSE)</formula>
    </cfRule>
  </conditionalFormatting>
  <conditionalFormatting sqref="AE117 AM117">
    <cfRule type="expression" dxfId="1893" priority="13161">
      <formula>IF(RIGHT(TEXT(AE117,"0.#"),1)=".",FALSE,TRUE)</formula>
    </cfRule>
    <cfRule type="expression" dxfId="1892" priority="13162">
      <formula>IF(RIGHT(TEXT(AE117,"0.#"),1)=".",TRUE,FALSE)</formula>
    </cfRule>
  </conditionalFormatting>
  <conditionalFormatting sqref="AI117">
    <cfRule type="expression" dxfId="1891" priority="13159">
      <formula>IF(RIGHT(TEXT(AI117,"0.#"),1)=".",FALSE,TRUE)</formula>
    </cfRule>
    <cfRule type="expression" dxfId="1890" priority="13160">
      <formula>IF(RIGHT(TEXT(AI117,"0.#"),1)=".",TRUE,FALSE)</formula>
    </cfRule>
  </conditionalFormatting>
  <conditionalFormatting sqref="AQ117">
    <cfRule type="expression" dxfId="1889" priority="13155">
      <formula>IF(RIGHT(TEXT(AQ117,"0.#"),1)=".",FALSE,TRUE)</formula>
    </cfRule>
    <cfRule type="expression" dxfId="1888" priority="13156">
      <formula>IF(RIGHT(TEXT(AQ117,"0.#"),1)=".",TRUE,FALSE)</formula>
    </cfRule>
  </conditionalFormatting>
  <conditionalFormatting sqref="AE119 AQ119">
    <cfRule type="expression" dxfId="1887" priority="13153">
      <formula>IF(RIGHT(TEXT(AE119,"0.#"),1)=".",FALSE,TRUE)</formula>
    </cfRule>
    <cfRule type="expression" dxfId="1886" priority="13154">
      <formula>IF(RIGHT(TEXT(AE119,"0.#"),1)=".",TRUE,FALSE)</formula>
    </cfRule>
  </conditionalFormatting>
  <conditionalFormatting sqref="AI119">
    <cfRule type="expression" dxfId="1885" priority="13151">
      <formula>IF(RIGHT(TEXT(AI119,"0.#"),1)=".",FALSE,TRUE)</formula>
    </cfRule>
    <cfRule type="expression" dxfId="1884" priority="13152">
      <formula>IF(RIGHT(TEXT(AI119,"0.#"),1)=".",TRUE,FALSE)</formula>
    </cfRule>
  </conditionalFormatting>
  <conditionalFormatting sqref="AM119">
    <cfRule type="expression" dxfId="1883" priority="13149">
      <formula>IF(RIGHT(TEXT(AM119,"0.#"),1)=".",FALSE,TRUE)</formula>
    </cfRule>
    <cfRule type="expression" dxfId="1882" priority="13150">
      <formula>IF(RIGHT(TEXT(AM119,"0.#"),1)=".",TRUE,FALSE)</formula>
    </cfRule>
  </conditionalFormatting>
  <conditionalFormatting sqref="AQ120">
    <cfRule type="expression" dxfId="1881" priority="13141">
      <formula>IF(RIGHT(TEXT(AQ120,"0.#"),1)=".",FALSE,TRUE)</formula>
    </cfRule>
    <cfRule type="expression" dxfId="1880" priority="13142">
      <formula>IF(RIGHT(TEXT(AQ120,"0.#"),1)=".",TRUE,FALSE)</formula>
    </cfRule>
  </conditionalFormatting>
  <conditionalFormatting sqref="AE122 AQ122">
    <cfRule type="expression" dxfId="1879" priority="13139">
      <formula>IF(RIGHT(TEXT(AE122,"0.#"),1)=".",FALSE,TRUE)</formula>
    </cfRule>
    <cfRule type="expression" dxfId="1878" priority="13140">
      <formula>IF(RIGHT(TEXT(AE122,"0.#"),1)=".",TRUE,FALSE)</formula>
    </cfRule>
  </conditionalFormatting>
  <conditionalFormatting sqref="AI122">
    <cfRule type="expression" dxfId="1877" priority="13137">
      <formula>IF(RIGHT(TEXT(AI122,"0.#"),1)=".",FALSE,TRUE)</formula>
    </cfRule>
    <cfRule type="expression" dxfId="1876" priority="13138">
      <formula>IF(RIGHT(TEXT(AI122,"0.#"),1)=".",TRUE,FALSE)</formula>
    </cfRule>
  </conditionalFormatting>
  <conditionalFormatting sqref="AM122">
    <cfRule type="expression" dxfId="1875" priority="13135">
      <formula>IF(RIGHT(TEXT(AM122,"0.#"),1)=".",FALSE,TRUE)</formula>
    </cfRule>
    <cfRule type="expression" dxfId="1874" priority="13136">
      <formula>IF(RIGHT(TEXT(AM122,"0.#"),1)=".",TRUE,FALSE)</formula>
    </cfRule>
  </conditionalFormatting>
  <conditionalFormatting sqref="AQ123">
    <cfRule type="expression" dxfId="1873" priority="13127">
      <formula>IF(RIGHT(TEXT(AQ123,"0.#"),1)=".",FALSE,TRUE)</formula>
    </cfRule>
    <cfRule type="expression" dxfId="1872" priority="13128">
      <formula>IF(RIGHT(TEXT(AQ123,"0.#"),1)=".",TRUE,FALSE)</formula>
    </cfRule>
  </conditionalFormatting>
  <conditionalFormatting sqref="AE125 AQ125">
    <cfRule type="expression" dxfId="1871" priority="13125">
      <formula>IF(RIGHT(TEXT(AE125,"0.#"),1)=".",FALSE,TRUE)</formula>
    </cfRule>
    <cfRule type="expression" dxfId="1870" priority="13126">
      <formula>IF(RIGHT(TEXT(AE125,"0.#"),1)=".",TRUE,FALSE)</formula>
    </cfRule>
  </conditionalFormatting>
  <conditionalFormatting sqref="AI125">
    <cfRule type="expression" dxfId="1869" priority="13123">
      <formula>IF(RIGHT(TEXT(AI125,"0.#"),1)=".",FALSE,TRUE)</formula>
    </cfRule>
    <cfRule type="expression" dxfId="1868" priority="13124">
      <formula>IF(RIGHT(TEXT(AI125,"0.#"),1)=".",TRUE,FALSE)</formula>
    </cfRule>
  </conditionalFormatting>
  <conditionalFormatting sqref="AM125">
    <cfRule type="expression" dxfId="1867" priority="13121">
      <formula>IF(RIGHT(TEXT(AM125,"0.#"),1)=".",FALSE,TRUE)</formula>
    </cfRule>
    <cfRule type="expression" dxfId="1866" priority="13122">
      <formula>IF(RIGHT(TEXT(AM125,"0.#"),1)=".",TRUE,FALSE)</formula>
    </cfRule>
  </conditionalFormatting>
  <conditionalFormatting sqref="AQ126">
    <cfRule type="expression" dxfId="1865" priority="13113">
      <formula>IF(RIGHT(TEXT(AQ126,"0.#"),1)=".",FALSE,TRUE)</formula>
    </cfRule>
    <cfRule type="expression" dxfId="1864" priority="13114">
      <formula>IF(RIGHT(TEXT(AQ126,"0.#"),1)=".",TRUE,FALSE)</formula>
    </cfRule>
  </conditionalFormatting>
  <conditionalFormatting sqref="AE128 AQ128">
    <cfRule type="expression" dxfId="1863" priority="13111">
      <formula>IF(RIGHT(TEXT(AE128,"0.#"),1)=".",FALSE,TRUE)</formula>
    </cfRule>
    <cfRule type="expression" dxfId="1862" priority="13112">
      <formula>IF(RIGHT(TEXT(AE128,"0.#"),1)=".",TRUE,FALSE)</formula>
    </cfRule>
  </conditionalFormatting>
  <conditionalFormatting sqref="AI128">
    <cfRule type="expression" dxfId="1861" priority="13109">
      <formula>IF(RIGHT(TEXT(AI128,"0.#"),1)=".",FALSE,TRUE)</formula>
    </cfRule>
    <cfRule type="expression" dxfId="1860" priority="13110">
      <formula>IF(RIGHT(TEXT(AI128,"0.#"),1)=".",TRUE,FALSE)</formula>
    </cfRule>
  </conditionalFormatting>
  <conditionalFormatting sqref="AM128">
    <cfRule type="expression" dxfId="1859" priority="13107">
      <formula>IF(RIGHT(TEXT(AM128,"0.#"),1)=".",FALSE,TRUE)</formula>
    </cfRule>
    <cfRule type="expression" dxfId="1858" priority="13108">
      <formula>IF(RIGHT(TEXT(AM128,"0.#"),1)=".",TRUE,FALSE)</formula>
    </cfRule>
  </conditionalFormatting>
  <conditionalFormatting sqref="AQ129">
    <cfRule type="expression" dxfId="1857" priority="13099">
      <formula>IF(RIGHT(TEXT(AQ129,"0.#"),1)=".",FALSE,TRUE)</formula>
    </cfRule>
    <cfRule type="expression" dxfId="1856" priority="13100">
      <formula>IF(RIGHT(TEXT(AQ129,"0.#"),1)=".",TRUE,FALSE)</formula>
    </cfRule>
  </conditionalFormatting>
  <conditionalFormatting sqref="AE75">
    <cfRule type="expression" dxfId="1855" priority="13097">
      <formula>IF(RIGHT(TEXT(AE75,"0.#"),1)=".",FALSE,TRUE)</formula>
    </cfRule>
    <cfRule type="expression" dxfId="1854" priority="13098">
      <formula>IF(RIGHT(TEXT(AE75,"0.#"),1)=".",TRUE,FALSE)</formula>
    </cfRule>
  </conditionalFormatting>
  <conditionalFormatting sqref="AE76">
    <cfRule type="expression" dxfId="1853" priority="13095">
      <formula>IF(RIGHT(TEXT(AE76,"0.#"),1)=".",FALSE,TRUE)</formula>
    </cfRule>
    <cfRule type="expression" dxfId="1852" priority="13096">
      <formula>IF(RIGHT(TEXT(AE76,"0.#"),1)=".",TRUE,FALSE)</formula>
    </cfRule>
  </conditionalFormatting>
  <conditionalFormatting sqref="AE77">
    <cfRule type="expression" dxfId="1851" priority="13093">
      <formula>IF(RIGHT(TEXT(AE77,"0.#"),1)=".",FALSE,TRUE)</formula>
    </cfRule>
    <cfRule type="expression" dxfId="1850" priority="13094">
      <formula>IF(RIGHT(TEXT(AE77,"0.#"),1)=".",TRUE,FALSE)</formula>
    </cfRule>
  </conditionalFormatting>
  <conditionalFormatting sqref="AI77">
    <cfRule type="expression" dxfId="1849" priority="13091">
      <formula>IF(RIGHT(TEXT(AI77,"0.#"),1)=".",FALSE,TRUE)</formula>
    </cfRule>
    <cfRule type="expression" dxfId="1848" priority="13092">
      <formula>IF(RIGHT(TEXT(AI77,"0.#"),1)=".",TRUE,FALSE)</formula>
    </cfRule>
  </conditionalFormatting>
  <conditionalFormatting sqref="AI76">
    <cfRule type="expression" dxfId="1847" priority="13089">
      <formula>IF(RIGHT(TEXT(AI76,"0.#"),1)=".",FALSE,TRUE)</formula>
    </cfRule>
    <cfRule type="expression" dxfId="1846" priority="13090">
      <formula>IF(RIGHT(TEXT(AI76,"0.#"),1)=".",TRUE,FALSE)</formula>
    </cfRule>
  </conditionalFormatting>
  <conditionalFormatting sqref="AI75">
    <cfRule type="expression" dxfId="1845" priority="13087">
      <formula>IF(RIGHT(TEXT(AI75,"0.#"),1)=".",FALSE,TRUE)</formula>
    </cfRule>
    <cfRule type="expression" dxfId="1844" priority="13088">
      <formula>IF(RIGHT(TEXT(AI75,"0.#"),1)=".",TRUE,FALSE)</formula>
    </cfRule>
  </conditionalFormatting>
  <conditionalFormatting sqref="AM75">
    <cfRule type="expression" dxfId="1843" priority="13085">
      <formula>IF(RIGHT(TEXT(AM75,"0.#"),1)=".",FALSE,TRUE)</formula>
    </cfRule>
    <cfRule type="expression" dxfId="1842" priority="13086">
      <formula>IF(RIGHT(TEXT(AM75,"0.#"),1)=".",TRUE,FALSE)</formula>
    </cfRule>
  </conditionalFormatting>
  <conditionalFormatting sqref="AM76">
    <cfRule type="expression" dxfId="1841" priority="13083">
      <formula>IF(RIGHT(TEXT(AM76,"0.#"),1)=".",FALSE,TRUE)</formula>
    </cfRule>
    <cfRule type="expression" dxfId="1840" priority="13084">
      <formula>IF(RIGHT(TEXT(AM76,"0.#"),1)=".",TRUE,FALSE)</formula>
    </cfRule>
  </conditionalFormatting>
  <conditionalFormatting sqref="AM77">
    <cfRule type="expression" dxfId="1839" priority="13081">
      <formula>IF(RIGHT(TEXT(AM77,"0.#"),1)=".",FALSE,TRUE)</formula>
    </cfRule>
    <cfRule type="expression" dxfId="1838" priority="13082">
      <formula>IF(RIGHT(TEXT(AM77,"0.#"),1)=".",TRUE,FALSE)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39:AO866">
    <cfRule type="expression" dxfId="1807" priority="6637">
      <formula>IF(AND(AL839&gt;=0, RIGHT(TEXT(AL839,"0.#"),1)&lt;&gt;"."),TRUE,FALSE)</formula>
    </cfRule>
    <cfRule type="expression" dxfId="1806" priority="6638">
      <formula>IF(AND(AL839&gt;=0, RIGHT(TEXT(AL839,"0.#"),1)="."),TRUE,FALSE)</formula>
    </cfRule>
    <cfRule type="expression" dxfId="1805" priority="6639">
      <formula>IF(AND(AL839&lt;0, RIGHT(TEXT(AL839,"0.#"),1)&lt;&gt;"."),TRUE,FALSE)</formula>
    </cfRule>
    <cfRule type="expression" dxfId="1804" priority="6640">
      <formula>IF(AND(AL839&lt;0, RIGHT(TEXT(AL839,"0.#"),1)="."),TRUE,FALSE)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39:Y866">
    <cfRule type="expression" dxfId="1733" priority="2965">
      <formula>IF(RIGHT(TEXT(Y839,"0.#"),1)=".",FALSE,TRUE)</formula>
    </cfRule>
    <cfRule type="expression" dxfId="1732" priority="2966">
      <formula>IF(RIGHT(TEXT(Y839,"0.#"),1)=".",TRUE,FALSE)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02:AO1131">
    <cfRule type="expression" dxfId="1703" priority="2871">
      <formula>IF(AND(AL1102&gt;=0, RIGHT(TEXT(AL1102,"0.#"),1)&lt;&gt;"."),TRUE,FALSE)</formula>
    </cfRule>
    <cfRule type="expression" dxfId="1702" priority="2872">
      <formula>IF(AND(AL1102&gt;=0, RIGHT(TEXT(AL1102,"0.#"),1)="."),TRUE,FALSE)</formula>
    </cfRule>
    <cfRule type="expression" dxfId="1701" priority="2873">
      <formula>IF(AND(AL1102&lt;0, RIGHT(TEXT(AL1102,"0.#"),1)&lt;&gt;"."),TRUE,FALSE)</formula>
    </cfRule>
    <cfRule type="expression" dxfId="1700" priority="2874">
      <formula>IF(AND(AL1102&lt;0, RIGHT(TEXT(AL1102,"0.#"),1)="."),TRUE,FALSE)</formula>
    </cfRule>
  </conditionalFormatting>
  <conditionalFormatting sqref="Y1102:Y1131">
    <cfRule type="expression" dxfId="1699" priority="2869">
      <formula>IF(RIGHT(TEXT(Y1102,"0.#"),1)=".",FALSE,TRUE)</formula>
    </cfRule>
    <cfRule type="expression" dxfId="1698" priority="2870">
      <formula>IF(RIGHT(TEXT(Y1102,"0.#"),1)=".",TRUE,FALSE)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37:AO838">
    <cfRule type="expression" dxfId="1689" priority="2823">
      <formula>IF(AND(AL837&gt;=0, RIGHT(TEXT(AL837,"0.#"),1)&lt;&gt;"."),TRUE,FALSE)</formula>
    </cfRule>
    <cfRule type="expression" dxfId="1688" priority="2824">
      <formula>IF(AND(AL837&gt;=0, RIGHT(TEXT(AL837,"0.#"),1)="."),TRUE,FALSE)</formula>
    </cfRule>
    <cfRule type="expression" dxfId="1687" priority="2825">
      <formula>IF(AND(AL837&lt;0, RIGHT(TEXT(AL837,"0.#"),1)&lt;&gt;"."),TRUE,FALSE)</formula>
    </cfRule>
    <cfRule type="expression" dxfId="1686" priority="2826">
      <formula>IF(AND(AL837&lt;0, RIGHT(TEXT(AL837,"0.#"),1)="."),TRUE,FALSE)</formula>
    </cfRule>
  </conditionalFormatting>
  <conditionalFormatting sqref="Y837:Y838">
    <cfRule type="expression" dxfId="1685" priority="2821">
      <formula>IF(RIGHT(TEXT(Y837,"0.#"),1)=".",FALSE,TRUE)</formula>
    </cfRule>
    <cfRule type="expression" dxfId="1684" priority="2822">
      <formula>IF(RIGHT(TEXT(Y837,"0.#"),1)=".",TRUE,FALSE)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2:Y899">
    <cfRule type="expression" dxfId="1369" priority="2081">
      <formula>IF(RIGHT(TEXT(Y872,"0.#"),1)=".",FALSE,TRUE)</formula>
    </cfRule>
    <cfRule type="expression" dxfId="1368" priority="2082">
      <formula>IF(RIGHT(TEXT(Y872,"0.#"),1)=".",TRUE,FALSE)</formula>
    </cfRule>
  </conditionalFormatting>
  <conditionalFormatting sqref="Y870:Y871">
    <cfRule type="expression" dxfId="1367" priority="2075">
      <formula>IF(RIGHT(TEXT(Y870,"0.#"),1)=".",FALSE,TRUE)</formula>
    </cfRule>
    <cfRule type="expression" dxfId="1366" priority="2076">
      <formula>IF(RIGHT(TEXT(Y870,"0.#"),1)=".",TRUE,FALSE)</formula>
    </cfRule>
  </conditionalFormatting>
  <conditionalFormatting sqref="Y905:Y932">
    <cfRule type="expression" dxfId="1365" priority="2069">
      <formula>IF(RIGHT(TEXT(Y905,"0.#"),1)=".",FALSE,TRUE)</formula>
    </cfRule>
    <cfRule type="expression" dxfId="1364" priority="2070">
      <formula>IF(RIGHT(TEXT(Y905,"0.#"),1)=".",TRUE,FALSE)</formula>
    </cfRule>
  </conditionalFormatting>
  <conditionalFormatting sqref="Y903:Y904">
    <cfRule type="expression" dxfId="1363" priority="2063">
      <formula>IF(RIGHT(TEXT(Y903,"0.#"),1)=".",FALSE,TRUE)</formula>
    </cfRule>
    <cfRule type="expression" dxfId="1362" priority="2064">
      <formula>IF(RIGHT(TEXT(Y903,"0.#"),1)=".",TRUE,FALSE)</formula>
    </cfRule>
  </conditionalFormatting>
  <conditionalFormatting sqref="Y938:Y965">
    <cfRule type="expression" dxfId="1361" priority="2057">
      <formula>IF(RIGHT(TEXT(Y938,"0.#"),1)=".",FALSE,TRUE)</formula>
    </cfRule>
    <cfRule type="expression" dxfId="1360" priority="2058">
      <formula>IF(RIGHT(TEXT(Y938,"0.#"),1)=".",TRUE,FALSE)</formula>
    </cfRule>
  </conditionalFormatting>
  <conditionalFormatting sqref="Y936:Y937">
    <cfRule type="expression" dxfId="1359" priority="2051">
      <formula>IF(RIGHT(TEXT(Y936,"0.#"),1)=".",FALSE,TRUE)</formula>
    </cfRule>
    <cfRule type="expression" dxfId="1358" priority="2052">
      <formula>IF(RIGHT(TEXT(Y936,"0.#"),1)=".",TRUE,FALSE)</formula>
    </cfRule>
  </conditionalFormatting>
  <conditionalFormatting sqref="Y971:Y998">
    <cfRule type="expression" dxfId="1357" priority="2045">
      <formula>IF(RIGHT(TEXT(Y971,"0.#"),1)=".",FALSE,TRUE)</formula>
    </cfRule>
    <cfRule type="expression" dxfId="1356" priority="2046">
      <formula>IF(RIGHT(TEXT(Y971,"0.#"),1)=".",TRUE,FALSE)</formula>
    </cfRule>
  </conditionalFormatting>
  <conditionalFormatting sqref="Y969:Y970">
    <cfRule type="expression" dxfId="1355" priority="2039">
      <formula>IF(RIGHT(TEXT(Y969,"0.#"),1)=".",FALSE,TRUE)</formula>
    </cfRule>
    <cfRule type="expression" dxfId="1354" priority="2040">
      <formula>IF(RIGHT(TEXT(Y969,"0.#"),1)=".",TRUE,FALSE)</formula>
    </cfRule>
  </conditionalFormatting>
  <conditionalFormatting sqref="Y1004:Y1031">
    <cfRule type="expression" dxfId="1353" priority="2033">
      <formula>IF(RIGHT(TEXT(Y1004,"0.#"),1)=".",FALSE,TRUE)</formula>
    </cfRule>
    <cfRule type="expression" dxfId="1352" priority="2034">
      <formula>IF(RIGHT(TEXT(Y1004,"0.#"),1)=".",TRUE,FALSE)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2:AO899">
    <cfRule type="expression" dxfId="1271" priority="2083">
      <formula>IF(AND(AL872&gt;=0, RIGHT(TEXT(AL872,"0.#"),1)&lt;&gt;"."),TRUE,FALSE)</formula>
    </cfRule>
    <cfRule type="expression" dxfId="1270" priority="2084">
      <formula>IF(AND(AL872&gt;=0, RIGHT(TEXT(AL872,"0.#"),1)="."),TRUE,FALSE)</formula>
    </cfRule>
    <cfRule type="expression" dxfId="1269" priority="2085">
      <formula>IF(AND(AL872&lt;0, RIGHT(TEXT(AL872,"0.#"),1)&lt;&gt;"."),TRUE,FALSE)</formula>
    </cfRule>
    <cfRule type="expression" dxfId="1268" priority="2086">
      <formula>IF(AND(AL872&lt;0, RIGHT(TEXT(AL872,"0.#"),1)="."),TRUE,FALSE)</formula>
    </cfRule>
  </conditionalFormatting>
  <conditionalFormatting sqref="AL870:AO871">
    <cfRule type="expression" dxfId="1267" priority="2077">
      <formula>IF(AND(AL870&gt;=0, RIGHT(TEXT(AL870,"0.#"),1)&lt;&gt;"."),TRUE,FALSE)</formula>
    </cfRule>
    <cfRule type="expression" dxfId="1266" priority="2078">
      <formula>IF(AND(AL870&gt;=0, RIGHT(TEXT(AL870,"0.#"),1)="."),TRUE,FALSE)</formula>
    </cfRule>
    <cfRule type="expression" dxfId="1265" priority="2079">
      <formula>IF(AND(AL870&lt;0, RIGHT(TEXT(AL870,"0.#"),1)&lt;&gt;"."),TRUE,FALSE)</formula>
    </cfRule>
    <cfRule type="expression" dxfId="1264" priority="2080">
      <formula>IF(AND(AL870&lt;0, RIGHT(TEXT(AL870,"0.#"),1)="."),TRUE,FALSE)</formula>
    </cfRule>
  </conditionalFormatting>
  <conditionalFormatting sqref="AL905:AO932">
    <cfRule type="expression" dxfId="1263" priority="2071">
      <formula>IF(AND(AL905&gt;=0, RIGHT(TEXT(AL905,"0.#"),1)&lt;&gt;"."),TRUE,FALSE)</formula>
    </cfRule>
    <cfRule type="expression" dxfId="1262" priority="2072">
      <formula>IF(AND(AL905&gt;=0, RIGHT(TEXT(AL905,"0.#"),1)="."),TRUE,FALSE)</formula>
    </cfRule>
    <cfRule type="expression" dxfId="1261" priority="2073">
      <formula>IF(AND(AL905&lt;0, RIGHT(TEXT(AL905,"0.#"),1)&lt;&gt;"."),TRUE,FALSE)</formula>
    </cfRule>
    <cfRule type="expression" dxfId="1260" priority="2074">
      <formula>IF(AND(AL905&lt;0, RIGHT(TEXT(AL905,"0.#"),1)="."),TRUE,FALSE)</formula>
    </cfRule>
  </conditionalFormatting>
  <conditionalFormatting sqref="AL903:AO904">
    <cfRule type="expression" dxfId="1259" priority="2065">
      <formula>IF(AND(AL903&gt;=0, RIGHT(TEXT(AL903,"0.#"),1)&lt;&gt;"."),TRUE,FALSE)</formula>
    </cfRule>
    <cfRule type="expression" dxfId="1258" priority="2066">
      <formula>IF(AND(AL903&gt;=0, RIGHT(TEXT(AL903,"0.#"),1)="."),TRUE,FALSE)</formula>
    </cfRule>
    <cfRule type="expression" dxfId="1257" priority="2067">
      <formula>IF(AND(AL903&lt;0, RIGHT(TEXT(AL903,"0.#"),1)&lt;&gt;"."),TRUE,FALSE)</formula>
    </cfRule>
    <cfRule type="expression" dxfId="1256" priority="2068">
      <formula>IF(AND(AL903&lt;0, RIGHT(TEXT(AL903,"0.#"),1)="."),TRUE,FALSE)</formula>
    </cfRule>
  </conditionalFormatting>
  <conditionalFormatting sqref="AL938:AO965">
    <cfRule type="expression" dxfId="1255" priority="2059">
      <formula>IF(AND(AL938&gt;=0, RIGHT(TEXT(AL938,"0.#"),1)&lt;&gt;"."),TRUE,FALSE)</formula>
    </cfRule>
    <cfRule type="expression" dxfId="1254" priority="2060">
      <formula>IF(AND(AL938&gt;=0, RIGHT(TEXT(AL938,"0.#"),1)="."),TRUE,FALSE)</formula>
    </cfRule>
    <cfRule type="expression" dxfId="1253" priority="2061">
      <formula>IF(AND(AL938&lt;0, RIGHT(TEXT(AL938,"0.#"),1)&lt;&gt;"."),TRUE,FALSE)</formula>
    </cfRule>
    <cfRule type="expression" dxfId="1252" priority="2062">
      <formula>IF(AND(AL938&lt;0, RIGHT(TEXT(AL938,"0.#"),1)="."),TRUE,FALSE)</formula>
    </cfRule>
  </conditionalFormatting>
  <conditionalFormatting sqref="AL936:AO937">
    <cfRule type="expression" dxfId="1251" priority="2053">
      <formula>IF(AND(AL936&gt;=0, RIGHT(TEXT(AL936,"0.#"),1)&lt;&gt;"."),TRUE,FALSE)</formula>
    </cfRule>
    <cfRule type="expression" dxfId="1250" priority="2054">
      <formula>IF(AND(AL936&gt;=0, RIGHT(TEXT(AL936,"0.#"),1)="."),TRUE,FALSE)</formula>
    </cfRule>
    <cfRule type="expression" dxfId="1249" priority="2055">
      <formula>IF(AND(AL936&lt;0, RIGHT(TEXT(AL936,"0.#"),1)&lt;&gt;"."),TRUE,FALSE)</formula>
    </cfRule>
    <cfRule type="expression" dxfId="1248" priority="2056">
      <formula>IF(AND(AL936&lt;0, RIGHT(TEXT(AL936,"0.#"),1)="."),TRUE,FALSE)</formula>
    </cfRule>
  </conditionalFormatting>
  <conditionalFormatting sqref="AL971:AO998">
    <cfRule type="expression" dxfId="1247" priority="2047">
      <formula>IF(AND(AL971&gt;=0, RIGHT(TEXT(AL971,"0.#"),1)&lt;&gt;"."),TRUE,FALSE)</formula>
    </cfRule>
    <cfRule type="expression" dxfId="1246" priority="2048">
      <formula>IF(AND(AL971&gt;=0, RIGHT(TEXT(AL971,"0.#"),1)="."),TRUE,FALSE)</formula>
    </cfRule>
    <cfRule type="expression" dxfId="1245" priority="2049">
      <formula>IF(AND(AL971&lt;0, RIGHT(TEXT(AL971,"0.#"),1)&lt;&gt;"."),TRUE,FALSE)</formula>
    </cfRule>
    <cfRule type="expression" dxfId="1244" priority="2050">
      <formula>IF(AND(AL971&lt;0, RIGHT(TEXT(AL971,"0.#"),1)="."),TRUE,FALSE)</formula>
    </cfRule>
  </conditionalFormatting>
  <conditionalFormatting sqref="AL969:AO970">
    <cfRule type="expression" dxfId="1243" priority="2041">
      <formula>IF(AND(AL969&gt;=0, RIGHT(TEXT(AL969,"0.#"),1)&lt;&gt;"."),TRUE,FALSE)</formula>
    </cfRule>
    <cfRule type="expression" dxfId="1242" priority="2042">
      <formula>IF(AND(AL969&gt;=0, RIGHT(TEXT(AL969,"0.#"),1)="."),TRUE,FALSE)</formula>
    </cfRule>
    <cfRule type="expression" dxfId="1241" priority="2043">
      <formula>IF(AND(AL969&lt;0, RIGHT(TEXT(AL969,"0.#"),1)&lt;&gt;"."),TRUE,FALSE)</formula>
    </cfRule>
    <cfRule type="expression" dxfId="1240" priority="2044">
      <formula>IF(AND(AL969&lt;0, RIGHT(TEXT(AL969,"0.#"),1)="."),TRUE,FALSE)</formula>
    </cfRule>
  </conditionalFormatting>
  <conditionalFormatting sqref="AL1004:AO1031">
    <cfRule type="expression" dxfId="1239" priority="2035">
      <formula>IF(AND(AL1004&gt;=0, RIGHT(TEXT(AL1004,"0.#"),1)&lt;&gt;"."),TRUE,FALSE)</formula>
    </cfRule>
    <cfRule type="expression" dxfId="1238" priority="2036">
      <formula>IF(AND(AL1004&gt;=0, RIGHT(TEXT(AL1004,"0.#"),1)="."),TRUE,FALSE)</formula>
    </cfRule>
    <cfRule type="expression" dxfId="1237" priority="2037">
      <formula>IF(AND(AL1004&lt;0, RIGHT(TEXT(AL1004,"0.#"),1)&lt;&gt;"."),TRUE,FALSE)</formula>
    </cfRule>
    <cfRule type="expression" dxfId="1236" priority="2038">
      <formula>IF(AND(AL1004&lt;0, RIGHT(TEXT(AL1004,"0.#"),1)="."),TRUE,FALSE)</formula>
    </cfRule>
  </conditionalFormatting>
  <conditionalFormatting sqref="AL1002:AO1003">
    <cfRule type="expression" dxfId="1235" priority="2029">
      <formula>IF(AND(AL1002&gt;=0, RIGHT(TEXT(AL1002,"0.#"),1)&lt;&gt;"."),TRUE,FALSE)</formula>
    </cfRule>
    <cfRule type="expression" dxfId="1234" priority="2030">
      <formula>IF(AND(AL1002&gt;=0, RIGHT(TEXT(AL1002,"0.#"),1)="."),TRUE,FALSE)</formula>
    </cfRule>
    <cfRule type="expression" dxfId="1233" priority="2031">
      <formula>IF(AND(AL1002&lt;0, RIGHT(TEXT(AL1002,"0.#"),1)&lt;&gt;"."),TRUE,FALSE)</formula>
    </cfRule>
    <cfRule type="expression" dxfId="1232" priority="2032">
      <formula>IF(AND(AL1002&lt;0, RIGHT(TEXT(AL1002,"0.#"),1)="."),TRUE,FALSE)</formula>
    </cfRule>
  </conditionalFormatting>
  <conditionalFormatting sqref="Y1002:Y1003">
    <cfRule type="expression" dxfId="1231" priority="2027">
      <formula>IF(RIGHT(TEXT(Y1002,"0.#"),1)=".",FALSE,TRUE)</formula>
    </cfRule>
    <cfRule type="expression" dxfId="1230" priority="2028">
      <formula>IF(RIGHT(TEXT(Y1002,"0.#"),1)=".",TRUE,FALSE)</formula>
    </cfRule>
  </conditionalFormatting>
  <conditionalFormatting sqref="AL1037:AO1064">
    <cfRule type="expression" dxfId="1229" priority="2023">
      <formula>IF(AND(AL1037&gt;=0, RIGHT(TEXT(AL1037,"0.#"),1)&lt;&gt;"."),TRUE,FALSE)</formula>
    </cfRule>
    <cfRule type="expression" dxfId="1228" priority="2024">
      <formula>IF(AND(AL1037&gt;=0, RIGHT(TEXT(AL1037,"0.#"),1)="."),TRUE,FALSE)</formula>
    </cfRule>
    <cfRule type="expression" dxfId="1227" priority="2025">
      <formula>IF(AND(AL1037&lt;0, RIGHT(TEXT(AL1037,"0.#"),1)&lt;&gt;"."),TRUE,FALSE)</formula>
    </cfRule>
    <cfRule type="expression" dxfId="1226" priority="2026">
      <formula>IF(AND(AL1037&lt;0, RIGHT(TEXT(AL1037,"0.#"),1)="."),TRUE,FALSE)</formula>
    </cfRule>
  </conditionalFormatting>
  <conditionalFormatting sqref="Y1037:Y1064">
    <cfRule type="expression" dxfId="1225" priority="2021">
      <formula>IF(RIGHT(TEXT(Y1037,"0.#"),1)=".",FALSE,TRUE)</formula>
    </cfRule>
    <cfRule type="expression" dxfId="1224" priority="2022">
      <formula>IF(RIGHT(TEXT(Y1037,"0.#"),1)=".",TRUE,FALSE)</formula>
    </cfRule>
  </conditionalFormatting>
  <conditionalFormatting sqref="AL1035:AO1036">
    <cfRule type="expression" dxfId="1223" priority="2017">
      <formula>IF(AND(AL1035&gt;=0, RIGHT(TEXT(AL1035,"0.#"),1)&lt;&gt;"."),TRUE,FALSE)</formula>
    </cfRule>
    <cfRule type="expression" dxfId="1222" priority="2018">
      <formula>IF(AND(AL1035&gt;=0, RIGHT(TEXT(AL1035,"0.#"),1)="."),TRUE,FALSE)</formula>
    </cfRule>
    <cfRule type="expression" dxfId="1221" priority="2019">
      <formula>IF(AND(AL1035&lt;0, RIGHT(TEXT(AL1035,"0.#"),1)&lt;&gt;"."),TRUE,FALSE)</formula>
    </cfRule>
    <cfRule type="expression" dxfId="1220" priority="2020">
      <formula>IF(AND(AL1035&lt;0, RIGHT(TEXT(AL1035,"0.#"),1)="."),TRUE,FALSE)</formula>
    </cfRule>
  </conditionalFormatting>
  <conditionalFormatting sqref="Y1035:Y1036">
    <cfRule type="expression" dxfId="1219" priority="2015">
      <formula>IF(RIGHT(TEXT(Y1035,"0.#"),1)=".",FALSE,TRUE)</formula>
    </cfRule>
    <cfRule type="expression" dxfId="1218" priority="2016">
      <formula>IF(RIGHT(TEXT(Y1035,"0.#"),1)=".",TRUE,FALSE)</formula>
    </cfRule>
  </conditionalFormatting>
  <conditionalFormatting sqref="AL1070:AO1097">
    <cfRule type="expression" dxfId="1217" priority="2011">
      <formula>IF(AND(AL1070&gt;=0, RIGHT(TEXT(AL1070,"0.#"),1)&lt;&gt;"."),TRUE,FALSE)</formula>
    </cfRule>
    <cfRule type="expression" dxfId="1216" priority="2012">
      <formula>IF(AND(AL1070&gt;=0, RIGHT(TEXT(AL1070,"0.#"),1)="."),TRUE,FALSE)</formula>
    </cfRule>
    <cfRule type="expression" dxfId="1215" priority="2013">
      <formula>IF(AND(AL1070&lt;0, RIGHT(TEXT(AL1070,"0.#"),1)&lt;&gt;"."),TRUE,FALSE)</formula>
    </cfRule>
    <cfRule type="expression" dxfId="1214" priority="2014">
      <formula>IF(AND(AL1070&lt;0, RIGHT(TEXT(AL1070,"0.#"),1)="."),TRUE,FALSE)</formula>
    </cfRule>
  </conditionalFormatting>
  <conditionalFormatting sqref="Y1070:Y1097">
    <cfRule type="expression" dxfId="1213" priority="2009">
      <formula>IF(RIGHT(TEXT(Y1070,"0.#"),1)=".",FALSE,TRUE)</formula>
    </cfRule>
    <cfRule type="expression" dxfId="1212" priority="2010">
      <formula>IF(RIGHT(TEXT(Y1070,"0.#"),1)=".",TRUE,FALSE)</formula>
    </cfRule>
  </conditionalFormatting>
  <conditionalFormatting sqref="AL1068:AO1069">
    <cfRule type="expression" dxfId="1211" priority="2005">
      <formula>IF(AND(AL1068&gt;=0, RIGHT(TEXT(AL1068,"0.#"),1)&lt;&gt;"."),TRUE,FALSE)</formula>
    </cfRule>
    <cfRule type="expression" dxfId="1210" priority="2006">
      <formula>IF(AND(AL1068&gt;=0, RIGHT(TEXT(AL1068,"0.#"),1)="."),TRUE,FALSE)</formula>
    </cfRule>
    <cfRule type="expression" dxfId="1209" priority="2007">
      <formula>IF(AND(AL1068&lt;0, RIGHT(TEXT(AL1068,"0.#"),1)&lt;&gt;"."),TRUE,FALSE)</formula>
    </cfRule>
    <cfRule type="expression" dxfId="1208" priority="2008">
      <formula>IF(AND(AL1068&lt;0, RIGHT(TEXT(AL1068,"0.#"),1)="."),TRUE,FALSE)</formula>
    </cfRule>
  </conditionalFormatting>
  <conditionalFormatting sqref="Y1068:Y1069">
    <cfRule type="expression" dxfId="1207" priority="2003">
      <formula>IF(RIGHT(TEXT(Y1068,"0.#"),1)=".",FALSE,TRUE)</formula>
    </cfRule>
    <cfRule type="expression" dxfId="1206" priority="2004">
      <formula>IF(RIGHT(TEXT(Y1068,"0.#"),1)=".",TRUE,FALSE)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134 AI134 AM134 AQ134 AU134">
    <cfRule type="expression" dxfId="11" priority="11">
      <formula>IF(RIGHT(TEXT(AE134,"0.#"),1)=".",FALSE,TRUE)</formula>
    </cfRule>
    <cfRule type="expression" dxfId="10" priority="12">
      <formula>IF(RIGHT(TEXT(AE134,"0.#"),1)=".",TRUE,FALSE)</formula>
    </cfRule>
  </conditionalFormatting>
  <conditionalFormatting sqref="AQ135 AU135">
    <cfRule type="expression" dxfId="9" priority="9">
      <formula>IF(RIGHT(TEXT(AQ135,"0.#"),1)=".",FALSE,TRUE)</formula>
    </cfRule>
    <cfRule type="expression" dxfId="8" priority="10">
      <formula>IF(RIGHT(TEXT(AQ135,"0.#"),1)=".",TRUE,FALSE)</formula>
    </cfRule>
  </conditionalFormatting>
  <conditionalFormatting sqref="AE135 AI135 AM135">
    <cfRule type="expression" dxfId="7" priority="7">
      <formula>IF(RIGHT(TEXT(AE135,"0.#"),1)=".",FALSE,TRUE)</formula>
    </cfRule>
    <cfRule type="expression" dxfId="6" priority="8">
      <formula>IF(RIGHT(TEXT(AE135,"0.#"),1)=".",TRUE,FALSE)</formula>
    </cfRule>
  </conditionalFormatting>
  <conditionalFormatting sqref="AE138:AE139 AI138 AM138 AQ138:AQ139 AU138:AU139">
    <cfRule type="expression" dxfId="5" priority="5">
      <formula>IF(RIGHT(TEXT(AE138,"0.#"),1)=".",FALSE,TRUE)</formula>
    </cfRule>
    <cfRule type="expression" dxfId="4" priority="6">
      <formula>IF(RIGHT(TEXT(AE138,"0.#"),1)=".",TRUE,FALSE)</formula>
    </cfRule>
  </conditionalFormatting>
  <conditionalFormatting sqref="AI139">
    <cfRule type="expression" dxfId="3" priority="3">
      <formula>IF(RIGHT(TEXT(AI139,"0.#"),1)=".",FALSE,TRUE)</formula>
    </cfRule>
    <cfRule type="expression" dxfId="2" priority="4">
      <formula>IF(RIGHT(TEXT(AI139,"0.#"),1)=".",TRUE,FALSE)</formula>
    </cfRule>
  </conditionalFormatting>
  <conditionalFormatting sqref="AM139">
    <cfRule type="expression" dxfId="1" priority="1">
      <formula>IF(RIGHT(TEXT(AM139,"0.#"),1)=".",FALSE,TRUE)</formula>
    </cfRule>
    <cfRule type="expression" dxfId="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2019-06-24T12:40:21Z</cp:lastPrinted>
  <dcterms:created xsi:type="dcterms:W3CDTF">2012-03-13T00:50:25Z</dcterms:created>
  <dcterms:modified xsi:type="dcterms:W3CDTF">2019-06-28T06:44:27Z</dcterms:modified>
</cp:coreProperties>
</file>