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4.海事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<sst xmlns="http://schemas.openxmlformats.org/spreadsheetml/2006/main" count="2813" uniqueCount="629">
  <si>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</si>
  <si>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</si>
  <si>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</si>
  <si>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</si>
  <si>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</si>
  <si>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</si>
  <si>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</si>
  <si>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</si>
  <si>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</si>
  <si>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</si>
  <si>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</si>
  <si>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</si>
  <si>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</si>
  <si>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</si>
  <si>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</si>
  <si>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</si>
  <si>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</si>
  <si>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</si>
  <si>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</si>
  <si>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</si>
  <si>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</si>
  <si>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</si>
  <si>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</si>
  <si>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</si>
  <si>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</si>
  <si>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</si>
  <si>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</si>
  <si>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</si>
  <si>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</si>
  <si>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</si>
  <si>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</si>
  <si>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</si>
  <si>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</si>
  <si>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</si>
  <si>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</si>
  <si>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</si>
  <si>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</si>
  <si>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</si>
  <si>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</si>
  <si>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</si>
  <si>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</si>
  <si>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</si>
  <si>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</si>
  <si>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</si>
  <si>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</si>
  <si>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</si>
  <si>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</si>
  <si>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</si>
  <si>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</si>
  <si>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</si>
  <si>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</si>
  <si>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</si>
  <si>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</si>
  <si>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</si>
  <si>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</si>
  <si>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</si>
  <si>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</si>
  <si>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</si>
  <si>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</si>
  <si>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</si>
  <si>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</si>
  <si>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</si>
  <si>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</si>
  <si>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</si>
  <si>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</si>
  <si>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</si>
  <si>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</si>
  <si>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</si>
  <si>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</si>
  <si>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</si>
  <si>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</si>
  <si>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</si>
  <si>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</si>
  <si>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</si>
  <si>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</si>
  <si>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</si>
  <si>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</si>
  <si>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</si>
  <si>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</si>
  <si>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</si>
  <si>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</si>
  <si>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</si>
  <si>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</si>
  <si>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</si>
  <si>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</si>
  <si>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</si>
  <si>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</si>
  <si>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</si>
  <si>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</si>
  <si>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</si>
  <si>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</si>
  <si>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</si>
  <si>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</si>
  <si>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</si>
  <si>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</si>
  <si>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</si>
  <si>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</si>
  <si>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</si>
  <si>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</si>
  <si>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</si>
  <si>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</si>
  <si>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</si>
  <si>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</si>
  <si>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</si>
  <si>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</si>
  <si>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</si>
  <si>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</si>
  <si>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</si>
  <si>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</si>
  <si>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</si>
  <si>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</si>
  <si>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</si>
  <si>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</si>
  <si>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</si>
  <si>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</si>
  <si>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</si>
  <si>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</si>
  <si>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</si>
  <si>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</si>
  <si>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</si>
  <si>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</si>
  <si>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</si>
  <si>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</si>
  <si>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</si>
  <si>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</si>
  <si>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</si>
  <si>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</si>
  <si>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</si>
  <si>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</si>
  <si>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</si>
  <si>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</si>
  <si>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</si>
  <si>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</si>
  <si>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</si>
  <si>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</si>
  <si>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</si>
  <si>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</si>
  <si>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</si>
  <si>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</si>
  <si>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</si>
  <si>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</si>
  <si>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</si>
  <si>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</si>
  <si>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</si>
  <si>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</si>
  <si>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</si>
  <si>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</si>
  <si>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</si>
  <si>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</si>
  <si>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</si>
  <si>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</si>
  <si>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</si>
  <si>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</si>
  <si>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</si>
  <si>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</si>
  <si>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</si>
  <si>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</si>
  <si>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</si>
  <si>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</si>
  <si>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</si>
  <si>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</si>
  <si>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</si>
  <si>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</si>
  <si>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</si>
  <si>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</si>
  <si>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</si>
  <si>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</si>
  <si>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</si>
  <si>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</si>
  <si>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</si>
  <si>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</si>
  <si>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</si>
  <si>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</si>
  <si>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</si>
  <si>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</si>
  <si>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</si>
  <si>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</si>
  <si>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</si>
  <si>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</si>
  <si>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</si>
  <si>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</si>
  <si>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</si>
  <si>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</si>
  <si>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</si>
  <si>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</si>
  <si>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</si>
  <si>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</si>
  <si>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</si>
  <si>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</si>
  <si>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</si>
  <si>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</si>
  <si>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</si>
  <si>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</si>
  <si>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</si>
  <si>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</si>
  <si>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</si>
  <si>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</si>
  <si>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</si>
  <si>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</si>
  <si>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</si>
  <si>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</si>
  <si>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</si>
  <si>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</si>
  <si>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</si>
  <si>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</si>
  <si>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</si>
  <si>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</si>
  <si>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</si>
  <si>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</si>
  <si>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</si>
  <si>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</si>
  <si>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</si>
  <si>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</si>
  <si>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</si>
  <si>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</si>
  <si>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</si>
  <si>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</si>
  <si>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</si>
  <si>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</si>
  <si>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</si>
  <si>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</si>
  <si>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</si>
  <si>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</si>
  <si>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</si>
  <si>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</si>
  <si>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</si>
  <si>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</si>
  <si>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</si>
  <si>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</si>
  <si>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</si>
  <si>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</si>
  <si>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</si>
  <si>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</si>
  <si>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</si>
  <si>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</si>
  <si>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</si>
  <si>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</si>
  <si>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</si>
  <si>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</si>
  <si>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</si>
  <si>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</si>
  <si>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</si>
  <si>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</si>
  <si>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</si>
  <si>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</si>
  <si>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</si>
  <si>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</si>
  <si>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</si>
  <si>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</si>
  <si>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</si>
  <si>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</si>
  <si>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</si>
  <si>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</si>
  <si>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</si>
  <si>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</si>
  <si>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</si>
  <si>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</si>
  <si>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</si>
  <si>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</si>
  <si>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</si>
  <si>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</si>
  <si>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</si>
  <si>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</si>
  <si>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</si>
  <si>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</si>
  <si>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</si>
  <si>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</si>
  <si>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</si>
  <si>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</si>
  <si>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</si>
  <si>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</si>
  <si>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</si>
  <si>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</si>
  <si>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</si>
  <si>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</si>
  <si>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</si>
  <si>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</si>
  <si>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</si>
  <si>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</si>
  <si>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</si>
  <si>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</si>
  <si>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</si>
  <si>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</si>
  <si>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</si>
  <si>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</si>
  <si>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</si>
  <si>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</si>
  <si>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</si>
  <si>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</si>
  <si>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</si>
  <si>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</si>
  <si>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</si>
  <si>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</si>
  <si>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</si>
  <si>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</si>
  <si>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</si>
  <si>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</si>
  <si>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</si>
  <si>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</si>
  <si>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</si>
  <si>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</si>
  <si>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</si>
  <si>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</si>
  <si>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</si>
  <si>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</si>
  <si>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</si>
  <si>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</si>
  <si>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</si>
  <si>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</si>
  <si>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</si>
  <si>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</si>
  <si>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</si>
  <si>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</si>
  <si>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</si>
  <si>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</si>
  <si>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</si>
  <si>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</si>
  <si>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</si>
  <si>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</si>
  <si>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</si>
  <si>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</si>
  <si>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</si>
  <si>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</si>
  <si>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</si>
  <si>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</si>
  <si>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</si>
  <si>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</si>
  <si>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</si>
  <si>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</si>
  <si>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</si>
  <si>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</si>
  <si>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</si>
  <si>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</si>
  <si>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</si>
  <si>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</si>
  <si>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</si>
  <si>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</si>
  <si>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</si>
  <si>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</si>
  <si>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</si>
  <si>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</si>
  <si>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</si>
  <si>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</si>
  <si>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</si>
  <si>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</si>
  <si>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</si>
  <si>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</si>
  <si>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</si>
  <si>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</si>
  <si>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</si>
  <si>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</si>
  <si>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</si>
  <si>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</si>
  <si>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</si>
  <si>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</si>
  <si>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</si>
  <si>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</si>
  <si>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</si>
  <si>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</si>
  <si>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</si>
  <si>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</si>
  <si>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</si>
  <si>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</si>
  <si>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</si>
  <si>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</si>
  <si>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</si>
  <si>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</si>
  <si>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</si>
  <si>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</si>
  <si>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</si>
  <si>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</si>
  <si>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</si>
  <si>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</si>
  <si>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</si>
  <si>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</si>
  <si>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</si>
  <si>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</si>
  <si>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</si>
  <si>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</si>
  <si>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</si>
  <si>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</si>
  <si>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</si>
  <si>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</si>
  <si>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</si>
  <si>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</si>
  <si>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</si>
  <si>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</si>
  <si>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</si>
  <si>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</si>
  <si>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</si>
  <si>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</si>
  <si>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</si>
  <si>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</si>
  <si>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</si>
  <si>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</si>
  <si>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</si>
  <si>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</si>
  <si>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</si>
  <si>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</si>
  <si>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</si>
  <si>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</si>
  <si>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</si>
  <si>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</si>
  <si>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</si>
  <si>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</si>
  <si>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</si>
  <si>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</si>
  <si>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</si>
  <si>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</si>
  <si>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</si>
  <si>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</si>
  <si>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</si>
  <si>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</si>
  <si>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</si>
  <si>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</si>
  <si>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</si>
  <si>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</si>
  <si>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</si>
  <si>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</si>
  <si>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</si>
  <si>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</si>
  <si>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</si>
  <si>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</si>
  <si>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</si>
  <si>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</si>
  <si>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</si>
  <si>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</si>
  <si>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</si>
  <si>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</si>
  <si>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</si>
  <si>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</si>
  <si>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</si>
  <si>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</si>
  <si>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</si>
  <si>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</si>
  <si>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</si>
  <si>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</si>
  <si>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</si>
  <si>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</si>
  <si>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</si>
  <si>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</si>
  <si>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</si>
  <si>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</si>
  <si>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</si>
  <si>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</si>
  <si>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</si>
  <si>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</si>
  <si>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</si>
  <si>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</si>
  <si>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</si>
  <si>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</si>
  <si>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</si>
  <si>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</si>
  <si>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</si>
  <si>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</si>
  <si>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</si>
  <si>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</si>
  <si>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</si>
  <si>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</si>
  <si>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</si>
  <si>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</si>
  <si>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</si>
  <si>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</si>
  <si>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</si>
  <si>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</si>
  <si>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</si>
  <si>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</si>
  <si>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</si>
  <si>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</si>
  <si>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</si>
  <si>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</si>
  <si>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</si>
  <si>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</si>
  <si>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</si>
  <si>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</si>
  <si>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</si>
  <si>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</si>
  <si>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</si>
  <si>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</si>
  <si>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</si>
  <si>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</si>
  <si>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</si>
  <si>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</si>
  <si>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</si>
  <si>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</si>
  <si>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</si>
  <si>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</si>
  <si>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</si>
  <si>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</si>
  <si>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</si>
  <si>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</si>
  <si>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</si>
  <si>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</si>
  <si>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</si>
  <si>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</si>
  <si>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</si>
  <si>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</si>
  <si>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</si>
  <si>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</si>
  <si>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</si>
  <si>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</si>
  <si>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</si>
  <si>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</si>
  <si>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</si>
  <si>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</si>
  <si>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</si>
  <si>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</si>
  <si>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</si>
  <si>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</si>
  <si>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</si>
  <si>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</si>
  <si>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</si>
  <si>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</si>
  <si>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</si>
  <si>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</si>
  <si>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</si>
  <si>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</si>
  <si>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</si>
  <si>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</si>
  <si>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</si>
  <si>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</si>
  <si>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</si>
  <si>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</si>
  <si>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</si>
  <si>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</si>
  <si>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</si>
  <si>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</si>
  <si>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</si>
  <si>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</si>
  <si>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</si>
  <si>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</si>
  <si>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</si>
  <si>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</si>
  <si>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</si>
  <si>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</si>
  <si>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</si>
  <si>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</si>
  <si>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</si>
  <si>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</si>
  <si>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</si>
  <si>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</si>
  <si>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</si>
  <si>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</si>
  <si>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</si>
  <si>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</si>
  <si>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</si>
  <si>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</si>
  <si>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</si>
  <si>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</si>
  <si>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</si>
  <si>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</si>
  <si>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</si>
  <si>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</si>
  <si>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</si>
  <si>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</si>
  <si>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</si>
  <si>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</si>
  <si>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</si>
  <si>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</si>
  <si>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</si>
  <si>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</si>
  <si>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</si>
  <si>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</si>
  <si>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</si>
  <si>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</si>
  <si>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</si>
  <si>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</si>
  <si>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（独）海技教育機構施設整備費補助金</t>
    <phoneticPr fontId="5"/>
  </si>
  <si>
    <t>海事局</t>
    <phoneticPr fontId="5"/>
  </si>
  <si>
    <t>海技課船員教育室</t>
    <phoneticPr fontId="5"/>
  </si>
  <si>
    <t>○</t>
  </si>
  <si>
    <t>独立行政法人通則法第46条
（独立行政法人海技教育機構法）</t>
    <phoneticPr fontId="5"/>
  </si>
  <si>
    <t>独立行政法人海技教育機構
中期目標、中期計画</t>
    <phoneticPr fontId="5"/>
  </si>
  <si>
    <t>船員（船員であった者及び船員になろうとする者を含む。）に対する船舶の運航に関する学術及び技能を教授し、並びに航海訓練を行うこと等のために必要な施設・設備の整備を行う。</t>
    <phoneticPr fontId="5"/>
  </si>
  <si>
    <t>-</t>
    <phoneticPr fontId="5"/>
  </si>
  <si>
    <t>A.（独）海技教育機構</t>
    <phoneticPr fontId="5"/>
  </si>
  <si>
    <t>施設整備費</t>
    <phoneticPr fontId="5"/>
  </si>
  <si>
    <t>B.山田建設興業（株）</t>
    <phoneticPr fontId="5"/>
  </si>
  <si>
    <t>建設仮勘定</t>
    <phoneticPr fontId="5"/>
  </si>
  <si>
    <t>（独）海技教育機構</t>
    <phoneticPr fontId="5"/>
  </si>
  <si>
    <t>補助金等交付</t>
  </si>
  <si>
    <t>山田建設興業（株）</t>
    <rPh sb="0" eb="2">
      <t>ヤマダ</t>
    </rPh>
    <rPh sb="2" eb="4">
      <t>ケンセツ</t>
    </rPh>
    <rPh sb="4" eb="6">
      <t>コウギョウ</t>
    </rPh>
    <rPh sb="6" eb="9">
      <t>カブ</t>
    </rPh>
    <phoneticPr fontId="5"/>
  </si>
  <si>
    <t>(株)建綜研</t>
    <rPh sb="0" eb="3">
      <t>カブ</t>
    </rPh>
    <rPh sb="3" eb="4">
      <t>タツル</t>
    </rPh>
    <rPh sb="4" eb="5">
      <t>ソウ</t>
    </rPh>
    <rPh sb="5" eb="6">
      <t>ケン</t>
    </rPh>
    <phoneticPr fontId="5"/>
  </si>
  <si>
    <t>室長　川路　勉</t>
    <phoneticPr fontId="5"/>
  </si>
  <si>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5"/>
  </si>
  <si>
    <t>学生が安心して学べる環境づくりを行うことにより、安定的な学校運営につなげる。</t>
    <rPh sb="0" eb="2">
      <t>ガクセイ</t>
    </rPh>
    <rPh sb="3" eb="5">
      <t>アンシン</t>
    </rPh>
    <rPh sb="7" eb="8">
      <t>マナ</t>
    </rPh>
    <rPh sb="10" eb="12">
      <t>カンキョウ</t>
    </rPh>
    <rPh sb="16" eb="17">
      <t>オコナ</t>
    </rPh>
    <rPh sb="24" eb="27">
      <t>アンテイテキ</t>
    </rPh>
    <rPh sb="28" eb="30">
      <t>ガッコウ</t>
    </rPh>
    <rPh sb="30" eb="32">
      <t>ウンエイ</t>
    </rPh>
    <phoneticPr fontId="5"/>
  </si>
  <si>
    <t>各学校施設の耐震補強整備</t>
    <rPh sb="0" eb="1">
      <t>カク</t>
    </rPh>
    <rPh sb="1" eb="3">
      <t>ガッコウ</t>
    </rPh>
    <rPh sb="3" eb="5">
      <t>シセツ</t>
    </rPh>
    <rPh sb="6" eb="8">
      <t>タイシン</t>
    </rPh>
    <rPh sb="8" eb="10">
      <t>ホキョウ</t>
    </rPh>
    <rPh sb="10" eb="12">
      <t>セイビ</t>
    </rPh>
    <phoneticPr fontId="5"/>
  </si>
  <si>
    <t>校</t>
    <rPh sb="0" eb="1">
      <t>コウ</t>
    </rPh>
    <phoneticPr fontId="5"/>
  </si>
  <si>
    <t>-</t>
    <phoneticPr fontId="5"/>
  </si>
  <si>
    <t>-</t>
    <phoneticPr fontId="5"/>
  </si>
  <si>
    <t>（独）海技教育機構調べ</t>
    <rPh sb="1" eb="2">
      <t>ドク</t>
    </rPh>
    <rPh sb="3" eb="5">
      <t>カイギ</t>
    </rPh>
    <rPh sb="5" eb="7">
      <t>キョウイク</t>
    </rPh>
    <rPh sb="7" eb="9">
      <t>キコウ</t>
    </rPh>
    <rPh sb="9" eb="10">
      <t>シラ</t>
    </rPh>
    <phoneticPr fontId="5"/>
  </si>
  <si>
    <t>各学校施設の耐震補強等の工事を実施する。
注：校舎、学生寮等施設の一部実施があるため件数単位とする。</t>
    <rPh sb="0" eb="3">
      <t>カクガッコウ</t>
    </rPh>
    <rPh sb="3" eb="5">
      <t>シセツ</t>
    </rPh>
    <rPh sb="6" eb="8">
      <t>タイシン</t>
    </rPh>
    <rPh sb="8" eb="10">
      <t>ホキョウ</t>
    </rPh>
    <rPh sb="10" eb="11">
      <t>トウ</t>
    </rPh>
    <rPh sb="12" eb="14">
      <t>コウジ</t>
    </rPh>
    <rPh sb="15" eb="17">
      <t>ジッシ</t>
    </rPh>
    <rPh sb="21" eb="22">
      <t>チュウ</t>
    </rPh>
    <rPh sb="23" eb="25">
      <t>コウシャ</t>
    </rPh>
    <rPh sb="26" eb="29">
      <t>ガクセイリョウ</t>
    </rPh>
    <rPh sb="29" eb="30">
      <t>トウ</t>
    </rPh>
    <rPh sb="30" eb="32">
      <t>シセツ</t>
    </rPh>
    <rPh sb="33" eb="35">
      <t>イチブ</t>
    </rPh>
    <rPh sb="35" eb="37">
      <t>ジッシ</t>
    </rPh>
    <rPh sb="42" eb="44">
      <t>ケンスウ</t>
    </rPh>
    <rPh sb="44" eb="46">
      <t>タンイ</t>
    </rPh>
    <phoneticPr fontId="5"/>
  </si>
  <si>
    <t>件</t>
    <rPh sb="0" eb="1">
      <t>ケン</t>
    </rPh>
    <phoneticPr fontId="5"/>
  </si>
  <si>
    <t>各学校施設の耐震補強等工事の設計を実施する。
注：校舎、学生寮等施設の一部実施があるため件数単位とする。</t>
    <rPh sb="0" eb="3">
      <t>カクガッコウ</t>
    </rPh>
    <rPh sb="3" eb="5">
      <t>シセツ</t>
    </rPh>
    <rPh sb="6" eb="8">
      <t>タイシン</t>
    </rPh>
    <rPh sb="8" eb="10">
      <t>ホキョウ</t>
    </rPh>
    <rPh sb="10" eb="11">
      <t>トウ</t>
    </rPh>
    <rPh sb="11" eb="13">
      <t>コウジ</t>
    </rPh>
    <rPh sb="14" eb="16">
      <t>セッケイ</t>
    </rPh>
    <rPh sb="17" eb="19">
      <t>ジッシ</t>
    </rPh>
    <rPh sb="23" eb="24">
      <t>チュウ</t>
    </rPh>
    <rPh sb="25" eb="27">
      <t>コウシャ</t>
    </rPh>
    <rPh sb="28" eb="31">
      <t>ガクセイリョウ</t>
    </rPh>
    <rPh sb="31" eb="32">
      <t>トウ</t>
    </rPh>
    <rPh sb="32" eb="34">
      <t>シセツ</t>
    </rPh>
    <rPh sb="35" eb="37">
      <t>イチブ</t>
    </rPh>
    <rPh sb="37" eb="39">
      <t>ジッシ</t>
    </rPh>
    <rPh sb="44" eb="46">
      <t>ケンスウ</t>
    </rPh>
    <rPh sb="46" eb="48">
      <t>タンイ</t>
    </rPh>
    <phoneticPr fontId="5"/>
  </si>
  <si>
    <t>契約額／工事等契約件数　※工事　　　　　　　　　　　　　　</t>
    <rPh sb="0" eb="3">
      <t>ケイヤクガク</t>
    </rPh>
    <rPh sb="4" eb="6">
      <t>コウジ</t>
    </rPh>
    <rPh sb="6" eb="7">
      <t>トウ</t>
    </rPh>
    <rPh sb="7" eb="9">
      <t>ケイヤク</t>
    </rPh>
    <rPh sb="9" eb="11">
      <t>ケンスウ</t>
    </rPh>
    <rPh sb="13" eb="15">
      <t>コウジ</t>
    </rPh>
    <phoneticPr fontId="5"/>
  </si>
  <si>
    <t>契約額／工事等契約件数　※設計　</t>
    <rPh sb="0" eb="3">
      <t>ケイヤクガク</t>
    </rPh>
    <rPh sb="4" eb="6">
      <t>コウジ</t>
    </rPh>
    <rPh sb="6" eb="7">
      <t>トウ</t>
    </rPh>
    <rPh sb="7" eb="9">
      <t>ケイヤク</t>
    </rPh>
    <rPh sb="9" eb="11">
      <t>ケンスウ</t>
    </rPh>
    <rPh sb="13" eb="15">
      <t>セッケイ</t>
    </rPh>
    <phoneticPr fontId="5"/>
  </si>
  <si>
    <t>千円</t>
    <rPh sb="0" eb="2">
      <t>センエン</t>
    </rPh>
    <phoneticPr fontId="5"/>
  </si>
  <si>
    <t>千円/件</t>
    <rPh sb="0" eb="2">
      <t>センエン</t>
    </rPh>
    <rPh sb="3" eb="4">
      <t>ケン</t>
    </rPh>
    <phoneticPr fontId="5"/>
  </si>
  <si>
    <t>320,375/3</t>
    <phoneticPr fontId="5"/>
  </si>
  <si>
    <t>224,782/1</t>
    <phoneticPr fontId="5"/>
  </si>
  <si>
    <t>70,050/5</t>
    <phoneticPr fontId="5"/>
  </si>
  <si>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5"/>
  </si>
  <si>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5"/>
  </si>
  <si>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</si>
  <si>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</si>
  <si>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本事業は、我が国の経済活動・国民生活に必要不可欠な海上輸送を支える船員の安定的な養成を行うもの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3" eb="44">
      <t>オコナ</t>
    </rPh>
    <rPh sb="53" eb="54">
      <t>キワ</t>
    </rPh>
    <rPh sb="56" eb="59">
      <t>ユウセンド</t>
    </rPh>
    <rPh sb="60" eb="61">
      <t>タカ</t>
    </rPh>
    <rPh sb="62" eb="64">
      <t>ジギョウ</t>
    </rPh>
    <rPh sb="68" eb="70">
      <t>ドクリツ</t>
    </rPh>
    <rPh sb="70" eb="72">
      <t>ギョウセイ</t>
    </rPh>
    <rPh sb="72" eb="74">
      <t>ホウジン</t>
    </rPh>
    <rPh sb="74" eb="76">
      <t>ツウソク</t>
    </rPh>
    <rPh sb="76" eb="77">
      <t>ホウ</t>
    </rPh>
    <rPh sb="77" eb="78">
      <t>ダイ</t>
    </rPh>
    <rPh sb="80" eb="81">
      <t>ジョウ</t>
    </rPh>
    <rPh sb="82" eb="83">
      <t>モト</t>
    </rPh>
    <rPh sb="85" eb="86">
      <t>クニ</t>
    </rPh>
    <rPh sb="87" eb="89">
      <t>ヒツヨウ</t>
    </rPh>
    <rPh sb="90" eb="92">
      <t>ケイヒ</t>
    </rPh>
    <rPh sb="93" eb="95">
      <t>コウフ</t>
    </rPh>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</si>
  <si>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</si>
  <si>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本事業は独立行政法人通則法、中期目標及び中期計画に基づき交付されるものである。</t>
    <phoneticPr fontId="5"/>
  </si>
  <si>
    <t>‐</t>
  </si>
  <si>
    <t>独立行政法人海技教育機構法、中期目標及び中期計画に定められた業務の実施に必要なものに限定されている。</t>
    <phoneticPr fontId="5"/>
  </si>
  <si>
    <t>単位コストは妥当であると考える。</t>
    <rPh sb="6" eb="8">
      <t>ダトウ</t>
    </rPh>
    <rPh sb="12" eb="13">
      <t>カンガ</t>
    </rPh>
    <phoneticPr fontId="5"/>
  </si>
  <si>
    <t>競争入札により契約額が計画を下回ったものである。</t>
    <rPh sb="0" eb="2">
      <t>キョウソウ</t>
    </rPh>
    <rPh sb="2" eb="4">
      <t>ニュウサツ</t>
    </rPh>
    <rPh sb="7" eb="10">
      <t>ケイヤクガク</t>
    </rPh>
    <rPh sb="11" eb="13">
      <t>ケイカク</t>
    </rPh>
    <rPh sb="14" eb="16">
      <t>シタマワ</t>
    </rPh>
    <phoneticPr fontId="5"/>
  </si>
  <si>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5"/>
  </si>
  <si>
    <t>補正予算の執行にかかる耐震工事であり、新たに設計の見直し等が必要となり繰越しが生じたものである。</t>
    <rPh sb="0" eb="2">
      <t>ホセイ</t>
    </rPh>
    <rPh sb="2" eb="4">
      <t>ヨサン</t>
    </rPh>
    <rPh sb="5" eb="7">
      <t>シッコウ</t>
    </rPh>
    <rPh sb="11" eb="13">
      <t>タイシン</t>
    </rPh>
    <rPh sb="13" eb="15">
      <t>コウジ</t>
    </rPh>
    <rPh sb="19" eb="20">
      <t>アラ</t>
    </rPh>
    <rPh sb="22" eb="24">
      <t>セッケイ</t>
    </rPh>
    <rPh sb="25" eb="27">
      <t>ミナオ</t>
    </rPh>
    <rPh sb="28" eb="29">
      <t>トウ</t>
    </rPh>
    <rPh sb="30" eb="32">
      <t>ヒツヨウ</t>
    </rPh>
    <rPh sb="35" eb="36">
      <t>ク</t>
    </rPh>
    <rPh sb="36" eb="37">
      <t>コ</t>
    </rPh>
    <rPh sb="39" eb="40">
      <t>ショウ</t>
    </rPh>
    <phoneticPr fontId="5"/>
  </si>
  <si>
    <t>契約監視委員会を設置し、契約状況点検・見直し等の取組を行っており、適切な予算執行の確保を図ることとしている。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5">
      <t>ト</t>
    </rPh>
    <rPh sb="25" eb="26">
      <t>ク</t>
    </rPh>
    <rPh sb="27" eb="28">
      <t>オコナ</t>
    </rPh>
    <rPh sb="33" eb="35">
      <t>テキセツ</t>
    </rPh>
    <rPh sb="36" eb="38">
      <t>ヨサン</t>
    </rPh>
    <rPh sb="38" eb="40">
      <t>シッコウ</t>
    </rPh>
    <rPh sb="41" eb="43">
      <t>カクホ</t>
    </rPh>
    <rPh sb="44" eb="45">
      <t>ハカ</t>
    </rPh>
    <phoneticPr fontId="5"/>
  </si>
  <si>
    <t>応札者を増やすために入札公告期間を延ばすなどの見直しを行い、予算の効率化を図った。</t>
    <rPh sb="0" eb="2">
      <t>オウサツ</t>
    </rPh>
    <rPh sb="2" eb="3">
      <t>シャ</t>
    </rPh>
    <rPh sb="4" eb="5">
      <t>フ</t>
    </rPh>
    <rPh sb="10" eb="12">
      <t>ニュウサツ</t>
    </rPh>
    <rPh sb="12" eb="14">
      <t>コウコク</t>
    </rPh>
    <rPh sb="14" eb="16">
      <t>キカン</t>
    </rPh>
    <rPh sb="17" eb="18">
      <t>ノ</t>
    </rPh>
    <rPh sb="23" eb="25">
      <t>ミナオ</t>
    </rPh>
    <rPh sb="27" eb="28">
      <t>オコナ</t>
    </rPh>
    <rPh sb="30" eb="32">
      <t>ヨサン</t>
    </rPh>
    <rPh sb="33" eb="36">
      <t>コウリツカ</t>
    </rPh>
    <rPh sb="37" eb="38">
      <t>ハカ</t>
    </rPh>
    <phoneticPr fontId="5"/>
  </si>
  <si>
    <t>-</t>
    <phoneticPr fontId="5"/>
  </si>
  <si>
    <t>新26-069</t>
    <rPh sb="0" eb="1">
      <t>シン</t>
    </rPh>
    <phoneticPr fontId="5"/>
  </si>
  <si>
    <t>26-054及び新26-060</t>
    <rPh sb="6" eb="7">
      <t>オヨ</t>
    </rPh>
    <rPh sb="8" eb="9">
      <t>シン</t>
    </rPh>
    <phoneticPr fontId="5"/>
  </si>
  <si>
    <t>363及び新27-05051</t>
    <rPh sb="3" eb="4">
      <t>オヨ</t>
    </rPh>
    <rPh sb="5" eb="6">
      <t>シン</t>
    </rPh>
    <phoneticPr fontId="5"/>
  </si>
  <si>
    <t>382</t>
    <phoneticPr fontId="5"/>
  </si>
  <si>
    <t>370</t>
    <phoneticPr fontId="5"/>
  </si>
  <si>
    <t>A.　施設整備費補助金</t>
    <rPh sb="3" eb="5">
      <t>シセツ</t>
    </rPh>
    <rPh sb="5" eb="8">
      <t>セイビヒ</t>
    </rPh>
    <rPh sb="8" eb="11">
      <t>ホジョキン</t>
    </rPh>
    <phoneticPr fontId="5"/>
  </si>
  <si>
    <t>B.　建設仮勘定（設計業務及び工事費等）</t>
    <rPh sb="3" eb="5">
      <t>ケンセツ</t>
    </rPh>
    <rPh sb="5" eb="6">
      <t>カリ</t>
    </rPh>
    <rPh sb="6" eb="8">
      <t>カンジョウ</t>
    </rPh>
    <rPh sb="9" eb="11">
      <t>セッケイ</t>
    </rPh>
    <rPh sb="11" eb="13">
      <t>ギョウム</t>
    </rPh>
    <rPh sb="13" eb="14">
      <t>オヨ</t>
    </rPh>
    <rPh sb="15" eb="18">
      <t>コウジヒ</t>
    </rPh>
    <rPh sb="18" eb="19">
      <t>トウ</t>
    </rPh>
    <phoneticPr fontId="5"/>
  </si>
  <si>
    <t>海技大学校学生寮（東）Ⅰ期耐震改修工事等</t>
    <rPh sb="9" eb="10">
      <t>ヒガシ</t>
    </rPh>
    <rPh sb="12" eb="13">
      <t>キ</t>
    </rPh>
    <rPh sb="19" eb="20">
      <t>トウ</t>
    </rPh>
    <phoneticPr fontId="5"/>
  </si>
  <si>
    <t>海技大学校学生寮（東）Ⅰ期耐震改修工事</t>
    <rPh sb="9" eb="10">
      <t>ヒガシ</t>
    </rPh>
    <rPh sb="12" eb="13">
      <t>キ</t>
    </rPh>
    <phoneticPr fontId="5"/>
  </si>
  <si>
    <t>海技教育機構の学校施設及び老朽化した施設の整備について、耐震診断結果等を踏まえて、計画的な整備を図る。
平成３１年度においては、以下の事業を実施する。
　海技大学校学生寮東耐震改修工事（Ⅱ期）</t>
    <rPh sb="77" eb="79">
      <t>カイギ</t>
    </rPh>
    <rPh sb="79" eb="82">
      <t>ダイガッコウ</t>
    </rPh>
    <rPh sb="82" eb="85">
      <t>ガクセイリョウ</t>
    </rPh>
    <rPh sb="85" eb="86">
      <t>ヒガシ</t>
    </rPh>
    <rPh sb="86" eb="88">
      <t>タイシン</t>
    </rPh>
    <rPh sb="88" eb="90">
      <t>カイシュウ</t>
    </rPh>
    <rPh sb="90" eb="92">
      <t>コウジ</t>
    </rPh>
    <rPh sb="94" eb="95">
      <t>キ</t>
    </rPh>
    <phoneticPr fontId="5"/>
  </si>
  <si>
    <t>海技大学校学生寮（東）耐震改修工事(Ⅰ期)</t>
    <rPh sb="7" eb="8">
      <t>リョウ</t>
    </rPh>
    <rPh sb="9" eb="10">
      <t>ヒガシ</t>
    </rPh>
    <rPh sb="13" eb="15">
      <t>カイシュウ</t>
    </rPh>
    <rPh sb="15" eb="17">
      <t>コウジ</t>
    </rPh>
    <rPh sb="19" eb="20">
      <t>キ</t>
    </rPh>
    <phoneticPr fontId="5"/>
  </si>
  <si>
    <t>海技大学校学生寮（東）耐震改修工事(Ⅰ期)監理業務</t>
    <rPh sb="7" eb="8">
      <t>リョウ</t>
    </rPh>
    <rPh sb="9" eb="10">
      <t>ヒガシ</t>
    </rPh>
    <rPh sb="13" eb="15">
      <t>カイシュウ</t>
    </rPh>
    <rPh sb="15" eb="17">
      <t>コウジ</t>
    </rPh>
    <rPh sb="19" eb="20">
      <t>キ</t>
    </rPh>
    <rPh sb="21" eb="23">
      <t>カンリ</t>
    </rPh>
    <rPh sb="23" eb="25">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</si>
</sst>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20</xdr:col>
      <xdr:colOff>180975</xdr:colOff>
      <xdr:row>740</xdr:row>
      <xdr:rowOff>342900</xdr:rowOff>
    </xdr:from>
    <xdr:to>
      <xdr:col>34</xdr:col>
      <xdr:colOff>181664</xdr:colOff>
      <xdr:row>743</xdr:row>
      <xdr:rowOff>1587</xdr:rowOff>
    </xdr:to>
    <xdr:sp macro="" textlink="">
      <xdr:nvSpPr>
        <xdr:cNvPr id="3" name="Text Box 5"/>
        <xdr:cNvSpPr txBox="1">
          <a:spLocks noChangeArrowheads="1"/>
        </xdr:cNvSpPr>
      </xdr:nvSpPr>
      <xdr:spPr bwMode="auto">
        <a:xfrm>
          <a:off x="4181475" y="232781475"/>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２２５百万円</a:t>
          </a:r>
        </a:p>
      </xdr:txBody>
    </xdr:sp>
    <xdr:clientData/>
  </xdr:twoCellAnchor>
  <xdr:twoCellAnchor editAs="oneCell">
    <xdr:from>
      <xdr:col>21</xdr:col>
      <xdr:colOff>0</xdr:colOff>
      <xdr:row>748</xdr:row>
      <xdr:rowOff>342900</xdr:rowOff>
    </xdr:from>
    <xdr:to>
      <xdr:col>34</xdr:col>
      <xdr:colOff>183689</xdr:colOff>
      <xdr:row>751</xdr:row>
      <xdr:rowOff>0</xdr:rowOff>
    </xdr:to>
    <xdr:sp macro="" textlink="">
      <xdr:nvSpPr>
        <xdr:cNvPr id="4" name="Text Box 5"/>
        <xdr:cNvSpPr txBox="1">
          <a:spLocks noChangeArrowheads="1"/>
        </xdr:cNvSpPr>
      </xdr:nvSpPr>
      <xdr:spPr bwMode="auto">
        <a:xfrm>
          <a:off x="4200525" y="235600875"/>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２２５百万円</a:t>
          </a:r>
        </a:p>
      </xdr:txBody>
    </xdr:sp>
    <xdr:clientData/>
  </xdr:twoCellAnchor>
  <xdr:twoCellAnchor editAs="oneCell">
    <xdr:from>
      <xdr:col>27</xdr:col>
      <xdr:colOff>198964</xdr:colOff>
      <xdr:row>745</xdr:row>
      <xdr:rowOff>10584</xdr:rowOff>
    </xdr:from>
    <xdr:to>
      <xdr:col>27</xdr:col>
      <xdr:colOff>198964</xdr:colOff>
      <xdr:row>747</xdr:row>
      <xdr:rowOff>285750</xdr:rowOff>
    </xdr:to>
    <xdr:sp macro="" textlink="">
      <xdr:nvSpPr>
        <xdr:cNvPr id="5" name="Line 6"/>
        <xdr:cNvSpPr>
          <a:spLocks noChangeShapeType="1"/>
        </xdr:cNvSpPr>
      </xdr:nvSpPr>
      <xdr:spPr bwMode="auto">
        <a:xfrm flipH="1">
          <a:off x="5599639" y="234211284"/>
          <a:ext cx="0" cy="98001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751</xdr:row>
      <xdr:rowOff>76200</xdr:rowOff>
    </xdr:from>
    <xdr:to>
      <xdr:col>35</xdr:col>
      <xdr:colOff>22265</xdr:colOff>
      <xdr:row>753</xdr:row>
      <xdr:rowOff>290733</xdr:rowOff>
    </xdr:to>
    <xdr:sp macro="" textlink="">
      <xdr:nvSpPr>
        <xdr:cNvPr id="6" name="AutoShape 14"/>
        <xdr:cNvSpPr>
          <a:spLocks noChangeArrowheads="1"/>
        </xdr:cNvSpPr>
      </xdr:nvSpPr>
      <xdr:spPr bwMode="auto">
        <a:xfrm>
          <a:off x="4086225" y="236391450"/>
          <a:ext cx="2936915" cy="91938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743</xdr:row>
      <xdr:rowOff>76200</xdr:rowOff>
    </xdr:from>
    <xdr:to>
      <xdr:col>34</xdr:col>
      <xdr:colOff>179917</xdr:colOff>
      <xdr:row>744</xdr:row>
      <xdr:rowOff>275168</xdr:rowOff>
    </xdr:to>
    <xdr:sp macro="" textlink="">
      <xdr:nvSpPr>
        <xdr:cNvPr id="7" name="AutoShape 18"/>
        <xdr:cNvSpPr>
          <a:spLocks noChangeArrowheads="1"/>
        </xdr:cNvSpPr>
      </xdr:nvSpPr>
      <xdr:spPr bwMode="auto">
        <a:xfrm>
          <a:off x="4211108" y="233572050"/>
          <a:ext cx="2769659" cy="55139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748</xdr:row>
      <xdr:rowOff>9525</xdr:rowOff>
    </xdr:from>
    <xdr:to>
      <xdr:col>34</xdr:col>
      <xdr:colOff>6555</xdr:colOff>
      <xdr:row>748</xdr:row>
      <xdr:rowOff>297699</xdr:rowOff>
    </xdr:to>
    <xdr:sp macro="" textlink="">
      <xdr:nvSpPr>
        <xdr:cNvPr id="8" name="テキスト ボックス 16"/>
        <xdr:cNvSpPr txBox="1">
          <a:spLocks noChangeArrowheads="1"/>
        </xdr:cNvSpPr>
      </xdr:nvSpPr>
      <xdr:spPr bwMode="auto">
        <a:xfrm>
          <a:off x="4371975" y="235267500"/>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758</xdr:row>
      <xdr:rowOff>66675</xdr:rowOff>
    </xdr:from>
    <xdr:to>
      <xdr:col>33</xdr:col>
      <xdr:colOff>107949</xdr:colOff>
      <xdr:row>759</xdr:row>
      <xdr:rowOff>117475</xdr:rowOff>
    </xdr:to>
    <xdr:sp macro="" textlink="">
      <xdr:nvSpPr>
        <xdr:cNvPr id="9" name="正方形/長方形 8"/>
        <xdr:cNvSpPr/>
      </xdr:nvSpPr>
      <xdr:spPr>
        <a:xfrm>
          <a:off x="4538132" y="239477550"/>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Ｂ．民間企業７社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２２５百万円</a:t>
          </a:r>
        </a:p>
      </xdr:txBody>
    </xdr:sp>
    <xdr:clientData/>
  </xdr:twoCellAnchor>
  <xdr:twoCellAnchor editAs="oneCell">
    <xdr:from>
      <xdr:col>24</xdr:col>
      <xdr:colOff>117475</xdr:colOff>
      <xdr:row>757</xdr:row>
      <xdr:rowOff>304800</xdr:rowOff>
    </xdr:from>
    <xdr:to>
      <xdr:col>31</xdr:col>
      <xdr:colOff>3175</xdr:colOff>
      <xdr:row>757</xdr:row>
      <xdr:rowOff>628650</xdr:rowOff>
    </xdr:to>
    <xdr:sp macro="" textlink="">
      <xdr:nvSpPr>
        <xdr:cNvPr id="10" name="テキスト ボックス 20"/>
        <xdr:cNvSpPr txBox="1"/>
      </xdr:nvSpPr>
      <xdr:spPr>
        <a:xfrm>
          <a:off x="4918075" y="239048925"/>
          <a:ext cx="1285875" cy="3238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a:t>
          </a:r>
          <a:r>
            <a:rPr kumimoji="1" lang="en-US" altLang="ja-JP" sz="1400"/>
            <a:t>】</a:t>
          </a:r>
          <a:endParaRPr kumimoji="1" lang="ja-JP" altLang="en-US" sz="1400"/>
        </a:p>
      </xdr:txBody>
    </xdr:sp>
    <xdr:clientData/>
  </xdr:twoCellAnchor>
  <xdr:twoCellAnchor editAs="oneCell">
    <xdr:from>
      <xdr:col>22</xdr:col>
      <xdr:colOff>114300</xdr:colOff>
      <xdr:row>759</xdr:row>
      <xdr:rowOff>268818</xdr:rowOff>
    </xdr:from>
    <xdr:to>
      <xdr:col>35</xdr:col>
      <xdr:colOff>3174</xdr:colOff>
      <xdr:row>761</xdr:row>
      <xdr:rowOff>317500</xdr:rowOff>
    </xdr:to>
    <xdr:sp macro="" textlink="">
      <xdr:nvSpPr>
        <xdr:cNvPr id="11" name="AutoShape 14"/>
        <xdr:cNvSpPr>
          <a:spLocks noChangeArrowheads="1"/>
        </xdr:cNvSpPr>
      </xdr:nvSpPr>
      <xdr:spPr bwMode="auto">
        <a:xfrm>
          <a:off x="4514850" y="240346443"/>
          <a:ext cx="2489199" cy="64875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754</xdr:row>
      <xdr:rowOff>63500</xdr:rowOff>
    </xdr:from>
    <xdr:to>
      <xdr:col>27</xdr:col>
      <xdr:colOff>152400</xdr:colOff>
      <xdr:row>757</xdr:row>
      <xdr:rowOff>198967</xdr:rowOff>
    </xdr:to>
    <xdr:sp macro="" textlink="">
      <xdr:nvSpPr>
        <xdr:cNvPr id="12" name="Line 6"/>
        <xdr:cNvSpPr>
          <a:spLocks noChangeShapeType="1"/>
        </xdr:cNvSpPr>
      </xdr:nvSpPr>
      <xdr:spPr bwMode="auto">
        <a:xfrm flipH="1">
          <a:off x="5550959" y="237436025"/>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11</xdr:col>
      <xdr:colOff>174625</xdr:colOff>
      <xdr:row>749</xdr:row>
      <xdr:rowOff>342900</xdr:rowOff>
    </xdr:from>
    <xdr:to>
      <xdr:col>15</xdr:col>
      <xdr:colOff>182052</xdr:colOff>
      <xdr:row>750</xdr:row>
      <xdr:rowOff>346126</xdr:rowOff>
    </xdr:to>
    <xdr:sp macro="" textlink="">
      <xdr:nvSpPr>
        <xdr:cNvPr id="13" name="テキスト ボックス 16"/>
        <xdr:cNvSpPr txBox="1">
          <a:spLocks noChangeArrowheads="1"/>
        </xdr:cNvSpPr>
      </xdr:nvSpPr>
      <xdr:spPr bwMode="auto">
        <a:xfrm>
          <a:off x="2374900" y="235953300"/>
          <a:ext cx="807527" cy="355651"/>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380</v>
      </c>
      <c r="AT2" s="947"/>
      <c r="AU2" s="947"/>
      <c r="AV2" s="52" t="str">
        <f>IF(AW2="", "", "-")</f>
        <v/>
      </c>
      <c r="AW2" s="918"/>
      <c r="AX2" s="918"/>
    </row>
    <row r="3" spans="1:50" ht="21" customHeight="1" thickBot="1" x14ac:dyDescent="0.2">
      <c r="A3" s="874" t="s">
        <v>540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566</v>
      </c>
      <c r="AK3" s="876"/>
      <c r="AL3" s="876"/>
      <c r="AM3" s="876"/>
      <c r="AN3" s="876"/>
      <c r="AO3" s="876"/>
      <c r="AP3" s="876"/>
      <c r="AQ3" s="876"/>
      <c r="AR3" s="876"/>
      <c r="AS3" s="876"/>
      <c r="AT3" s="876"/>
      <c r="AU3" s="876"/>
      <c r="AV3" s="876"/>
      <c r="AW3" s="876"/>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6" t="s">
        <v>73</v>
      </c>
      <c r="H5" s="847"/>
      <c r="I5" s="847"/>
      <c r="J5" s="847"/>
      <c r="K5" s="847"/>
      <c r="L5" s="847"/>
      <c r="M5" s="848" t="s">
        <v>66</v>
      </c>
      <c r="N5" s="849"/>
      <c r="O5" s="849"/>
      <c r="P5" s="849"/>
      <c r="Q5" s="849"/>
      <c r="R5" s="850"/>
      <c r="S5" s="851" t="s">
        <v>83</v>
      </c>
      <c r="T5" s="847"/>
      <c r="U5" s="847"/>
      <c r="V5" s="847"/>
      <c r="W5" s="847"/>
      <c r="X5" s="852"/>
      <c r="Y5" s="698" t="s">
        <v>3</v>
      </c>
      <c r="Z5" s="543"/>
      <c r="AA5" s="543"/>
      <c r="AB5" s="543"/>
      <c r="AC5" s="543"/>
      <c r="AD5" s="544"/>
      <c r="AE5" s="699" t="s">
        <v>569</v>
      </c>
      <c r="AF5" s="699"/>
      <c r="AG5" s="699"/>
      <c r="AH5" s="699"/>
      <c r="AI5" s="699"/>
      <c r="AJ5" s="699"/>
      <c r="AK5" s="699"/>
      <c r="AL5" s="699"/>
      <c r="AM5" s="699"/>
      <c r="AN5" s="699"/>
      <c r="AO5" s="699"/>
      <c r="AP5" s="700"/>
      <c r="AQ5" s="701" t="s">
        <v>583</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9" t="s">
        <v>512</v>
      </c>
      <c r="Z7" s="443"/>
      <c r="AA7" s="443"/>
      <c r="AB7" s="443"/>
      <c r="AC7" s="443"/>
      <c r="AD7" s="930"/>
      <c r="AE7" s="919" t="s">
        <v>572</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377</v>
      </c>
      <c r="B8" s="496"/>
      <c r="C8" s="496"/>
      <c r="D8" s="496"/>
      <c r="E8" s="496"/>
      <c r="F8" s="497"/>
      <c r="G8" s="948" t="str">
        <f>入力規則等!A28</f>
        <v>海洋政策</v>
      </c>
      <c r="H8" s="720"/>
      <c r="I8" s="720"/>
      <c r="J8" s="720"/>
      <c r="K8" s="720"/>
      <c r="L8" s="720"/>
      <c r="M8" s="720"/>
      <c r="N8" s="720"/>
      <c r="O8" s="720"/>
      <c r="P8" s="720"/>
      <c r="Q8" s="720"/>
      <c r="R8" s="720"/>
      <c r="S8" s="720"/>
      <c r="T8" s="720"/>
      <c r="U8" s="720"/>
      <c r="V8" s="720"/>
      <c r="W8" s="720"/>
      <c r="X8" s="949"/>
      <c r="Y8" s="853" t="s">
        <v>378</v>
      </c>
      <c r="Z8" s="854"/>
      <c r="AA8" s="854"/>
      <c r="AB8" s="854"/>
      <c r="AC8" s="854"/>
      <c r="AD8" s="85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6" t="s">
        <v>23</v>
      </c>
      <c r="B9" s="857"/>
      <c r="C9" s="857"/>
      <c r="D9" s="857"/>
      <c r="E9" s="857"/>
      <c r="F9" s="857"/>
      <c r="G9" s="858" t="s">
        <v>573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0" t="s">
        <v>30</v>
      </c>
      <c r="B10" s="661"/>
      <c r="C10" s="661"/>
      <c r="D10" s="661"/>
      <c r="E10" s="661"/>
      <c r="F10" s="661"/>
      <c r="G10" s="754" t="s">
        <v>626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0" t="s">
        <v>24</v>
      </c>
      <c r="B12" s="951"/>
      <c r="C12" s="951"/>
      <c r="D12" s="951"/>
      <c r="E12" s="951"/>
      <c r="F12" s="952"/>
      <c r="G12" s="760"/>
      <c r="H12" s="761"/>
      <c r="I12" s="761"/>
      <c r="J12" s="761"/>
      <c r="K12" s="761"/>
      <c r="L12" s="761"/>
      <c r="M12" s="761"/>
      <c r="N12" s="761"/>
      <c r="O12" s="761"/>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79</v>
      </c>
      <c r="Q13" s="658"/>
      <c r="R13" s="658"/>
      <c r="S13" s="658"/>
      <c r="T13" s="658"/>
      <c r="U13" s="658"/>
      <c r="V13" s="659"/>
      <c r="W13" s="657">
        <v>72</v>
      </c>
      <c r="X13" s="658"/>
      <c r="Y13" s="658"/>
      <c r="Z13" s="658"/>
      <c r="AA13" s="658"/>
      <c r="AB13" s="658"/>
      <c r="AC13" s="659"/>
      <c r="AD13" s="657">
        <v>225</v>
      </c>
      <c r="AE13" s="658"/>
      <c r="AF13" s="658"/>
      <c r="AG13" s="658"/>
      <c r="AH13" s="658"/>
      <c r="AI13" s="658"/>
      <c r="AJ13" s="659"/>
      <c r="AK13" s="657">
        <v>0</v>
      </c>
      <c r="AL13" s="658"/>
      <c r="AM13" s="658"/>
      <c r="AN13" s="658"/>
      <c r="AO13" s="658"/>
      <c r="AP13" s="658"/>
      <c r="AQ13" s="659"/>
      <c r="AR13" s="926"/>
      <c r="AS13" s="927"/>
      <c r="AT13" s="927"/>
      <c r="AU13" s="927"/>
      <c r="AV13" s="927"/>
      <c r="AW13" s="927"/>
      <c r="AX13" s="928"/>
    </row>
    <row r="14" spans="1:50" ht="21" customHeight="1" x14ac:dyDescent="0.15">
      <c r="A14" s="614"/>
      <c r="B14" s="615"/>
      <c r="C14" s="615"/>
      <c r="D14" s="615"/>
      <c r="E14" s="615"/>
      <c r="F14" s="616"/>
      <c r="G14" s="725"/>
      <c r="H14" s="726"/>
      <c r="I14" s="711" t="s">
        <v>8</v>
      </c>
      <c r="J14" s="762"/>
      <c r="K14" s="762"/>
      <c r="L14" s="762"/>
      <c r="M14" s="762"/>
      <c r="N14" s="762"/>
      <c r="O14" s="763"/>
      <c r="P14" s="657">
        <v>271</v>
      </c>
      <c r="Q14" s="658"/>
      <c r="R14" s="658"/>
      <c r="S14" s="658"/>
      <c r="T14" s="658"/>
      <c r="U14" s="658"/>
      <c r="V14" s="659"/>
      <c r="W14" s="657" t="s">
        <v>563</v>
      </c>
      <c r="X14" s="658"/>
      <c r="Y14" s="658"/>
      <c r="Z14" s="658"/>
      <c r="AA14" s="658"/>
      <c r="AB14" s="658"/>
      <c r="AC14" s="659"/>
      <c r="AD14" s="657">
        <v>282</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26</v>
      </c>
      <c r="Q15" s="658"/>
      <c r="R15" s="658"/>
      <c r="S15" s="658"/>
      <c r="T15" s="658"/>
      <c r="U15" s="658"/>
      <c r="V15" s="659"/>
      <c r="W15" s="657">
        <v>272</v>
      </c>
      <c r="X15" s="658"/>
      <c r="Y15" s="658"/>
      <c r="Z15" s="658"/>
      <c r="AA15" s="658"/>
      <c r="AB15" s="658"/>
      <c r="AC15" s="659"/>
      <c r="AD15" s="657" t="s">
        <v>574</v>
      </c>
      <c r="AE15" s="658"/>
      <c r="AF15" s="658"/>
      <c r="AG15" s="658"/>
      <c r="AH15" s="658"/>
      <c r="AI15" s="658"/>
      <c r="AJ15" s="659"/>
      <c r="AK15" s="657">
        <v>282</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v>-272</v>
      </c>
      <c r="Q16" s="658"/>
      <c r="R16" s="658"/>
      <c r="S16" s="658"/>
      <c r="T16" s="658"/>
      <c r="U16" s="658"/>
      <c r="V16" s="659"/>
      <c r="W16" s="657" t="s">
        <v>563</v>
      </c>
      <c r="X16" s="658"/>
      <c r="Y16" s="658"/>
      <c r="Z16" s="658"/>
      <c r="AA16" s="658"/>
      <c r="AB16" s="658"/>
      <c r="AC16" s="659"/>
      <c r="AD16" s="657">
        <v>-282</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563</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24"/>
      <c r="AS17" s="924"/>
      <c r="AT17" s="924"/>
      <c r="AU17" s="924"/>
      <c r="AV17" s="924"/>
      <c r="AW17" s="924"/>
      <c r="AX17" s="925"/>
    </row>
    <row r="18" spans="1:50" ht="24.75" customHeight="1" x14ac:dyDescent="0.15">
      <c r="A18" s="614"/>
      <c r="B18" s="615"/>
      <c r="C18" s="615"/>
      <c r="D18" s="615"/>
      <c r="E18" s="615"/>
      <c r="F18" s="616"/>
      <c r="G18" s="727"/>
      <c r="H18" s="728"/>
      <c r="I18" s="716" t="s">
        <v>20</v>
      </c>
      <c r="J18" s="717"/>
      <c r="K18" s="717"/>
      <c r="L18" s="717"/>
      <c r="M18" s="717"/>
      <c r="N18" s="717"/>
      <c r="O18" s="718"/>
      <c r="P18" s="885">
        <f>SUM(P13:V17)</f>
        <v>104</v>
      </c>
      <c r="Q18" s="886"/>
      <c r="R18" s="886"/>
      <c r="S18" s="886"/>
      <c r="T18" s="886"/>
      <c r="U18" s="886"/>
      <c r="V18" s="887"/>
      <c r="W18" s="885">
        <f>SUM(W13:AC17)</f>
        <v>344</v>
      </c>
      <c r="X18" s="886"/>
      <c r="Y18" s="886"/>
      <c r="Z18" s="886"/>
      <c r="AA18" s="886"/>
      <c r="AB18" s="886"/>
      <c r="AC18" s="887"/>
      <c r="AD18" s="885">
        <f>SUM(AD13:AJ17)</f>
        <v>225</v>
      </c>
      <c r="AE18" s="886"/>
      <c r="AF18" s="886"/>
      <c r="AG18" s="886"/>
      <c r="AH18" s="886"/>
      <c r="AI18" s="886"/>
      <c r="AJ18" s="887"/>
      <c r="AK18" s="885">
        <f>SUM(AK13:AQ17)</f>
        <v>282</v>
      </c>
      <c r="AL18" s="886"/>
      <c r="AM18" s="886"/>
      <c r="AN18" s="886"/>
      <c r="AO18" s="886"/>
      <c r="AP18" s="886"/>
      <c r="AQ18" s="887"/>
      <c r="AR18" s="885">
        <f>SUM(AR13:AX17)</f>
        <v>0</v>
      </c>
      <c r="AS18" s="886"/>
      <c r="AT18" s="886"/>
      <c r="AU18" s="886"/>
      <c r="AV18" s="886"/>
      <c r="AW18" s="886"/>
      <c r="AX18" s="888"/>
    </row>
    <row r="19" spans="1:50" ht="24.75" customHeight="1" x14ac:dyDescent="0.15">
      <c r="A19" s="614"/>
      <c r="B19" s="615"/>
      <c r="C19" s="615"/>
      <c r="D19" s="615"/>
      <c r="E19" s="615"/>
      <c r="F19" s="616"/>
      <c r="G19" s="883" t="s">
        <v>9</v>
      </c>
      <c r="H19" s="884"/>
      <c r="I19" s="884"/>
      <c r="J19" s="884"/>
      <c r="K19" s="884"/>
      <c r="L19" s="884"/>
      <c r="M19" s="884"/>
      <c r="N19" s="884"/>
      <c r="O19" s="884"/>
      <c r="P19" s="790">
        <v>73</v>
      </c>
      <c r="Q19" s="791"/>
      <c r="R19" s="791"/>
      <c r="S19" s="791"/>
      <c r="T19" s="791"/>
      <c r="U19" s="791"/>
      <c r="V19" s="792"/>
      <c r="W19" s="657">
        <v>320</v>
      </c>
      <c r="X19" s="658"/>
      <c r="Y19" s="658"/>
      <c r="Z19" s="658"/>
      <c r="AA19" s="658"/>
      <c r="AB19" s="658"/>
      <c r="AC19" s="659"/>
      <c r="AD19" s="657">
        <v>225</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83" t="s">
        <v>10</v>
      </c>
      <c r="H20" s="884"/>
      <c r="I20" s="884"/>
      <c r="J20" s="884"/>
      <c r="K20" s="884"/>
      <c r="L20" s="884"/>
      <c r="M20" s="884"/>
      <c r="N20" s="884"/>
      <c r="O20" s="884"/>
      <c r="P20" s="318">
        <f>IF(P18=0, "-", SUM(P19)/P18)</f>
        <v>0.70192307692307687</v>
      </c>
      <c r="Q20" s="318"/>
      <c r="R20" s="318"/>
      <c r="S20" s="318"/>
      <c r="T20" s="318"/>
      <c r="U20" s="318"/>
      <c r="V20" s="318"/>
      <c r="W20" s="318">
        <f t="shared" ref="W20" si="0">IF(W18=0, "-", SUM(W19)/W18)</f>
        <v>0.93023255813953487</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3"/>
      <c r="G21" s="316" t="s">
        <v>477</v>
      </c>
      <c r="H21" s="317"/>
      <c r="I21" s="317"/>
      <c r="J21" s="317"/>
      <c r="K21" s="317"/>
      <c r="L21" s="317"/>
      <c r="M21" s="317"/>
      <c r="N21" s="317"/>
      <c r="O21" s="317"/>
      <c r="P21" s="318">
        <f>IF(P19=0, "-", SUM(P19)/SUM(P13,P14))</f>
        <v>0.20857142857142857</v>
      </c>
      <c r="Q21" s="318"/>
      <c r="R21" s="318"/>
      <c r="S21" s="318"/>
      <c r="T21" s="318"/>
      <c r="U21" s="318"/>
      <c r="V21" s="318"/>
      <c r="W21" s="318">
        <f t="shared" ref="W21" si="2">IF(W19=0, "-", SUM(W19)/SUM(W13,W14))</f>
        <v>4.4444444444444446</v>
      </c>
      <c r="X21" s="318"/>
      <c r="Y21" s="318"/>
      <c r="Z21" s="318"/>
      <c r="AA21" s="318"/>
      <c r="AB21" s="318"/>
      <c r="AC21" s="318"/>
      <c r="AD21" s="318">
        <f t="shared" ref="AD21" si="3">IF(AD19=0, "-", SUM(AD19)/SUM(AD13,AD14))</f>
        <v>0.4437869822485207</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1" t="s">
        <v>556</v>
      </c>
      <c r="B22" s="972"/>
      <c r="C22" s="972"/>
      <c r="D22" s="972"/>
      <c r="E22" s="972"/>
      <c r="F22" s="973"/>
      <c r="G22" s="958" t="s">
        <v>456</v>
      </c>
      <c r="H22" s="222"/>
      <c r="I22" s="222"/>
      <c r="J22" s="222"/>
      <c r="K22" s="222"/>
      <c r="L22" s="222"/>
      <c r="M22" s="222"/>
      <c r="N22" s="222"/>
      <c r="O22" s="223"/>
      <c r="P22" s="943" t="s">
        <v>517</v>
      </c>
      <c r="Q22" s="222"/>
      <c r="R22" s="222"/>
      <c r="S22" s="222"/>
      <c r="T22" s="222"/>
      <c r="U22" s="222"/>
      <c r="V22" s="223"/>
      <c r="W22" s="943" t="s">
        <v>513</v>
      </c>
      <c r="X22" s="222"/>
      <c r="Y22" s="222"/>
      <c r="Z22" s="222"/>
      <c r="AA22" s="222"/>
      <c r="AB22" s="222"/>
      <c r="AC22" s="223"/>
      <c r="AD22" s="943" t="s">
        <v>455</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584</v>
      </c>
      <c r="H23" s="960"/>
      <c r="I23" s="960"/>
      <c r="J23" s="960"/>
      <c r="K23" s="960"/>
      <c r="L23" s="960"/>
      <c r="M23" s="960"/>
      <c r="N23" s="960"/>
      <c r="O23" s="961"/>
      <c r="P23" s="926">
        <v>0</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57"/>
      <c r="Q24" s="658"/>
      <c r="R24" s="658"/>
      <c r="S24" s="658"/>
      <c r="T24" s="658"/>
      <c r="U24" s="658"/>
      <c r="V24" s="659"/>
      <c r="W24" s="657"/>
      <c r="X24" s="658"/>
      <c r="Y24" s="658"/>
      <c r="Z24" s="658"/>
      <c r="AA24" s="658"/>
      <c r="AB24" s="658"/>
      <c r="AC24" s="65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57"/>
      <c r="Q25" s="658"/>
      <c r="R25" s="658"/>
      <c r="S25" s="658"/>
      <c r="T25" s="658"/>
      <c r="U25" s="658"/>
      <c r="V25" s="659"/>
      <c r="W25" s="657"/>
      <c r="X25" s="658"/>
      <c r="Y25" s="658"/>
      <c r="Z25" s="658"/>
      <c r="AA25" s="658"/>
      <c r="AB25" s="658"/>
      <c r="AC25" s="65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57"/>
      <c r="Q26" s="658"/>
      <c r="R26" s="658"/>
      <c r="S26" s="658"/>
      <c r="T26" s="658"/>
      <c r="U26" s="658"/>
      <c r="V26" s="659"/>
      <c r="W26" s="657"/>
      <c r="X26" s="658"/>
      <c r="Y26" s="658"/>
      <c r="Z26" s="658"/>
      <c r="AA26" s="658"/>
      <c r="AB26" s="658"/>
      <c r="AC26" s="65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57"/>
      <c r="Q27" s="658"/>
      <c r="R27" s="658"/>
      <c r="S27" s="658"/>
      <c r="T27" s="658"/>
      <c r="U27" s="658"/>
      <c r="V27" s="659"/>
      <c r="W27" s="657"/>
      <c r="X27" s="658"/>
      <c r="Y27" s="658"/>
      <c r="Z27" s="658"/>
      <c r="AA27" s="658"/>
      <c r="AB27" s="658"/>
      <c r="AC27" s="65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460</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457</v>
      </c>
      <c r="H29" s="969"/>
      <c r="I29" s="969"/>
      <c r="J29" s="969"/>
      <c r="K29" s="969"/>
      <c r="L29" s="969"/>
      <c r="M29" s="969"/>
      <c r="N29" s="969"/>
      <c r="O29" s="970"/>
      <c r="P29" s="657">
        <f>AK13</f>
        <v>0</v>
      </c>
      <c r="Q29" s="658"/>
      <c r="R29" s="658"/>
      <c r="S29" s="658"/>
      <c r="T29" s="658"/>
      <c r="U29" s="658"/>
      <c r="V29" s="659"/>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472</v>
      </c>
      <c r="B30" s="869"/>
      <c r="C30" s="869"/>
      <c r="D30" s="869"/>
      <c r="E30" s="869"/>
      <c r="F30" s="870"/>
      <c r="G30" s="773" t="s">
        <v>265</v>
      </c>
      <c r="H30" s="774"/>
      <c r="I30" s="774"/>
      <c r="J30" s="774"/>
      <c r="K30" s="774"/>
      <c r="L30" s="774"/>
      <c r="M30" s="774"/>
      <c r="N30" s="774"/>
      <c r="O30" s="775"/>
      <c r="P30" s="864" t="s">
        <v>59</v>
      </c>
      <c r="Q30" s="774"/>
      <c r="R30" s="774"/>
      <c r="S30" s="774"/>
      <c r="T30" s="774"/>
      <c r="U30" s="774"/>
      <c r="V30" s="774"/>
      <c r="W30" s="774"/>
      <c r="X30" s="775"/>
      <c r="Y30" s="861"/>
      <c r="Z30" s="862"/>
      <c r="AA30" s="863"/>
      <c r="AB30" s="865" t="s">
        <v>11</v>
      </c>
      <c r="AC30" s="866"/>
      <c r="AD30" s="867"/>
      <c r="AE30" s="865" t="s">
        <v>532</v>
      </c>
      <c r="AF30" s="866"/>
      <c r="AG30" s="866"/>
      <c r="AH30" s="867"/>
      <c r="AI30" s="865" t="s">
        <v>529</v>
      </c>
      <c r="AJ30" s="866"/>
      <c r="AK30" s="866"/>
      <c r="AL30" s="867"/>
      <c r="AM30" s="922" t="s">
        <v>524</v>
      </c>
      <c r="AN30" s="922"/>
      <c r="AO30" s="922"/>
      <c r="AP30" s="865"/>
      <c r="AQ30" s="767" t="s">
        <v>353</v>
      </c>
      <c r="AR30" s="768"/>
      <c r="AS30" s="768"/>
      <c r="AT30" s="769"/>
      <c r="AU30" s="774" t="s">
        <v>253</v>
      </c>
      <c r="AV30" s="774"/>
      <c r="AW30" s="774"/>
      <c r="AX30" s="923"/>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354</v>
      </c>
      <c r="AT31" s="134"/>
      <c r="AU31" s="199">
        <v>32</v>
      </c>
      <c r="AV31" s="199"/>
      <c r="AW31" s="399" t="s">
        <v>300</v>
      </c>
      <c r="AX31" s="400"/>
    </row>
    <row r="32" spans="1:50" ht="23.25" customHeight="1" x14ac:dyDescent="0.15">
      <c r="A32" s="404"/>
      <c r="B32" s="402"/>
      <c r="C32" s="402"/>
      <c r="D32" s="402"/>
      <c r="E32" s="402"/>
      <c r="F32" s="403"/>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t="s">
        <v>588</v>
      </c>
      <c r="AF32" s="219"/>
      <c r="AG32" s="219"/>
      <c r="AH32" s="219"/>
      <c r="AI32" s="218">
        <v>1</v>
      </c>
      <c r="AJ32" s="219"/>
      <c r="AK32" s="219"/>
      <c r="AL32" s="219"/>
      <c r="AM32" s="218">
        <v>1</v>
      </c>
      <c r="AN32" s="219"/>
      <c r="AO32" s="219"/>
      <c r="AP32" s="219"/>
      <c r="AQ32" s="341"/>
      <c r="AR32" s="207"/>
      <c r="AS32" s="207"/>
      <c r="AT32" s="342"/>
      <c r="AU32" s="219"/>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587</v>
      </c>
      <c r="AC33" s="523"/>
      <c r="AD33" s="523"/>
      <c r="AE33" s="218" t="s">
        <v>589</v>
      </c>
      <c r="AF33" s="219"/>
      <c r="AG33" s="219"/>
      <c r="AH33" s="219"/>
      <c r="AI33" s="218">
        <v>1</v>
      </c>
      <c r="AJ33" s="219"/>
      <c r="AK33" s="219"/>
      <c r="AL33" s="219"/>
      <c r="AM33" s="218">
        <v>1</v>
      </c>
      <c r="AN33" s="219"/>
      <c r="AO33" s="219"/>
      <c r="AP33" s="219"/>
      <c r="AQ33" s="341">
        <v>2</v>
      </c>
      <c r="AR33" s="207"/>
      <c r="AS33" s="207"/>
      <c r="AT33" s="342"/>
      <c r="AU33" s="219">
        <v>4</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589</v>
      </c>
      <c r="AF34" s="219"/>
      <c r="AG34" s="219"/>
      <c r="AH34" s="219"/>
      <c r="AI34" s="218">
        <v>100</v>
      </c>
      <c r="AJ34" s="219"/>
      <c r="AK34" s="219"/>
      <c r="AL34" s="219"/>
      <c r="AM34" s="218">
        <v>100</v>
      </c>
      <c r="AN34" s="219"/>
      <c r="AO34" s="219"/>
      <c r="AP34" s="219"/>
      <c r="AQ34" s="341"/>
      <c r="AR34" s="207"/>
      <c r="AS34" s="207"/>
      <c r="AT34" s="342"/>
      <c r="AU34" s="219"/>
      <c r="AV34" s="219"/>
      <c r="AW34" s="219"/>
      <c r="AX34" s="221"/>
    </row>
    <row r="35" spans="1:50" ht="23.25" customHeight="1" x14ac:dyDescent="0.15">
      <c r="A35" s="226" t="s">
        <v>502</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353</v>
      </c>
      <c r="AR37" s="152"/>
      <c r="AS37" s="152"/>
      <c r="AT37" s="153"/>
      <c r="AU37" s="412" t="s">
        <v>253</v>
      </c>
      <c r="AV37" s="412"/>
      <c r="AW37" s="412"/>
      <c r="AX37" s="917"/>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353</v>
      </c>
      <c r="AR44" s="152"/>
      <c r="AS44" s="152"/>
      <c r="AT44" s="153"/>
      <c r="AU44" s="412" t="s">
        <v>253</v>
      </c>
      <c r="AV44" s="412"/>
      <c r="AW44" s="412"/>
      <c r="AX44" s="917"/>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353</v>
      </c>
      <c r="AR51" s="152"/>
      <c r="AS51" s="152"/>
      <c r="AT51" s="153"/>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353</v>
      </c>
      <c r="AR58" s="152"/>
      <c r="AS58" s="152"/>
      <c r="AT58" s="153"/>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7"/>
      <c r="AF77" s="898"/>
      <c r="AG77" s="898"/>
      <c r="AH77" s="898"/>
      <c r="AI77" s="897"/>
      <c r="AJ77" s="898"/>
      <c r="AK77" s="898"/>
      <c r="AL77" s="898"/>
      <c r="AM77" s="897"/>
      <c r="AN77" s="898"/>
      <c r="AO77" s="898"/>
      <c r="AP77" s="898"/>
      <c r="AQ77" s="341"/>
      <c r="AR77" s="207"/>
      <c r="AS77" s="207"/>
      <c r="AT77" s="342"/>
      <c r="AU77" s="219"/>
      <c r="AV77" s="219"/>
      <c r="AW77" s="219"/>
      <c r="AX77" s="221"/>
    </row>
    <row r="78" spans="1:50" ht="69.75" hidden="1" customHeight="1" x14ac:dyDescent="0.15">
      <c r="A78" s="336" t="s">
        <v>505</v>
      </c>
      <c r="B78" s="337"/>
      <c r="C78" s="337"/>
      <c r="D78" s="337"/>
      <c r="E78" s="334" t="s">
        <v>450</v>
      </c>
      <c r="F78" s="335"/>
      <c r="G78" s="57" t="s">
        <v>356</v>
      </c>
      <c r="H78" s="587"/>
      <c r="I78" s="588"/>
      <c r="J78" s="588"/>
      <c r="K78" s="588"/>
      <c r="L78" s="588"/>
      <c r="M78" s="588"/>
      <c r="N78" s="588"/>
      <c r="O78" s="589"/>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4"/>
    </row>
    <row r="80" spans="1:50" ht="18.75" hidden="1" customHeight="1" x14ac:dyDescent="0.15">
      <c r="A80" s="871"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2"/>
    </row>
    <row r="83" spans="1:60" ht="22.5" hidden="1" customHeight="1" x14ac:dyDescent="0.15">
      <c r="A83" s="87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4"/>
    </row>
    <row r="84" spans="1:60" ht="19.5" hidden="1" customHeight="1" x14ac:dyDescent="0.15">
      <c r="A84" s="87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9" t="s">
        <v>300</v>
      </c>
      <c r="AX86" s="400"/>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353</v>
      </c>
      <c r="AR90" s="130"/>
      <c r="AS90" s="130"/>
      <c r="AT90" s="131"/>
      <c r="AU90" s="533" t="s">
        <v>253</v>
      </c>
      <c r="AV90" s="533"/>
      <c r="AW90" s="533"/>
      <c r="AX90" s="534"/>
    </row>
    <row r="91" spans="1:60" ht="18.75" hidden="1" customHeight="1" x14ac:dyDescent="0.15">
      <c r="A91" s="872"/>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300</v>
      </c>
      <c r="AX91" s="400"/>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300</v>
      </c>
      <c r="AX96" s="400"/>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t="s">
        <v>589</v>
      </c>
      <c r="AF101" s="219"/>
      <c r="AG101" s="219"/>
      <c r="AH101" s="220"/>
      <c r="AI101" s="218">
        <v>3</v>
      </c>
      <c r="AJ101" s="219"/>
      <c r="AK101" s="219"/>
      <c r="AL101" s="220"/>
      <c r="AM101" s="218">
        <v>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330">
        <v>2</v>
      </c>
      <c r="AF102" s="330"/>
      <c r="AG102" s="330"/>
      <c r="AH102" s="330"/>
      <c r="AI102" s="330">
        <v>1</v>
      </c>
      <c r="AJ102" s="330"/>
      <c r="AK102" s="330"/>
      <c r="AL102" s="330"/>
      <c r="AM102" s="330">
        <v>1</v>
      </c>
      <c r="AN102" s="330"/>
      <c r="AO102" s="330"/>
      <c r="AP102" s="330"/>
      <c r="AQ102" s="273">
        <v>1</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532</v>
      </c>
      <c r="AF103" s="417"/>
      <c r="AG103" s="417"/>
      <c r="AH103" s="418"/>
      <c r="AI103" s="416" t="s">
        <v>529</v>
      </c>
      <c r="AJ103" s="417"/>
      <c r="AK103" s="417"/>
      <c r="AL103" s="418"/>
      <c r="AM103" s="416" t="s">
        <v>525</v>
      </c>
      <c r="AN103" s="417"/>
      <c r="AO103" s="417"/>
      <c r="AP103" s="418"/>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4</v>
      </c>
      <c r="AF104" s="219"/>
      <c r="AG104" s="219"/>
      <c r="AH104" s="220"/>
      <c r="AI104" s="218" t="s">
        <v>589</v>
      </c>
      <c r="AJ104" s="219"/>
      <c r="AK104" s="219"/>
      <c r="AL104" s="220"/>
      <c r="AM104" s="218" t="s">
        <v>589</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330">
        <v>3</v>
      </c>
      <c r="AF105" s="330"/>
      <c r="AG105" s="330"/>
      <c r="AH105" s="330"/>
      <c r="AI105" s="330" t="s">
        <v>589</v>
      </c>
      <c r="AJ105" s="330"/>
      <c r="AK105" s="330"/>
      <c r="AL105" s="330"/>
      <c r="AM105" s="330" t="s">
        <v>589</v>
      </c>
      <c r="AN105" s="330"/>
      <c r="AO105" s="330"/>
      <c r="AP105" s="330"/>
      <c r="AQ105" s="330" t="s">
        <v>589</v>
      </c>
      <c r="AR105" s="330"/>
      <c r="AS105" s="330"/>
      <c r="AT105" s="33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532</v>
      </c>
      <c r="AF106" s="417"/>
      <c r="AG106" s="417"/>
      <c r="AH106" s="418"/>
      <c r="AI106" s="416" t="s">
        <v>529</v>
      </c>
      <c r="AJ106" s="417"/>
      <c r="AK106" s="417"/>
      <c r="AL106" s="418"/>
      <c r="AM106" s="416" t="s">
        <v>524</v>
      </c>
      <c r="AN106" s="417"/>
      <c r="AO106" s="417"/>
      <c r="AP106" s="418"/>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532</v>
      </c>
      <c r="AF109" s="417"/>
      <c r="AG109" s="417"/>
      <c r="AH109" s="418"/>
      <c r="AI109" s="416" t="s">
        <v>529</v>
      </c>
      <c r="AJ109" s="417"/>
      <c r="AK109" s="417"/>
      <c r="AL109" s="418"/>
      <c r="AM109" s="416" t="s">
        <v>525</v>
      </c>
      <c r="AN109" s="417"/>
      <c r="AO109" s="417"/>
      <c r="AP109" s="418"/>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532</v>
      </c>
      <c r="AF112" s="417"/>
      <c r="AG112" s="417"/>
      <c r="AH112" s="418"/>
      <c r="AI112" s="416" t="s">
        <v>529</v>
      </c>
      <c r="AJ112" s="417"/>
      <c r="AK112" s="417"/>
      <c r="AL112" s="418"/>
      <c r="AM112" s="416" t="s">
        <v>524</v>
      </c>
      <c r="AN112" s="417"/>
      <c r="AO112" s="417"/>
      <c r="AP112" s="418"/>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532</v>
      </c>
      <c r="AF115" s="417"/>
      <c r="AG115" s="417"/>
      <c r="AH115" s="418"/>
      <c r="AI115" s="416" t="s">
        <v>529</v>
      </c>
      <c r="AJ115" s="417"/>
      <c r="AK115" s="417"/>
      <c r="AL115" s="418"/>
      <c r="AM115" s="416" t="s">
        <v>524</v>
      </c>
      <c r="AN115" s="417"/>
      <c r="AO115" s="417"/>
      <c r="AP115" s="418"/>
      <c r="AQ115" s="591" t="s">
        <v>519</v>
      </c>
      <c r="AR115" s="592"/>
      <c r="AS115" s="592"/>
      <c r="AT115" s="592"/>
      <c r="AU115" s="592"/>
      <c r="AV115" s="592"/>
      <c r="AW115" s="592"/>
      <c r="AX115" s="593"/>
    </row>
    <row r="116" spans="1:50" ht="23.25" customHeight="1" x14ac:dyDescent="0.15">
      <c r="A116" s="439"/>
      <c r="B116" s="440"/>
      <c r="C116" s="440"/>
      <c r="D116" s="440"/>
      <c r="E116" s="440"/>
      <c r="F116" s="441"/>
      <c r="G116" s="394" t="s">
        <v>594</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596</v>
      </c>
      <c r="AC116" s="463"/>
      <c r="AD116" s="464"/>
      <c r="AE116" s="330" t="s">
        <v>589</v>
      </c>
      <c r="AF116" s="330"/>
      <c r="AG116" s="330"/>
      <c r="AH116" s="330"/>
      <c r="AI116" s="330">
        <v>106792</v>
      </c>
      <c r="AJ116" s="330"/>
      <c r="AK116" s="330"/>
      <c r="AL116" s="330"/>
      <c r="AM116" s="330">
        <v>224782</v>
      </c>
      <c r="AN116" s="330"/>
      <c r="AO116" s="330"/>
      <c r="AP116" s="330"/>
      <c r="AQ116" s="218"/>
      <c r="AR116" s="219"/>
      <c r="AS116" s="219"/>
      <c r="AT116" s="219"/>
      <c r="AU116" s="219"/>
      <c r="AV116" s="219"/>
      <c r="AW116" s="219"/>
      <c r="AX116" s="221"/>
    </row>
    <row r="117" spans="1:50" ht="46.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597</v>
      </c>
      <c r="AC117" s="473"/>
      <c r="AD117" s="474"/>
      <c r="AE117" s="551" t="s">
        <v>589</v>
      </c>
      <c r="AF117" s="551"/>
      <c r="AG117" s="551"/>
      <c r="AH117" s="551"/>
      <c r="AI117" s="551" t="s">
        <v>598</v>
      </c>
      <c r="AJ117" s="551"/>
      <c r="AK117" s="551"/>
      <c r="AL117" s="551"/>
      <c r="AM117" s="551" t="s">
        <v>599</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532</v>
      </c>
      <c r="AF118" s="417"/>
      <c r="AG118" s="417"/>
      <c r="AH118" s="418"/>
      <c r="AI118" s="416" t="s">
        <v>529</v>
      </c>
      <c r="AJ118" s="417"/>
      <c r="AK118" s="417"/>
      <c r="AL118" s="418"/>
      <c r="AM118" s="416" t="s">
        <v>524</v>
      </c>
      <c r="AN118" s="417"/>
      <c r="AO118" s="417"/>
      <c r="AP118" s="418"/>
      <c r="AQ118" s="591" t="s">
        <v>519</v>
      </c>
      <c r="AR118" s="592"/>
      <c r="AS118" s="592"/>
      <c r="AT118" s="592"/>
      <c r="AU118" s="592"/>
      <c r="AV118" s="592"/>
      <c r="AW118" s="592"/>
      <c r="AX118" s="593"/>
    </row>
    <row r="119" spans="1:50" ht="23.25" customHeight="1" x14ac:dyDescent="0.15">
      <c r="A119" s="439"/>
      <c r="B119" s="440"/>
      <c r="C119" s="440"/>
      <c r="D119" s="440"/>
      <c r="E119" s="440"/>
      <c r="F119" s="441"/>
      <c r="G119" s="394" t="s">
        <v>595</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596</v>
      </c>
      <c r="AC119" s="463"/>
      <c r="AD119" s="464"/>
      <c r="AE119" s="330">
        <v>14010</v>
      </c>
      <c r="AF119" s="330"/>
      <c r="AG119" s="330"/>
      <c r="AH119" s="330"/>
      <c r="AI119" s="330" t="s">
        <v>589</v>
      </c>
      <c r="AJ119" s="330"/>
      <c r="AK119" s="330"/>
      <c r="AL119" s="330"/>
      <c r="AM119" s="330" t="s">
        <v>589</v>
      </c>
      <c r="AN119" s="330"/>
      <c r="AO119" s="330"/>
      <c r="AP119" s="330"/>
      <c r="AQ119" s="330"/>
      <c r="AR119" s="330"/>
      <c r="AS119" s="330"/>
      <c r="AT119" s="330"/>
      <c r="AU119" s="330"/>
      <c r="AV119" s="330"/>
      <c r="AW119" s="330"/>
      <c r="AX119" s="550"/>
    </row>
    <row r="120" spans="1:50" ht="46.5" customHeight="1" thickBo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597</v>
      </c>
      <c r="AC120" s="473"/>
      <c r="AD120" s="474"/>
      <c r="AE120" s="551" t="s">
        <v>600</v>
      </c>
      <c r="AF120" s="551"/>
      <c r="AG120" s="551"/>
      <c r="AH120" s="551"/>
      <c r="AI120" s="551" t="s">
        <v>589</v>
      </c>
      <c r="AJ120" s="551"/>
      <c r="AK120" s="551"/>
      <c r="AL120" s="551"/>
      <c r="AM120" s="551" t="s">
        <v>589</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532</v>
      </c>
      <c r="AF121" s="417"/>
      <c r="AG121" s="417"/>
      <c r="AH121" s="418"/>
      <c r="AI121" s="416" t="s">
        <v>529</v>
      </c>
      <c r="AJ121" s="417"/>
      <c r="AK121" s="417"/>
      <c r="AL121" s="418"/>
      <c r="AM121" s="416" t="s">
        <v>524</v>
      </c>
      <c r="AN121" s="417"/>
      <c r="AO121" s="417"/>
      <c r="AP121" s="418"/>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4" t="s">
        <v>482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c r="AJ122" s="330"/>
      <c r="AK122" s="330"/>
      <c r="AL122" s="330"/>
      <c r="AM122" s="330"/>
      <c r="AN122" s="330"/>
      <c r="AO122" s="330"/>
      <c r="AP122" s="330"/>
      <c r="AQ122" s="330"/>
      <c r="AR122" s="330"/>
      <c r="AS122" s="330"/>
      <c r="AT122" s="330"/>
      <c r="AU122" s="330"/>
      <c r="AV122" s="330"/>
      <c r="AW122" s="330"/>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533</v>
      </c>
      <c r="AF124" s="417"/>
      <c r="AG124" s="417"/>
      <c r="AH124" s="418"/>
      <c r="AI124" s="416" t="s">
        <v>529</v>
      </c>
      <c r="AJ124" s="417"/>
      <c r="AK124" s="417"/>
      <c r="AL124" s="418"/>
      <c r="AM124" s="416" t="s">
        <v>524</v>
      </c>
      <c r="AN124" s="417"/>
      <c r="AO124" s="417"/>
      <c r="AP124" s="418"/>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4" t="s">
        <v>482</v>
      </c>
      <c r="H125" s="394"/>
      <c r="I125" s="394"/>
      <c r="J125" s="394"/>
      <c r="K125" s="394"/>
      <c r="L125" s="394"/>
      <c r="M125" s="394"/>
      <c r="N125" s="394"/>
      <c r="O125" s="394"/>
      <c r="P125" s="394"/>
      <c r="Q125" s="394"/>
      <c r="R125" s="394"/>
      <c r="S125" s="394"/>
      <c r="T125" s="394"/>
      <c r="U125" s="394"/>
      <c r="V125" s="394"/>
      <c r="W125" s="394"/>
      <c r="X125" s="936"/>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7"/>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6" t="s">
        <v>532</v>
      </c>
      <c r="AF127" s="417"/>
      <c r="AG127" s="417"/>
      <c r="AH127" s="418"/>
      <c r="AI127" s="416" t="s">
        <v>529</v>
      </c>
      <c r="AJ127" s="417"/>
      <c r="AK127" s="417"/>
      <c r="AL127" s="418"/>
      <c r="AM127" s="416" t="s">
        <v>524</v>
      </c>
      <c r="AN127" s="417"/>
      <c r="AO127" s="417"/>
      <c r="AP127" s="418"/>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4" t="s">
        <v>482</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562</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385</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353</v>
      </c>
      <c r="AR132" s="152"/>
      <c r="AS132" s="152"/>
      <c r="AT132" s="153"/>
      <c r="AU132" s="196" t="s">
        <v>369</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customHeight="1" x14ac:dyDescent="0.15">
      <c r="A370" s="189"/>
      <c r="B370" s="186"/>
      <c r="C370" s="180"/>
      <c r="D370" s="186"/>
      <c r="E370" s="169" t="s">
        <v>386</v>
      </c>
      <c r="F370" s="170"/>
      <c r="G370" s="171" t="s">
        <v>601</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customHeight="1" x14ac:dyDescent="0.15">
      <c r="A371" s="189"/>
      <c r="B371" s="186"/>
      <c r="C371" s="180"/>
      <c r="D371" s="186"/>
      <c r="E371" s="174" t="s">
        <v>385</v>
      </c>
      <c r="F371" s="175"/>
      <c r="G371" s="110" t="s">
        <v>602</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48" customHeight="1" x14ac:dyDescent="0.15">
      <c r="A428" s="189"/>
      <c r="B428" s="186"/>
      <c r="C428" s="180"/>
      <c r="D428" s="186"/>
      <c r="E428" s="125" t="s">
        <v>603</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48" customHeight="1" thickBo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558</v>
      </c>
      <c r="D430" s="938"/>
      <c r="E430" s="174" t="s">
        <v>542</v>
      </c>
      <c r="F430" s="905"/>
      <c r="G430" s="906" t="s">
        <v>373</v>
      </c>
      <c r="H430" s="123"/>
      <c r="I430" s="123"/>
      <c r="J430" s="907"/>
      <c r="K430" s="908"/>
      <c r="L430" s="908"/>
      <c r="M430" s="908"/>
      <c r="N430" s="908"/>
      <c r="O430" s="908"/>
      <c r="P430" s="908"/>
      <c r="Q430" s="908"/>
      <c r="R430" s="908"/>
      <c r="S430" s="908"/>
      <c r="T430" s="90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hidden="1"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525</v>
      </c>
      <c r="AJ431" s="217"/>
      <c r="AK431" s="217"/>
      <c r="AL431" s="159"/>
      <c r="AM431" s="217" t="s">
        <v>520</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0"/>
      <c r="AR432" s="200"/>
      <c r="AS432" s="133" t="s">
        <v>354</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524</v>
      </c>
      <c r="AJ436" s="217"/>
      <c r="AK436" s="217"/>
      <c r="AL436" s="159"/>
      <c r="AM436" s="217" t="s">
        <v>520</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524</v>
      </c>
      <c r="AJ441" s="217"/>
      <c r="AK441" s="217"/>
      <c r="AL441" s="159"/>
      <c r="AM441" s="217" t="s">
        <v>516</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524</v>
      </c>
      <c r="AJ446" s="217"/>
      <c r="AK446" s="217"/>
      <c r="AL446" s="159"/>
      <c r="AM446" s="217" t="s">
        <v>521</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524</v>
      </c>
      <c r="AJ451" s="217"/>
      <c r="AK451" s="217"/>
      <c r="AL451" s="159"/>
      <c r="AM451" s="217" t="s">
        <v>520</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524</v>
      </c>
      <c r="AJ456" s="217"/>
      <c r="AK456" s="217"/>
      <c r="AL456" s="159"/>
      <c r="AM456" s="217" t="s">
        <v>520</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524</v>
      </c>
      <c r="AJ461" s="217"/>
      <c r="AK461" s="217"/>
      <c r="AL461" s="159"/>
      <c r="AM461" s="217" t="s">
        <v>522</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524</v>
      </c>
      <c r="AJ466" s="217"/>
      <c r="AK466" s="217"/>
      <c r="AL466" s="159"/>
      <c r="AM466" s="217" t="s">
        <v>520</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524</v>
      </c>
      <c r="AJ471" s="217"/>
      <c r="AK471" s="217"/>
      <c r="AL471" s="159"/>
      <c r="AM471" s="217" t="s">
        <v>516</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524</v>
      </c>
      <c r="AJ476" s="217"/>
      <c r="AK476" s="217"/>
      <c r="AL476" s="159"/>
      <c r="AM476" s="217" t="s">
        <v>520</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6" t="s">
        <v>373</v>
      </c>
      <c r="H484" s="123"/>
      <c r="I484" s="123"/>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525</v>
      </c>
      <c r="AJ485" s="217"/>
      <c r="AK485" s="217"/>
      <c r="AL485" s="159"/>
      <c r="AM485" s="217" t="s">
        <v>522</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524</v>
      </c>
      <c r="AJ490" s="217"/>
      <c r="AK490" s="217"/>
      <c r="AL490" s="159"/>
      <c r="AM490" s="217" t="s">
        <v>522</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524</v>
      </c>
      <c r="AJ495" s="217"/>
      <c r="AK495" s="217"/>
      <c r="AL495" s="159"/>
      <c r="AM495" s="217" t="s">
        <v>520</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524</v>
      </c>
      <c r="AJ500" s="217"/>
      <c r="AK500" s="217"/>
      <c r="AL500" s="159"/>
      <c r="AM500" s="217" t="s">
        <v>521</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524</v>
      </c>
      <c r="AJ505" s="217"/>
      <c r="AK505" s="217"/>
      <c r="AL505" s="159"/>
      <c r="AM505" s="217" t="s">
        <v>522</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524</v>
      </c>
      <c r="AJ510" s="217"/>
      <c r="AK510" s="217"/>
      <c r="AL510" s="159"/>
      <c r="AM510" s="217" t="s">
        <v>520</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525</v>
      </c>
      <c r="AJ515" s="217"/>
      <c r="AK515" s="217"/>
      <c r="AL515" s="159"/>
      <c r="AM515" s="217" t="s">
        <v>520</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525</v>
      </c>
      <c r="AJ520" s="217"/>
      <c r="AK520" s="217"/>
      <c r="AL520" s="159"/>
      <c r="AM520" s="217" t="s">
        <v>520</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524</v>
      </c>
      <c r="AJ525" s="217"/>
      <c r="AK525" s="217"/>
      <c r="AL525" s="159"/>
      <c r="AM525" s="217" t="s">
        <v>516</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524</v>
      </c>
      <c r="AJ530" s="217"/>
      <c r="AK530" s="217"/>
      <c r="AL530" s="159"/>
      <c r="AM530" s="217" t="s">
        <v>520</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6" t="s">
        <v>373</v>
      </c>
      <c r="H538" s="123"/>
      <c r="I538" s="123"/>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525</v>
      </c>
      <c r="AJ539" s="217"/>
      <c r="AK539" s="217"/>
      <c r="AL539" s="159"/>
      <c r="AM539" s="217" t="s">
        <v>520</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524</v>
      </c>
      <c r="AJ544" s="217"/>
      <c r="AK544" s="217"/>
      <c r="AL544" s="159"/>
      <c r="AM544" s="217" t="s">
        <v>522</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524</v>
      </c>
      <c r="AJ549" s="217"/>
      <c r="AK549" s="217"/>
      <c r="AL549" s="159"/>
      <c r="AM549" s="217" t="s">
        <v>516</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524</v>
      </c>
      <c r="AJ554" s="217"/>
      <c r="AK554" s="217"/>
      <c r="AL554" s="159"/>
      <c r="AM554" s="217" t="s">
        <v>516</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524</v>
      </c>
      <c r="AJ559" s="217"/>
      <c r="AK559" s="217"/>
      <c r="AL559" s="159"/>
      <c r="AM559" s="217" t="s">
        <v>520</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524</v>
      </c>
      <c r="AJ564" s="217"/>
      <c r="AK564" s="217"/>
      <c r="AL564" s="159"/>
      <c r="AM564" s="217" t="s">
        <v>516</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525</v>
      </c>
      <c r="AJ569" s="217"/>
      <c r="AK569" s="217"/>
      <c r="AL569" s="159"/>
      <c r="AM569" s="217" t="s">
        <v>516</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524</v>
      </c>
      <c r="AJ574" s="217"/>
      <c r="AK574" s="217"/>
      <c r="AL574" s="159"/>
      <c r="AM574" s="217" t="s">
        <v>516</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524</v>
      </c>
      <c r="AJ579" s="217"/>
      <c r="AK579" s="217"/>
      <c r="AL579" s="159"/>
      <c r="AM579" s="217" t="s">
        <v>516</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524</v>
      </c>
      <c r="AJ584" s="217"/>
      <c r="AK584" s="217"/>
      <c r="AL584" s="159"/>
      <c r="AM584" s="217" t="s">
        <v>520</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6" t="s">
        <v>373</v>
      </c>
      <c r="H592" s="123"/>
      <c r="I592" s="123"/>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524</v>
      </c>
      <c r="AJ593" s="217"/>
      <c r="AK593" s="217"/>
      <c r="AL593" s="159"/>
      <c r="AM593" s="217" t="s">
        <v>516</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525</v>
      </c>
      <c r="AJ598" s="217"/>
      <c r="AK598" s="217"/>
      <c r="AL598" s="159"/>
      <c r="AM598" s="217" t="s">
        <v>521</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524</v>
      </c>
      <c r="AJ603" s="217"/>
      <c r="AK603" s="217"/>
      <c r="AL603" s="159"/>
      <c r="AM603" s="217" t="s">
        <v>516</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524</v>
      </c>
      <c r="AJ608" s="217"/>
      <c r="AK608" s="217"/>
      <c r="AL608" s="159"/>
      <c r="AM608" s="217" t="s">
        <v>516</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524</v>
      </c>
      <c r="AJ613" s="217"/>
      <c r="AK613" s="217"/>
      <c r="AL613" s="159"/>
      <c r="AM613" s="217" t="s">
        <v>520</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524</v>
      </c>
      <c r="AJ618" s="217"/>
      <c r="AK618" s="217"/>
      <c r="AL618" s="159"/>
      <c r="AM618" s="217" t="s">
        <v>520</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524</v>
      </c>
      <c r="AJ623" s="217"/>
      <c r="AK623" s="217"/>
      <c r="AL623" s="159"/>
      <c r="AM623" s="217" t="s">
        <v>521</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524</v>
      </c>
      <c r="AJ628" s="217"/>
      <c r="AK628" s="217"/>
      <c r="AL628" s="159"/>
      <c r="AM628" s="217" t="s">
        <v>520</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524</v>
      </c>
      <c r="AJ633" s="217"/>
      <c r="AK633" s="217"/>
      <c r="AL633" s="159"/>
      <c r="AM633" s="217" t="s">
        <v>516</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524</v>
      </c>
      <c r="AJ638" s="217"/>
      <c r="AK638" s="217"/>
      <c r="AL638" s="159"/>
      <c r="AM638" s="217" t="s">
        <v>520</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6" t="s">
        <v>373</v>
      </c>
      <c r="H646" s="123"/>
      <c r="I646" s="123"/>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525</v>
      </c>
      <c r="AJ647" s="217"/>
      <c r="AK647" s="217"/>
      <c r="AL647" s="159"/>
      <c r="AM647" s="217" t="s">
        <v>516</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524</v>
      </c>
      <c r="AJ652" s="217"/>
      <c r="AK652" s="217"/>
      <c r="AL652" s="159"/>
      <c r="AM652" s="217" t="s">
        <v>516</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524</v>
      </c>
      <c r="AJ657" s="217"/>
      <c r="AK657" s="217"/>
      <c r="AL657" s="159"/>
      <c r="AM657" s="217" t="s">
        <v>520</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524</v>
      </c>
      <c r="AJ662" s="217"/>
      <c r="AK662" s="217"/>
      <c r="AL662" s="159"/>
      <c r="AM662" s="217" t="s">
        <v>516</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524</v>
      </c>
      <c r="AJ667" s="217"/>
      <c r="AK667" s="217"/>
      <c r="AL667" s="159"/>
      <c r="AM667" s="217" t="s">
        <v>516</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525</v>
      </c>
      <c r="AJ672" s="217"/>
      <c r="AK672" s="217"/>
      <c r="AL672" s="159"/>
      <c r="AM672" s="217" t="s">
        <v>516</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524</v>
      </c>
      <c r="AJ677" s="217"/>
      <c r="AK677" s="217"/>
      <c r="AL677" s="159"/>
      <c r="AM677" s="217" t="s">
        <v>522</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525</v>
      </c>
      <c r="AJ682" s="217"/>
      <c r="AK682" s="217"/>
      <c r="AL682" s="159"/>
      <c r="AM682" s="217" t="s">
        <v>520</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524</v>
      </c>
      <c r="AJ687" s="217"/>
      <c r="AK687" s="217"/>
      <c r="AL687" s="159"/>
      <c r="AM687" s="217" t="s">
        <v>516</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524</v>
      </c>
      <c r="AJ692" s="217"/>
      <c r="AK692" s="217"/>
      <c r="AL692" s="159"/>
      <c r="AM692" s="217" t="s">
        <v>521</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75.75" customHeight="1" x14ac:dyDescent="0.15">
      <c r="A702" s="877" t="s">
        <v>259</v>
      </c>
      <c r="B702" s="87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570</v>
      </c>
      <c r="AE702" s="347"/>
      <c r="AF702" s="347"/>
      <c r="AG702" s="386" t="s">
        <v>605</v>
      </c>
      <c r="AH702" s="387"/>
      <c r="AI702" s="387"/>
      <c r="AJ702" s="387"/>
      <c r="AK702" s="387"/>
      <c r="AL702" s="387"/>
      <c r="AM702" s="387"/>
      <c r="AN702" s="387"/>
      <c r="AO702" s="387"/>
      <c r="AP702" s="387"/>
      <c r="AQ702" s="387"/>
      <c r="AR702" s="387"/>
      <c r="AS702" s="387"/>
      <c r="AT702" s="387"/>
      <c r="AU702" s="387"/>
      <c r="AV702" s="387"/>
      <c r="AW702" s="387"/>
      <c r="AX702" s="388"/>
    </row>
    <row r="703" spans="1:50" ht="75.7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8" t="s">
        <v>570</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75.7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570</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c r="AE705" s="715"/>
      <c r="AF705" s="715"/>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2.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570</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32.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608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8" t="s">
        <v>570</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32.25" customHeight="1" x14ac:dyDescent="0.15">
      <c r="A712" s="642"/>
      <c r="B712" s="644"/>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570</v>
      </c>
      <c r="AE712" s="783"/>
      <c r="AF712" s="783"/>
      <c r="AG712" s="813" t="s">
        <v>611</v>
      </c>
      <c r="AH712" s="814"/>
      <c r="AI712" s="814"/>
      <c r="AJ712" s="814"/>
      <c r="AK712" s="814"/>
      <c r="AL712" s="814"/>
      <c r="AM712" s="814"/>
      <c r="AN712" s="814"/>
      <c r="AO712" s="814"/>
      <c r="AP712" s="814"/>
      <c r="AQ712" s="814"/>
      <c r="AR712" s="814"/>
      <c r="AS712" s="814"/>
      <c r="AT712" s="814"/>
      <c r="AU712" s="814"/>
      <c r="AV712" s="814"/>
      <c r="AW712" s="814"/>
      <c r="AX712" s="815"/>
    </row>
    <row r="713" spans="1:50" ht="32.25" customHeight="1" x14ac:dyDescent="0.15">
      <c r="A713" s="642"/>
      <c r="B713" s="644"/>
      <c r="C713" s="955" t="s">
        <v>470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570</v>
      </c>
      <c r="AE713" s="329"/>
      <c r="AF713" s="663"/>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32.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570</v>
      </c>
      <c r="AE714" s="811"/>
      <c r="AF714" s="812"/>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608</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608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8" t="s">
        <v>53</v>
      </c>
      <c r="D726" s="844"/>
      <c r="E726" s="844"/>
      <c r="F726" s="845"/>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c r="B731" s="803"/>
      <c r="C731" s="803"/>
      <c r="D731" s="803"/>
      <c r="E731" s="804"/>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546</v>
      </c>
      <c r="B737" s="210"/>
      <c r="C737" s="210"/>
      <c r="D737" s="211"/>
      <c r="E737" s="997" t="s">
        <v>616</v>
      </c>
      <c r="F737" s="997"/>
      <c r="G737" s="997"/>
      <c r="H737" s="997"/>
      <c r="I737" s="997"/>
      <c r="J737" s="997"/>
      <c r="K737" s="997"/>
      <c r="L737" s="997"/>
      <c r="M737" s="997"/>
      <c r="N737" s="366" t="s">
        <v>539</v>
      </c>
      <c r="O737" s="366"/>
      <c r="P737" s="366"/>
      <c r="Q737" s="366"/>
      <c r="R737" s="997" t="s">
        <v>616</v>
      </c>
      <c r="S737" s="997"/>
      <c r="T737" s="997"/>
      <c r="U737" s="997"/>
      <c r="V737" s="997"/>
      <c r="W737" s="997"/>
      <c r="X737" s="997"/>
      <c r="Y737" s="997"/>
      <c r="Z737" s="997"/>
      <c r="AA737" s="366" t="s">
        <v>538</v>
      </c>
      <c r="AB737" s="366"/>
      <c r="AC737" s="366"/>
      <c r="AD737" s="366"/>
      <c r="AE737" s="997" t="s">
        <v>616</v>
      </c>
      <c r="AF737" s="997"/>
      <c r="AG737" s="997"/>
      <c r="AH737" s="997"/>
      <c r="AI737" s="997"/>
      <c r="AJ737" s="997"/>
      <c r="AK737" s="997"/>
      <c r="AL737" s="997"/>
      <c r="AM737" s="997"/>
      <c r="AN737" s="366" t="s">
        <v>537</v>
      </c>
      <c r="AO737" s="366"/>
      <c r="AP737" s="366"/>
      <c r="AQ737" s="366"/>
      <c r="AR737" s="989" t="s">
        <v>617</v>
      </c>
      <c r="AS737" s="990"/>
      <c r="AT737" s="990"/>
      <c r="AU737" s="990"/>
      <c r="AV737" s="990"/>
      <c r="AW737" s="990"/>
      <c r="AX737" s="991"/>
      <c r="AY737" s="89"/>
      <c r="AZ737" s="89"/>
    </row>
    <row r="738" spans="1:52" ht="24.75" customHeight="1" x14ac:dyDescent="0.15">
      <c r="A738" s="998" t="s">
        <v>536</v>
      </c>
      <c r="B738" s="210"/>
      <c r="C738" s="210"/>
      <c r="D738" s="211"/>
      <c r="E738" s="997" t="s">
        <v>618</v>
      </c>
      <c r="F738" s="997"/>
      <c r="G738" s="997"/>
      <c r="H738" s="997"/>
      <c r="I738" s="997"/>
      <c r="J738" s="997"/>
      <c r="K738" s="997"/>
      <c r="L738" s="997"/>
      <c r="M738" s="997"/>
      <c r="N738" s="366" t="s">
        <v>535</v>
      </c>
      <c r="O738" s="366"/>
      <c r="P738" s="366"/>
      <c r="Q738" s="366"/>
      <c r="R738" s="997" t="s">
        <v>619</v>
      </c>
      <c r="S738" s="997"/>
      <c r="T738" s="997"/>
      <c r="U738" s="997"/>
      <c r="V738" s="997"/>
      <c r="W738" s="997"/>
      <c r="X738" s="997"/>
      <c r="Y738" s="997"/>
      <c r="Z738" s="997"/>
      <c r="AA738" s="366" t="s">
        <v>534</v>
      </c>
      <c r="AB738" s="366"/>
      <c r="AC738" s="366"/>
      <c r="AD738" s="366"/>
      <c r="AE738" s="997" t="s">
        <v>620</v>
      </c>
      <c r="AF738" s="997"/>
      <c r="AG738" s="997"/>
      <c r="AH738" s="997"/>
      <c r="AI738" s="997"/>
      <c r="AJ738" s="997"/>
      <c r="AK738" s="997"/>
      <c r="AL738" s="997"/>
      <c r="AM738" s="997"/>
      <c r="AN738" s="366" t="s">
        <v>530</v>
      </c>
      <c r="AO738" s="366"/>
      <c r="AP738" s="366"/>
      <c r="AQ738" s="366"/>
      <c r="AR738" s="989" t="s">
        <v>621</v>
      </c>
      <c r="AS738" s="990"/>
      <c r="AT738" s="990"/>
      <c r="AU738" s="990"/>
      <c r="AV738" s="990"/>
      <c r="AW738" s="990"/>
      <c r="AX738" s="991"/>
    </row>
    <row r="739" spans="1:52" ht="24.75" customHeight="1" thickBot="1" x14ac:dyDescent="0.2">
      <c r="A739" s="999" t="s">
        <v>526</v>
      </c>
      <c r="B739" s="1000"/>
      <c r="C739" s="1000"/>
      <c r="D739" s="1001"/>
      <c r="E739" s="1002" t="s">
        <v>566</v>
      </c>
      <c r="F739" s="992"/>
      <c r="G739" s="992"/>
      <c r="H739" s="93" t="str">
        <f>IF(E739="", "", "(")</f>
        <v>(</v>
      </c>
      <c r="I739" s="992"/>
      <c r="J739" s="992"/>
      <c r="K739" s="93" t="str">
        <f>IF(OR(I739="　", I739=""), "", "-")</f>
        <v/>
      </c>
      <c r="L739" s="993">
        <v>378</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575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576</v>
      </c>
      <c r="H781" s="671"/>
      <c r="I781" s="671"/>
      <c r="J781" s="671"/>
      <c r="K781" s="672"/>
      <c r="L781" s="664"/>
      <c r="M781" s="665"/>
      <c r="N781" s="665"/>
      <c r="O781" s="665"/>
      <c r="P781" s="665"/>
      <c r="Q781" s="665"/>
      <c r="R781" s="665"/>
      <c r="S781" s="665"/>
      <c r="T781" s="665"/>
      <c r="U781" s="665"/>
      <c r="V781" s="665"/>
      <c r="W781" s="665"/>
      <c r="X781" s="666"/>
      <c r="Y781" s="389">
        <v>225</v>
      </c>
      <c r="Z781" s="390"/>
      <c r="AA781" s="390"/>
      <c r="AB781" s="808"/>
      <c r="AC781" s="670" t="s">
        <v>578</v>
      </c>
      <c r="AD781" s="671"/>
      <c r="AE781" s="671"/>
      <c r="AF781" s="671"/>
      <c r="AG781" s="672"/>
      <c r="AH781" s="664" t="s">
        <v>625</v>
      </c>
      <c r="AI781" s="665"/>
      <c r="AJ781" s="665"/>
      <c r="AK781" s="665"/>
      <c r="AL781" s="665"/>
      <c r="AM781" s="665"/>
      <c r="AN781" s="665"/>
      <c r="AO781" s="665"/>
      <c r="AP781" s="665"/>
      <c r="AQ781" s="665"/>
      <c r="AR781" s="665"/>
      <c r="AS781" s="665"/>
      <c r="AT781" s="666"/>
      <c r="AU781" s="389">
        <v>223</v>
      </c>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225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223</v>
      </c>
      <c r="AV791" s="835"/>
      <c r="AW791" s="835"/>
      <c r="AX791" s="837"/>
    </row>
    <row r="792" spans="1:50" ht="24.75" hidden="1" customHeight="1" x14ac:dyDescent="0.15">
      <c r="A792" s="631"/>
      <c r="B792" s="632"/>
      <c r="C792" s="632"/>
      <c r="D792" s="632"/>
      <c r="E792" s="632"/>
      <c r="F792" s="633"/>
      <c r="G792" s="840" t="s">
        <v>440</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840" t="s">
        <v>439</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8"/>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840" t="s">
        <v>441</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840" t="s">
        <v>442</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8"/>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840" t="s">
        <v>387</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8"/>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418</v>
      </c>
      <c r="K836" s="366"/>
      <c r="L836" s="366"/>
      <c r="M836" s="366"/>
      <c r="N836" s="366"/>
      <c r="O836" s="366"/>
      <c r="P836" s="367" t="s">
        <v>365</v>
      </c>
      <c r="Q836" s="367"/>
      <c r="R836" s="367"/>
      <c r="S836" s="367"/>
      <c r="T836" s="367"/>
      <c r="U836" s="367"/>
      <c r="V836" s="367"/>
      <c r="W836" s="367"/>
      <c r="X836" s="367"/>
      <c r="Y836" s="368" t="s">
        <v>416</v>
      </c>
      <c r="Z836" s="369"/>
      <c r="AA836" s="369"/>
      <c r="AB836" s="369"/>
      <c r="AC836" s="149" t="s">
        <v>461</v>
      </c>
      <c r="AD836" s="149"/>
      <c r="AE836" s="149"/>
      <c r="AF836" s="149"/>
      <c r="AG836" s="149"/>
      <c r="AH836" s="368" t="s">
        <v>489</v>
      </c>
      <c r="AI836" s="365"/>
      <c r="AJ836" s="365"/>
      <c r="AK836" s="365"/>
      <c r="AL836" s="365" t="s">
        <v>21</v>
      </c>
      <c r="AM836" s="365"/>
      <c r="AN836" s="365"/>
      <c r="AO836" s="370"/>
      <c r="AP836" s="371" t="s">
        <v>419</v>
      </c>
      <c r="AQ836" s="371"/>
      <c r="AR836" s="371"/>
      <c r="AS836" s="371"/>
      <c r="AT836" s="371"/>
      <c r="AU836" s="371"/>
      <c r="AV836" s="371"/>
      <c r="AW836" s="371"/>
      <c r="AX836" s="371"/>
    </row>
    <row r="837" spans="1:50" ht="30" customHeight="1" x14ac:dyDescent="0.15">
      <c r="A837" s="377">
        <v>1</v>
      </c>
      <c r="B837" s="377">
        <v>1</v>
      </c>
      <c r="C837" s="362" t="s">
        <v>579</v>
      </c>
      <c r="D837" s="348"/>
      <c r="E837" s="348"/>
      <c r="F837" s="348"/>
      <c r="G837" s="348"/>
      <c r="H837" s="348"/>
      <c r="I837" s="348"/>
      <c r="J837" s="349">
        <v>6080005003150</v>
      </c>
      <c r="K837" s="350"/>
      <c r="L837" s="350"/>
      <c r="M837" s="350"/>
      <c r="N837" s="350"/>
      <c r="O837" s="350"/>
      <c r="P837" s="363" t="s">
        <v>624</v>
      </c>
      <c r="Q837" s="351"/>
      <c r="R837" s="351"/>
      <c r="S837" s="351"/>
      <c r="T837" s="351"/>
      <c r="U837" s="351"/>
      <c r="V837" s="351"/>
      <c r="W837" s="351"/>
      <c r="X837" s="351"/>
      <c r="Y837" s="352">
        <v>225</v>
      </c>
      <c r="Z837" s="353"/>
      <c r="AA837" s="353"/>
      <c r="AB837" s="354"/>
      <c r="AC837" s="364" t="s">
        <v>580</v>
      </c>
      <c r="AD837" s="372"/>
      <c r="AE837" s="372"/>
      <c r="AF837" s="372"/>
      <c r="AG837" s="372"/>
      <c r="AH837" s="373" t="s">
        <v>616</v>
      </c>
      <c r="AI837" s="374"/>
      <c r="AJ837" s="374"/>
      <c r="AK837" s="374"/>
      <c r="AL837" s="358" t="s">
        <v>616</v>
      </c>
      <c r="AM837" s="359"/>
      <c r="AN837" s="359"/>
      <c r="AO837" s="360"/>
      <c r="AP837" s="361" t="s">
        <v>616</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418</v>
      </c>
      <c r="K869" s="366"/>
      <c r="L869" s="366"/>
      <c r="M869" s="366"/>
      <c r="N869" s="366"/>
      <c r="O869" s="366"/>
      <c r="P869" s="367" t="s">
        <v>365</v>
      </c>
      <c r="Q869" s="367"/>
      <c r="R869" s="367"/>
      <c r="S869" s="367"/>
      <c r="T869" s="367"/>
      <c r="U869" s="367"/>
      <c r="V869" s="367"/>
      <c r="W869" s="367"/>
      <c r="X869" s="367"/>
      <c r="Y869" s="368" t="s">
        <v>416</v>
      </c>
      <c r="Z869" s="369"/>
      <c r="AA869" s="369"/>
      <c r="AB869" s="369"/>
      <c r="AC869" s="149" t="s">
        <v>461</v>
      </c>
      <c r="AD869" s="149"/>
      <c r="AE869" s="149"/>
      <c r="AF869" s="149"/>
      <c r="AG869" s="149"/>
      <c r="AH869" s="368" t="s">
        <v>489</v>
      </c>
      <c r="AI869" s="365"/>
      <c r="AJ869" s="365"/>
      <c r="AK869" s="365"/>
      <c r="AL869" s="365" t="s">
        <v>21</v>
      </c>
      <c r="AM869" s="365"/>
      <c r="AN869" s="365"/>
      <c r="AO869" s="370"/>
      <c r="AP869" s="371" t="s">
        <v>419</v>
      </c>
      <c r="AQ869" s="371"/>
      <c r="AR869" s="371"/>
      <c r="AS869" s="371"/>
      <c r="AT869" s="371"/>
      <c r="AU869" s="371"/>
      <c r="AV869" s="371"/>
      <c r="AW869" s="371"/>
      <c r="AX869" s="371"/>
    </row>
    <row r="870" spans="1:50" ht="30" customHeight="1" x14ac:dyDescent="0.15">
      <c r="A870" s="377">
        <v>1</v>
      </c>
      <c r="B870" s="377">
        <v>1</v>
      </c>
      <c r="C870" s="362" t="s">
        <v>581</v>
      </c>
      <c r="D870" s="348"/>
      <c r="E870" s="348"/>
      <c r="F870" s="348"/>
      <c r="G870" s="348"/>
      <c r="H870" s="348"/>
      <c r="I870" s="348"/>
      <c r="J870" s="349">
        <v>6140001082118</v>
      </c>
      <c r="K870" s="350"/>
      <c r="L870" s="350"/>
      <c r="M870" s="350"/>
      <c r="N870" s="350"/>
      <c r="O870" s="350"/>
      <c r="P870" s="363" t="s">
        <v>627</v>
      </c>
      <c r="Q870" s="351"/>
      <c r="R870" s="351"/>
      <c r="S870" s="351"/>
      <c r="T870" s="351"/>
      <c r="U870" s="351"/>
      <c r="V870" s="351"/>
      <c r="W870" s="351"/>
      <c r="X870" s="351"/>
      <c r="Y870" s="352">
        <v>223</v>
      </c>
      <c r="Z870" s="353"/>
      <c r="AA870" s="353"/>
      <c r="AB870" s="354"/>
      <c r="AC870" s="364" t="s">
        <v>494</v>
      </c>
      <c r="AD870" s="364"/>
      <c r="AE870" s="364"/>
      <c r="AF870" s="364"/>
      <c r="AG870" s="364"/>
      <c r="AH870" s="373">
        <v>6</v>
      </c>
      <c r="AI870" s="374"/>
      <c r="AJ870" s="374"/>
      <c r="AK870" s="374"/>
      <c r="AL870" s="358">
        <v>95.1</v>
      </c>
      <c r="AM870" s="359"/>
      <c r="AN870" s="359"/>
      <c r="AO870" s="360"/>
      <c r="AP870" s="361" t="s">
        <v>616</v>
      </c>
      <c r="AQ870" s="361"/>
      <c r="AR870" s="361"/>
      <c r="AS870" s="361"/>
      <c r="AT870" s="361"/>
      <c r="AU870" s="361"/>
      <c r="AV870" s="361"/>
      <c r="AW870" s="361"/>
      <c r="AX870" s="361"/>
    </row>
    <row r="871" spans="1:50" ht="47.25" customHeight="1" x14ac:dyDescent="0.15">
      <c r="A871" s="377">
        <v>2</v>
      </c>
      <c r="B871" s="377">
        <v>1</v>
      </c>
      <c r="C871" s="362" t="s">
        <v>582</v>
      </c>
      <c r="D871" s="348"/>
      <c r="E871" s="348"/>
      <c r="F871" s="348"/>
      <c r="G871" s="348"/>
      <c r="H871" s="348"/>
      <c r="I871" s="348"/>
      <c r="J871" s="349">
        <v>3120001063543</v>
      </c>
      <c r="K871" s="350"/>
      <c r="L871" s="350"/>
      <c r="M871" s="350"/>
      <c r="N871" s="350"/>
      <c r="O871" s="350"/>
      <c r="P871" s="363" t="s">
        <v>628</v>
      </c>
      <c r="Q871" s="351"/>
      <c r="R871" s="351"/>
      <c r="S871" s="351"/>
      <c r="T871" s="351"/>
      <c r="U871" s="351"/>
      <c r="V871" s="351"/>
      <c r="W871" s="351"/>
      <c r="X871" s="351"/>
      <c r="Y871" s="352">
        <v>2</v>
      </c>
      <c r="Z871" s="353"/>
      <c r="AA871" s="353"/>
      <c r="AB871" s="354"/>
      <c r="AC871" s="364" t="s">
        <v>494</v>
      </c>
      <c r="AD871" s="364"/>
      <c r="AE871" s="364"/>
      <c r="AF871" s="364"/>
      <c r="AG871" s="364"/>
      <c r="AH871" s="373">
        <v>7</v>
      </c>
      <c r="AI871" s="374"/>
      <c r="AJ871" s="374"/>
      <c r="AK871" s="374"/>
      <c r="AL871" s="358">
        <v>40.799999999999997</v>
      </c>
      <c r="AM871" s="359"/>
      <c r="AN871" s="359"/>
      <c r="AO871" s="360"/>
      <c r="AP871" s="361" t="s">
        <v>616</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418</v>
      </c>
      <c r="K902" s="366"/>
      <c r="L902" s="366"/>
      <c r="M902" s="366"/>
      <c r="N902" s="366"/>
      <c r="O902" s="366"/>
      <c r="P902" s="367" t="s">
        <v>365</v>
      </c>
      <c r="Q902" s="367"/>
      <c r="R902" s="367"/>
      <c r="S902" s="367"/>
      <c r="T902" s="367"/>
      <c r="U902" s="367"/>
      <c r="V902" s="367"/>
      <c r="W902" s="367"/>
      <c r="X902" s="367"/>
      <c r="Y902" s="368" t="s">
        <v>416</v>
      </c>
      <c r="Z902" s="369"/>
      <c r="AA902" s="369"/>
      <c r="AB902" s="369"/>
      <c r="AC902" s="149" t="s">
        <v>461</v>
      </c>
      <c r="AD902" s="149"/>
      <c r="AE902" s="149"/>
      <c r="AF902" s="149"/>
      <c r="AG902" s="149"/>
      <c r="AH902" s="368" t="s">
        <v>489</v>
      </c>
      <c r="AI902" s="365"/>
      <c r="AJ902" s="365"/>
      <c r="AK902" s="365"/>
      <c r="AL902" s="365" t="s">
        <v>21</v>
      </c>
      <c r="AM902" s="365"/>
      <c r="AN902" s="365"/>
      <c r="AO902" s="370"/>
      <c r="AP902" s="371" t="s">
        <v>419</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418</v>
      </c>
      <c r="K935" s="366"/>
      <c r="L935" s="366"/>
      <c r="M935" s="366"/>
      <c r="N935" s="366"/>
      <c r="O935" s="366"/>
      <c r="P935" s="367" t="s">
        <v>365</v>
      </c>
      <c r="Q935" s="367"/>
      <c r="R935" s="367"/>
      <c r="S935" s="367"/>
      <c r="T935" s="367"/>
      <c r="U935" s="367"/>
      <c r="V935" s="367"/>
      <c r="W935" s="367"/>
      <c r="X935" s="367"/>
      <c r="Y935" s="368" t="s">
        <v>416</v>
      </c>
      <c r="Z935" s="369"/>
      <c r="AA935" s="369"/>
      <c r="AB935" s="369"/>
      <c r="AC935" s="149" t="s">
        <v>461</v>
      </c>
      <c r="AD935" s="149"/>
      <c r="AE935" s="149"/>
      <c r="AF935" s="149"/>
      <c r="AG935" s="149"/>
      <c r="AH935" s="368" t="s">
        <v>489</v>
      </c>
      <c r="AI935" s="365"/>
      <c r="AJ935" s="365"/>
      <c r="AK935" s="365"/>
      <c r="AL935" s="365" t="s">
        <v>21</v>
      </c>
      <c r="AM935" s="365"/>
      <c r="AN935" s="365"/>
      <c r="AO935" s="370"/>
      <c r="AP935" s="371" t="s">
        <v>419</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418</v>
      </c>
      <c r="K968" s="366"/>
      <c r="L968" s="366"/>
      <c r="M968" s="366"/>
      <c r="N968" s="366"/>
      <c r="O968" s="366"/>
      <c r="P968" s="367" t="s">
        <v>365</v>
      </c>
      <c r="Q968" s="367"/>
      <c r="R968" s="367"/>
      <c r="S968" s="367"/>
      <c r="T968" s="367"/>
      <c r="U968" s="367"/>
      <c r="V968" s="367"/>
      <c r="W968" s="367"/>
      <c r="X968" s="367"/>
      <c r="Y968" s="368" t="s">
        <v>416</v>
      </c>
      <c r="Z968" s="369"/>
      <c r="AA968" s="369"/>
      <c r="AB968" s="369"/>
      <c r="AC968" s="149" t="s">
        <v>461</v>
      </c>
      <c r="AD968" s="149"/>
      <c r="AE968" s="149"/>
      <c r="AF968" s="149"/>
      <c r="AG968" s="149"/>
      <c r="AH968" s="368" t="s">
        <v>489</v>
      </c>
      <c r="AI968" s="365"/>
      <c r="AJ968" s="365"/>
      <c r="AK968" s="365"/>
      <c r="AL968" s="365" t="s">
        <v>21</v>
      </c>
      <c r="AM968" s="365"/>
      <c r="AN968" s="365"/>
      <c r="AO968" s="370"/>
      <c r="AP968" s="371" t="s">
        <v>419</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418</v>
      </c>
      <c r="K1001" s="366"/>
      <c r="L1001" s="366"/>
      <c r="M1001" s="366"/>
      <c r="N1001" s="366"/>
      <c r="O1001" s="366"/>
      <c r="P1001" s="367" t="s">
        <v>365</v>
      </c>
      <c r="Q1001" s="367"/>
      <c r="R1001" s="367"/>
      <c r="S1001" s="367"/>
      <c r="T1001" s="367"/>
      <c r="U1001" s="367"/>
      <c r="V1001" s="367"/>
      <c r="W1001" s="367"/>
      <c r="X1001" s="367"/>
      <c r="Y1001" s="368" t="s">
        <v>416</v>
      </c>
      <c r="Z1001" s="369"/>
      <c r="AA1001" s="369"/>
      <c r="AB1001" s="369"/>
      <c r="AC1001" s="149" t="s">
        <v>461</v>
      </c>
      <c r="AD1001" s="149"/>
      <c r="AE1001" s="149"/>
      <c r="AF1001" s="149"/>
      <c r="AG1001" s="149"/>
      <c r="AH1001" s="368" t="s">
        <v>489</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418</v>
      </c>
      <c r="K1034" s="366"/>
      <c r="L1034" s="366"/>
      <c r="M1034" s="366"/>
      <c r="N1034" s="366"/>
      <c r="O1034" s="366"/>
      <c r="P1034" s="367" t="s">
        <v>365</v>
      </c>
      <c r="Q1034" s="367"/>
      <c r="R1034" s="367"/>
      <c r="S1034" s="367"/>
      <c r="T1034" s="367"/>
      <c r="U1034" s="367"/>
      <c r="V1034" s="367"/>
      <c r="W1034" s="367"/>
      <c r="X1034" s="367"/>
      <c r="Y1034" s="368" t="s">
        <v>416</v>
      </c>
      <c r="Z1034" s="369"/>
      <c r="AA1034" s="369"/>
      <c r="AB1034" s="369"/>
      <c r="AC1034" s="149" t="s">
        <v>461</v>
      </c>
      <c r="AD1034" s="149"/>
      <c r="AE1034" s="149"/>
      <c r="AF1034" s="149"/>
      <c r="AG1034" s="149"/>
      <c r="AH1034" s="368" t="s">
        <v>489</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418</v>
      </c>
      <c r="K1067" s="366"/>
      <c r="L1067" s="366"/>
      <c r="M1067" s="366"/>
      <c r="N1067" s="366"/>
      <c r="O1067" s="366"/>
      <c r="P1067" s="367" t="s">
        <v>365</v>
      </c>
      <c r="Q1067" s="367"/>
      <c r="R1067" s="367"/>
      <c r="S1067" s="367"/>
      <c r="T1067" s="367"/>
      <c r="U1067" s="367"/>
      <c r="V1067" s="367"/>
      <c r="W1067" s="367"/>
      <c r="X1067" s="367"/>
      <c r="Y1067" s="368" t="s">
        <v>416</v>
      </c>
      <c r="Z1067" s="369"/>
      <c r="AA1067" s="369"/>
      <c r="AB1067" s="369"/>
      <c r="AC1067" s="149" t="s">
        <v>461</v>
      </c>
      <c r="AD1067" s="149"/>
      <c r="AE1067" s="149"/>
      <c r="AF1067" s="149"/>
      <c r="AG1067" s="149"/>
      <c r="AH1067" s="368" t="s">
        <v>489</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384</v>
      </c>
      <c r="D1101" s="381"/>
      <c r="E1101" s="149" t="s">
        <v>383</v>
      </c>
      <c r="F1101" s="381"/>
      <c r="G1101" s="381"/>
      <c r="H1101" s="381"/>
      <c r="I1101" s="381"/>
      <c r="J1101" s="149" t="s">
        <v>418</v>
      </c>
      <c r="K1101" s="149"/>
      <c r="L1101" s="149"/>
      <c r="M1101" s="149"/>
      <c r="N1101" s="149"/>
      <c r="O1101" s="149"/>
      <c r="P1101" s="368" t="s">
        <v>27</v>
      </c>
      <c r="Q1101" s="368"/>
      <c r="R1101" s="368"/>
      <c r="S1101" s="368"/>
      <c r="T1101" s="368"/>
      <c r="U1101" s="368"/>
      <c r="V1101" s="368"/>
      <c r="W1101" s="368"/>
      <c r="X1101" s="368"/>
      <c r="Y1101" s="149" t="s">
        <v>420</v>
      </c>
      <c r="Z1101" s="381"/>
      <c r="AA1101" s="381"/>
      <c r="AB1101" s="381"/>
      <c r="AC1101" s="149" t="s">
        <v>366</v>
      </c>
      <c r="AD1101" s="149"/>
      <c r="AE1101" s="149"/>
      <c r="AF1101" s="149"/>
      <c r="AG1101" s="149"/>
      <c r="AH1101" s="368" t="s">
        <v>379</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23" priority="14023">
      <formula>IF(RIGHT(TEXT(AE32,"0.#"),1)=".",FALSE,TRUE)</formula>
    </cfRule>
    <cfRule type="expression" dxfId="2822" priority="14024">
      <formula>IF(RIGHT(TEXT(AE32,"0.#"),1)=".",TRUE,FALSE)</formula>
    </cfRule>
  </conditionalFormatting>
  <conditionalFormatting sqref="P18:AX18">
    <cfRule type="expression" dxfId="2821" priority="13909">
      <formula>IF(RIGHT(TEXT(P18,"0.#"),1)=".",FALSE,TRUE)</formula>
    </cfRule>
    <cfRule type="expression" dxfId="2820" priority="13910">
      <formula>IF(RIGHT(TEXT(P18,"0.#"),1)=".",TRUE,FALSE)</formula>
    </cfRule>
  </conditionalFormatting>
  <conditionalFormatting sqref="Y782">
    <cfRule type="expression" dxfId="2819" priority="13905">
      <formula>IF(RIGHT(TEXT(Y782,"0.#"),1)=".",FALSE,TRUE)</formula>
    </cfRule>
    <cfRule type="expression" dxfId="2818" priority="13906">
      <formula>IF(RIGHT(TEXT(Y782,"0.#"),1)=".",TRUE,FALSE)</formula>
    </cfRule>
  </conditionalFormatting>
  <conditionalFormatting sqref="Y791">
    <cfRule type="expression" dxfId="2817" priority="13901">
      <formula>IF(RIGHT(TEXT(Y791,"0.#"),1)=".",FALSE,TRUE)</formula>
    </cfRule>
    <cfRule type="expression" dxfId="2816" priority="13902">
      <formula>IF(RIGHT(TEXT(Y791,"0.#"),1)=".",TRUE,FALSE)</formula>
    </cfRule>
  </conditionalFormatting>
  <conditionalFormatting sqref="Y822:Y829 Y820 Y809:Y816 Y807 Y796:Y803 Y794">
    <cfRule type="expression" dxfId="2815" priority="13683">
      <formula>IF(RIGHT(TEXT(Y794,"0.#"),1)=".",FALSE,TRUE)</formula>
    </cfRule>
    <cfRule type="expression" dxfId="2814" priority="13684">
      <formula>IF(RIGHT(TEXT(Y794,"0.#"),1)=".",TRUE,FALSE)</formula>
    </cfRule>
  </conditionalFormatting>
  <conditionalFormatting sqref="AR15:AX15 AR13:AX13">
    <cfRule type="expression" dxfId="2813" priority="13731">
      <formula>IF(RIGHT(TEXT(AR13,"0.#"),1)=".",FALSE,TRUE)</formula>
    </cfRule>
    <cfRule type="expression" dxfId="2812" priority="13732">
      <formula>IF(RIGHT(TEXT(AR13,"0.#"),1)=".",TRUE,FALSE)</formula>
    </cfRule>
  </conditionalFormatting>
  <conditionalFormatting sqref="AD19:AJ19">
    <cfRule type="expression" dxfId="2811" priority="13729">
      <formula>IF(RIGHT(TEXT(AD19,"0.#"),1)=".",FALSE,TRUE)</formula>
    </cfRule>
    <cfRule type="expression" dxfId="2810" priority="13730">
      <formula>IF(RIGHT(TEXT(AD19,"0.#"),1)=".",TRUE,FALSE)</formula>
    </cfRule>
  </conditionalFormatting>
  <conditionalFormatting sqref="AE101 AQ101">
    <cfRule type="expression" dxfId="2809" priority="13721">
      <formula>IF(RIGHT(TEXT(AE101,"0.#"),1)=".",FALSE,TRUE)</formula>
    </cfRule>
    <cfRule type="expression" dxfId="2808" priority="13722">
      <formula>IF(RIGHT(TEXT(AE101,"0.#"),1)=".",TRUE,FALSE)</formula>
    </cfRule>
  </conditionalFormatting>
  <conditionalFormatting sqref="Y783:Y790 Y781">
    <cfRule type="expression" dxfId="2807" priority="13707">
      <formula>IF(RIGHT(TEXT(Y781,"0.#"),1)=".",FALSE,TRUE)</formula>
    </cfRule>
    <cfRule type="expression" dxfId="2806" priority="13708">
      <formula>IF(RIGHT(TEXT(Y781,"0.#"),1)=".",TRUE,FALSE)</formula>
    </cfRule>
  </conditionalFormatting>
  <conditionalFormatting sqref="AU782">
    <cfRule type="expression" dxfId="2805" priority="13705">
      <formula>IF(RIGHT(TEXT(AU782,"0.#"),1)=".",FALSE,TRUE)</formula>
    </cfRule>
    <cfRule type="expression" dxfId="2804" priority="13706">
      <formula>IF(RIGHT(TEXT(AU782,"0.#"),1)=".",TRUE,FALSE)</formula>
    </cfRule>
  </conditionalFormatting>
  <conditionalFormatting sqref="AU791">
    <cfRule type="expression" dxfId="2803" priority="13703">
      <formula>IF(RIGHT(TEXT(AU791,"0.#"),1)=".",FALSE,TRUE)</formula>
    </cfRule>
    <cfRule type="expression" dxfId="2802" priority="13704">
      <formula>IF(RIGHT(TEXT(AU791,"0.#"),1)=".",TRUE,FALSE)</formula>
    </cfRule>
  </conditionalFormatting>
  <conditionalFormatting sqref="AU783:AU790 AU781">
    <cfRule type="expression" dxfId="2801" priority="13701">
      <formula>IF(RIGHT(TEXT(AU781,"0.#"),1)=".",FALSE,TRUE)</formula>
    </cfRule>
    <cfRule type="expression" dxfId="2800" priority="13702">
      <formula>IF(RIGHT(TEXT(AU781,"0.#"),1)=".",TRUE,FALSE)</formula>
    </cfRule>
  </conditionalFormatting>
  <conditionalFormatting sqref="Y821 Y808 Y795">
    <cfRule type="expression" dxfId="2799" priority="13687">
      <formula>IF(RIGHT(TEXT(Y795,"0.#"),1)=".",FALSE,TRUE)</formula>
    </cfRule>
    <cfRule type="expression" dxfId="2798" priority="13688">
      <formula>IF(RIGHT(TEXT(Y795,"0.#"),1)=".",TRUE,FALSE)</formula>
    </cfRule>
  </conditionalFormatting>
  <conditionalFormatting sqref="Y830 Y817 Y804">
    <cfRule type="expression" dxfId="2797" priority="13685">
      <formula>IF(RIGHT(TEXT(Y804,"0.#"),1)=".",FALSE,TRUE)</formula>
    </cfRule>
    <cfRule type="expression" dxfId="2796" priority="13686">
      <formula>IF(RIGHT(TEXT(Y804,"0.#"),1)=".",TRUE,FALSE)</formula>
    </cfRule>
  </conditionalFormatting>
  <conditionalFormatting sqref="AU821 AU808 AU795">
    <cfRule type="expression" dxfId="2795" priority="13681">
      <formula>IF(RIGHT(TEXT(AU795,"0.#"),1)=".",FALSE,TRUE)</formula>
    </cfRule>
    <cfRule type="expression" dxfId="2794" priority="13682">
      <formula>IF(RIGHT(TEXT(AU795,"0.#"),1)=".",TRUE,FALSE)</formula>
    </cfRule>
  </conditionalFormatting>
  <conditionalFormatting sqref="AU830 AU817 AU804">
    <cfRule type="expression" dxfId="2793" priority="13679">
      <formula>IF(RIGHT(TEXT(AU804,"0.#"),1)=".",FALSE,TRUE)</formula>
    </cfRule>
    <cfRule type="expression" dxfId="2792" priority="13680">
      <formula>IF(RIGHT(TEXT(AU804,"0.#"),1)=".",TRUE,FALSE)</formula>
    </cfRule>
  </conditionalFormatting>
  <conditionalFormatting sqref="AU822:AU829 AU820 AU809:AU816 AU807 AU796:AU803 AU794">
    <cfRule type="expression" dxfId="2791" priority="13677">
      <formula>IF(RIGHT(TEXT(AU794,"0.#"),1)=".",FALSE,TRUE)</formula>
    </cfRule>
    <cfRule type="expression" dxfId="2790" priority="13678">
      <formula>IF(RIGHT(TEXT(AU794,"0.#"),1)=".",TRUE,FALSE)</formula>
    </cfRule>
  </conditionalFormatting>
  <conditionalFormatting sqref="AM87">
    <cfRule type="expression" dxfId="2789" priority="13331">
      <formula>IF(RIGHT(TEXT(AM87,"0.#"),1)=".",FALSE,TRUE)</formula>
    </cfRule>
    <cfRule type="expression" dxfId="2788" priority="13332">
      <formula>IF(RIGHT(TEXT(AM87,"0.#"),1)=".",TRUE,FALSE)</formula>
    </cfRule>
  </conditionalFormatting>
  <conditionalFormatting sqref="AE55">
    <cfRule type="expression" dxfId="2787" priority="13399">
      <formula>IF(RIGHT(TEXT(AE55,"0.#"),1)=".",FALSE,TRUE)</formula>
    </cfRule>
    <cfRule type="expression" dxfId="2786" priority="13400">
      <formula>IF(RIGHT(TEXT(AE55,"0.#"),1)=".",TRUE,FALSE)</formula>
    </cfRule>
  </conditionalFormatting>
  <conditionalFormatting sqref="AI55">
    <cfRule type="expression" dxfId="2785" priority="13397">
      <formula>IF(RIGHT(TEXT(AI55,"0.#"),1)=".",FALSE,TRUE)</formula>
    </cfRule>
    <cfRule type="expression" dxfId="2784" priority="13398">
      <formula>IF(RIGHT(TEXT(AI55,"0.#"),1)=".",TRUE,FALSE)</formula>
    </cfRule>
  </conditionalFormatting>
  <conditionalFormatting sqref="AM34">
    <cfRule type="expression" dxfId="2783" priority="13477">
      <formula>IF(RIGHT(TEXT(AM34,"0.#"),1)=".",FALSE,TRUE)</formula>
    </cfRule>
    <cfRule type="expression" dxfId="2782" priority="13478">
      <formula>IF(RIGHT(TEXT(AM34,"0.#"),1)=".",TRUE,FALSE)</formula>
    </cfRule>
  </conditionalFormatting>
  <conditionalFormatting sqref="AE33">
    <cfRule type="expression" dxfId="2781" priority="13491">
      <formula>IF(RIGHT(TEXT(AE33,"0.#"),1)=".",FALSE,TRUE)</formula>
    </cfRule>
    <cfRule type="expression" dxfId="2780" priority="13492">
      <formula>IF(RIGHT(TEXT(AE33,"0.#"),1)=".",TRUE,FALSE)</formula>
    </cfRule>
  </conditionalFormatting>
  <conditionalFormatting sqref="AE34">
    <cfRule type="expression" dxfId="2779" priority="13489">
      <formula>IF(RIGHT(TEXT(AE34,"0.#"),1)=".",FALSE,TRUE)</formula>
    </cfRule>
    <cfRule type="expression" dxfId="2778" priority="13490">
      <formula>IF(RIGHT(TEXT(AE34,"0.#"),1)=".",TRUE,FALSE)</formula>
    </cfRule>
  </conditionalFormatting>
  <conditionalFormatting sqref="AI34">
    <cfRule type="expression" dxfId="2777" priority="13487">
      <formula>IF(RIGHT(TEXT(AI34,"0.#"),1)=".",FALSE,TRUE)</formula>
    </cfRule>
    <cfRule type="expression" dxfId="2776" priority="13488">
      <formula>IF(RIGHT(TEXT(AI34,"0.#"),1)=".",TRUE,FALSE)</formula>
    </cfRule>
  </conditionalFormatting>
  <conditionalFormatting sqref="AI33">
    <cfRule type="expression" dxfId="2775" priority="13485">
      <formula>IF(RIGHT(TEXT(AI33,"0.#"),1)=".",FALSE,TRUE)</formula>
    </cfRule>
    <cfRule type="expression" dxfId="2774" priority="13486">
      <formula>IF(RIGHT(TEXT(AI33,"0.#"),1)=".",TRUE,FALSE)</formula>
    </cfRule>
  </conditionalFormatting>
  <conditionalFormatting sqref="AI32">
    <cfRule type="expression" dxfId="2773" priority="13483">
      <formula>IF(RIGHT(TEXT(AI32,"0.#"),1)=".",FALSE,TRUE)</formula>
    </cfRule>
    <cfRule type="expression" dxfId="2772" priority="13484">
      <formula>IF(RIGHT(TEXT(AI32,"0.#"),1)=".",TRUE,FALSE)</formula>
    </cfRule>
  </conditionalFormatting>
  <conditionalFormatting sqref="AM32">
    <cfRule type="expression" dxfId="2771" priority="13481">
      <formula>IF(RIGHT(TEXT(AM32,"0.#"),1)=".",FALSE,TRUE)</formula>
    </cfRule>
    <cfRule type="expression" dxfId="2770" priority="13482">
      <formula>IF(RIGHT(TEXT(AM32,"0.#"),1)=".",TRUE,FALSE)</formula>
    </cfRule>
  </conditionalFormatting>
  <conditionalFormatting sqref="AM33">
    <cfRule type="expression" dxfId="2769" priority="13479">
      <formula>IF(RIGHT(TEXT(AM33,"0.#"),1)=".",FALSE,TRUE)</formula>
    </cfRule>
    <cfRule type="expression" dxfId="2768" priority="13480">
      <formula>IF(RIGHT(TEXT(AM33,"0.#"),1)=".",TRUE,FALSE)</formula>
    </cfRule>
  </conditionalFormatting>
  <conditionalFormatting sqref="AQ32:AQ34">
    <cfRule type="expression" dxfId="2767" priority="13471">
      <formula>IF(RIGHT(TEXT(AQ32,"0.#"),1)=".",FALSE,TRUE)</formula>
    </cfRule>
    <cfRule type="expression" dxfId="2766" priority="13472">
      <formula>IF(RIGHT(TEXT(AQ32,"0.#"),1)=".",TRUE,FALSE)</formula>
    </cfRule>
  </conditionalFormatting>
  <conditionalFormatting sqref="AU32:AU34">
    <cfRule type="expression" dxfId="2765" priority="13469">
      <formula>IF(RIGHT(TEXT(AU32,"0.#"),1)=".",FALSE,TRUE)</formula>
    </cfRule>
    <cfRule type="expression" dxfId="2764" priority="13470">
      <formula>IF(RIGHT(TEXT(AU32,"0.#"),1)=".",TRUE,FALSE)</formula>
    </cfRule>
  </conditionalFormatting>
  <conditionalFormatting sqref="AE53">
    <cfRule type="expression" dxfId="2763" priority="13403">
      <formula>IF(RIGHT(TEXT(AE53,"0.#"),1)=".",FALSE,TRUE)</formula>
    </cfRule>
    <cfRule type="expression" dxfId="2762" priority="13404">
      <formula>IF(RIGHT(TEXT(AE53,"0.#"),1)=".",TRUE,FALSE)</formula>
    </cfRule>
  </conditionalFormatting>
  <conditionalFormatting sqref="AE54">
    <cfRule type="expression" dxfId="2761" priority="13401">
      <formula>IF(RIGHT(TEXT(AE54,"0.#"),1)=".",FALSE,TRUE)</formula>
    </cfRule>
    <cfRule type="expression" dxfId="2760" priority="13402">
      <formula>IF(RIGHT(TEXT(AE54,"0.#"),1)=".",TRUE,FALSE)</formula>
    </cfRule>
  </conditionalFormatting>
  <conditionalFormatting sqref="AI54">
    <cfRule type="expression" dxfId="2759" priority="13395">
      <formula>IF(RIGHT(TEXT(AI54,"0.#"),1)=".",FALSE,TRUE)</formula>
    </cfRule>
    <cfRule type="expression" dxfId="2758" priority="13396">
      <formula>IF(RIGHT(TEXT(AI54,"0.#"),1)=".",TRUE,FALSE)</formula>
    </cfRule>
  </conditionalFormatting>
  <conditionalFormatting sqref="AI53">
    <cfRule type="expression" dxfId="2757" priority="13393">
      <formula>IF(RIGHT(TEXT(AI53,"0.#"),1)=".",FALSE,TRUE)</formula>
    </cfRule>
    <cfRule type="expression" dxfId="2756" priority="13394">
      <formula>IF(RIGHT(TEXT(AI53,"0.#"),1)=".",TRUE,FALSE)</formula>
    </cfRule>
  </conditionalFormatting>
  <conditionalFormatting sqref="AM53">
    <cfRule type="expression" dxfId="2755" priority="13391">
      <formula>IF(RIGHT(TEXT(AM53,"0.#"),1)=".",FALSE,TRUE)</formula>
    </cfRule>
    <cfRule type="expression" dxfId="2754" priority="13392">
      <formula>IF(RIGHT(TEXT(AM53,"0.#"),1)=".",TRUE,FALSE)</formula>
    </cfRule>
  </conditionalFormatting>
  <conditionalFormatting sqref="AM54">
    <cfRule type="expression" dxfId="2753" priority="13389">
      <formula>IF(RIGHT(TEXT(AM54,"0.#"),1)=".",FALSE,TRUE)</formula>
    </cfRule>
    <cfRule type="expression" dxfId="2752" priority="13390">
      <formula>IF(RIGHT(TEXT(AM54,"0.#"),1)=".",TRUE,FALSE)</formula>
    </cfRule>
  </conditionalFormatting>
  <conditionalFormatting sqref="AM55">
    <cfRule type="expression" dxfId="2751" priority="13387">
      <formula>IF(RIGHT(TEXT(AM55,"0.#"),1)=".",FALSE,TRUE)</formula>
    </cfRule>
    <cfRule type="expression" dxfId="2750" priority="13388">
      <formula>IF(RIGHT(TEXT(AM55,"0.#"),1)=".",TRUE,FALSE)</formula>
    </cfRule>
  </conditionalFormatting>
  <conditionalFormatting sqref="AE60">
    <cfRule type="expression" dxfId="2749" priority="13373">
      <formula>IF(RIGHT(TEXT(AE60,"0.#"),1)=".",FALSE,TRUE)</formula>
    </cfRule>
    <cfRule type="expression" dxfId="2748" priority="13374">
      <formula>IF(RIGHT(TEXT(AE60,"0.#"),1)=".",TRUE,FALSE)</formula>
    </cfRule>
  </conditionalFormatting>
  <conditionalFormatting sqref="AE61">
    <cfRule type="expression" dxfId="2747" priority="13371">
      <formula>IF(RIGHT(TEXT(AE61,"0.#"),1)=".",FALSE,TRUE)</formula>
    </cfRule>
    <cfRule type="expression" dxfId="2746" priority="13372">
      <formula>IF(RIGHT(TEXT(AE61,"0.#"),1)=".",TRUE,FALSE)</formula>
    </cfRule>
  </conditionalFormatting>
  <conditionalFormatting sqref="AE62">
    <cfRule type="expression" dxfId="2745" priority="13369">
      <formula>IF(RIGHT(TEXT(AE62,"0.#"),1)=".",FALSE,TRUE)</formula>
    </cfRule>
    <cfRule type="expression" dxfId="2744" priority="13370">
      <formula>IF(RIGHT(TEXT(AE62,"0.#"),1)=".",TRUE,FALSE)</formula>
    </cfRule>
  </conditionalFormatting>
  <conditionalFormatting sqref="AI62">
    <cfRule type="expression" dxfId="2743" priority="13367">
      <formula>IF(RIGHT(TEXT(AI62,"0.#"),1)=".",FALSE,TRUE)</formula>
    </cfRule>
    <cfRule type="expression" dxfId="2742" priority="13368">
      <formula>IF(RIGHT(TEXT(AI62,"0.#"),1)=".",TRUE,FALSE)</formula>
    </cfRule>
  </conditionalFormatting>
  <conditionalFormatting sqref="AI61">
    <cfRule type="expression" dxfId="2741" priority="13365">
      <formula>IF(RIGHT(TEXT(AI61,"0.#"),1)=".",FALSE,TRUE)</formula>
    </cfRule>
    <cfRule type="expression" dxfId="2740" priority="13366">
      <formula>IF(RIGHT(TEXT(AI61,"0.#"),1)=".",TRUE,FALSE)</formula>
    </cfRule>
  </conditionalFormatting>
  <conditionalFormatting sqref="AI60">
    <cfRule type="expression" dxfId="2739" priority="13363">
      <formula>IF(RIGHT(TEXT(AI60,"0.#"),1)=".",FALSE,TRUE)</formula>
    </cfRule>
    <cfRule type="expression" dxfId="2738" priority="13364">
      <formula>IF(RIGHT(TEXT(AI60,"0.#"),1)=".",TRUE,FALSE)</formula>
    </cfRule>
  </conditionalFormatting>
  <conditionalFormatting sqref="AM60">
    <cfRule type="expression" dxfId="2737" priority="13361">
      <formula>IF(RIGHT(TEXT(AM60,"0.#"),1)=".",FALSE,TRUE)</formula>
    </cfRule>
    <cfRule type="expression" dxfId="2736" priority="13362">
      <formula>IF(RIGHT(TEXT(AM60,"0.#"),1)=".",TRUE,FALSE)</formula>
    </cfRule>
  </conditionalFormatting>
  <conditionalFormatting sqref="AM61">
    <cfRule type="expression" dxfId="2735" priority="13359">
      <formula>IF(RIGHT(TEXT(AM61,"0.#"),1)=".",FALSE,TRUE)</formula>
    </cfRule>
    <cfRule type="expression" dxfId="2734" priority="13360">
      <formula>IF(RIGHT(TEXT(AM61,"0.#"),1)=".",TRUE,FALSE)</formula>
    </cfRule>
  </conditionalFormatting>
  <conditionalFormatting sqref="AM62">
    <cfRule type="expression" dxfId="2733" priority="13357">
      <formula>IF(RIGHT(TEXT(AM62,"0.#"),1)=".",FALSE,TRUE)</formula>
    </cfRule>
    <cfRule type="expression" dxfId="2732" priority="13358">
      <formula>IF(RIGHT(TEXT(AM62,"0.#"),1)=".",TRUE,FALSE)</formula>
    </cfRule>
  </conditionalFormatting>
  <conditionalFormatting sqref="AE87">
    <cfRule type="expression" dxfId="2731" priority="13343">
      <formula>IF(RIGHT(TEXT(AE87,"0.#"),1)=".",FALSE,TRUE)</formula>
    </cfRule>
    <cfRule type="expression" dxfId="2730" priority="13344">
      <formula>IF(RIGHT(TEXT(AE87,"0.#"),1)=".",TRUE,FALSE)</formula>
    </cfRule>
  </conditionalFormatting>
  <conditionalFormatting sqref="AE88">
    <cfRule type="expression" dxfId="2729" priority="13341">
      <formula>IF(RIGHT(TEXT(AE88,"0.#"),1)=".",FALSE,TRUE)</formula>
    </cfRule>
    <cfRule type="expression" dxfId="2728" priority="13342">
      <formula>IF(RIGHT(TEXT(AE88,"0.#"),1)=".",TRUE,FALSE)</formula>
    </cfRule>
  </conditionalFormatting>
  <conditionalFormatting sqref="AE89">
    <cfRule type="expression" dxfId="2727" priority="13339">
      <formula>IF(RIGHT(TEXT(AE89,"0.#"),1)=".",FALSE,TRUE)</formula>
    </cfRule>
    <cfRule type="expression" dxfId="2726" priority="13340">
      <formula>IF(RIGHT(TEXT(AE89,"0.#"),1)=".",TRUE,FALSE)</formula>
    </cfRule>
  </conditionalFormatting>
  <conditionalFormatting sqref="AI89">
    <cfRule type="expression" dxfId="2725" priority="13337">
      <formula>IF(RIGHT(TEXT(AI89,"0.#"),1)=".",FALSE,TRUE)</formula>
    </cfRule>
    <cfRule type="expression" dxfId="2724" priority="13338">
      <formula>IF(RIGHT(TEXT(AI89,"0.#"),1)=".",TRUE,FALSE)</formula>
    </cfRule>
  </conditionalFormatting>
  <conditionalFormatting sqref="AI88">
    <cfRule type="expression" dxfId="2723" priority="13335">
      <formula>IF(RIGHT(TEXT(AI88,"0.#"),1)=".",FALSE,TRUE)</formula>
    </cfRule>
    <cfRule type="expression" dxfId="2722" priority="13336">
      <formula>IF(RIGHT(TEXT(AI88,"0.#"),1)=".",TRUE,FALSE)</formula>
    </cfRule>
  </conditionalFormatting>
  <conditionalFormatting sqref="AI87">
    <cfRule type="expression" dxfId="2721" priority="13333">
      <formula>IF(RIGHT(TEXT(AI87,"0.#"),1)=".",FALSE,TRUE)</formula>
    </cfRule>
    <cfRule type="expression" dxfId="2720" priority="13334">
      <formula>IF(RIGHT(TEXT(AI87,"0.#"),1)=".",TRUE,FALSE)</formula>
    </cfRule>
  </conditionalFormatting>
  <conditionalFormatting sqref="AM88">
    <cfRule type="expression" dxfId="2719" priority="13329">
      <formula>IF(RIGHT(TEXT(AM88,"0.#"),1)=".",FALSE,TRUE)</formula>
    </cfRule>
    <cfRule type="expression" dxfId="2718" priority="13330">
      <formula>IF(RIGHT(TEXT(AM88,"0.#"),1)=".",TRUE,FALSE)</formula>
    </cfRule>
  </conditionalFormatting>
  <conditionalFormatting sqref="AM89">
    <cfRule type="expression" dxfId="2717" priority="13327">
      <formula>IF(RIGHT(TEXT(AM89,"0.#"),1)=".",FALSE,TRUE)</formula>
    </cfRule>
    <cfRule type="expression" dxfId="2716" priority="13328">
      <formula>IF(RIGHT(TEXT(AM89,"0.#"),1)=".",TRUE,FALSE)</formula>
    </cfRule>
  </conditionalFormatting>
  <conditionalFormatting sqref="AE92">
    <cfRule type="expression" dxfId="2715" priority="13313">
      <formula>IF(RIGHT(TEXT(AE92,"0.#"),1)=".",FALSE,TRUE)</formula>
    </cfRule>
    <cfRule type="expression" dxfId="2714" priority="13314">
      <formula>IF(RIGHT(TEXT(AE92,"0.#"),1)=".",TRUE,FALSE)</formula>
    </cfRule>
  </conditionalFormatting>
  <conditionalFormatting sqref="AE93">
    <cfRule type="expression" dxfId="2713" priority="13311">
      <formula>IF(RIGHT(TEXT(AE93,"0.#"),1)=".",FALSE,TRUE)</formula>
    </cfRule>
    <cfRule type="expression" dxfId="2712" priority="13312">
      <formula>IF(RIGHT(TEXT(AE93,"0.#"),1)=".",TRUE,FALSE)</formula>
    </cfRule>
  </conditionalFormatting>
  <conditionalFormatting sqref="AE94">
    <cfRule type="expression" dxfId="2711" priority="13309">
      <formula>IF(RIGHT(TEXT(AE94,"0.#"),1)=".",FALSE,TRUE)</formula>
    </cfRule>
    <cfRule type="expression" dxfId="2710" priority="13310">
      <formula>IF(RIGHT(TEXT(AE94,"0.#"),1)=".",TRUE,FALSE)</formula>
    </cfRule>
  </conditionalFormatting>
  <conditionalFormatting sqref="AI94">
    <cfRule type="expression" dxfId="2709" priority="13307">
      <formula>IF(RIGHT(TEXT(AI94,"0.#"),1)=".",FALSE,TRUE)</formula>
    </cfRule>
    <cfRule type="expression" dxfId="2708" priority="13308">
      <formula>IF(RIGHT(TEXT(AI94,"0.#"),1)=".",TRUE,FALSE)</formula>
    </cfRule>
  </conditionalFormatting>
  <conditionalFormatting sqref="AI93">
    <cfRule type="expression" dxfId="2707" priority="13305">
      <formula>IF(RIGHT(TEXT(AI93,"0.#"),1)=".",FALSE,TRUE)</formula>
    </cfRule>
    <cfRule type="expression" dxfId="2706" priority="13306">
      <formula>IF(RIGHT(TEXT(AI93,"0.#"),1)=".",TRUE,FALSE)</formula>
    </cfRule>
  </conditionalFormatting>
  <conditionalFormatting sqref="AI92">
    <cfRule type="expression" dxfId="2705" priority="13303">
      <formula>IF(RIGHT(TEXT(AI92,"0.#"),1)=".",FALSE,TRUE)</formula>
    </cfRule>
    <cfRule type="expression" dxfId="2704" priority="13304">
      <formula>IF(RIGHT(TEXT(AI92,"0.#"),1)=".",TRUE,FALSE)</formula>
    </cfRule>
  </conditionalFormatting>
  <conditionalFormatting sqref="AM92">
    <cfRule type="expression" dxfId="2703" priority="13301">
      <formula>IF(RIGHT(TEXT(AM92,"0.#"),1)=".",FALSE,TRUE)</formula>
    </cfRule>
    <cfRule type="expression" dxfId="2702" priority="13302">
      <formula>IF(RIGHT(TEXT(AM92,"0.#"),1)=".",TRUE,FALSE)</formula>
    </cfRule>
  </conditionalFormatting>
  <conditionalFormatting sqref="AM93">
    <cfRule type="expression" dxfId="2701" priority="13299">
      <formula>IF(RIGHT(TEXT(AM93,"0.#"),1)=".",FALSE,TRUE)</formula>
    </cfRule>
    <cfRule type="expression" dxfId="2700" priority="13300">
      <formula>IF(RIGHT(TEXT(AM93,"0.#"),1)=".",TRUE,FALSE)</formula>
    </cfRule>
  </conditionalFormatting>
  <conditionalFormatting sqref="AM94">
    <cfRule type="expression" dxfId="2699" priority="13297">
      <formula>IF(RIGHT(TEXT(AM94,"0.#"),1)=".",FALSE,TRUE)</formula>
    </cfRule>
    <cfRule type="expression" dxfId="2698" priority="13298">
      <formula>IF(RIGHT(TEXT(AM94,"0.#"),1)=".",TRUE,FALSE)</formula>
    </cfRule>
  </conditionalFormatting>
  <conditionalFormatting sqref="AE97">
    <cfRule type="expression" dxfId="2697" priority="13283">
      <formula>IF(RIGHT(TEXT(AE97,"0.#"),1)=".",FALSE,TRUE)</formula>
    </cfRule>
    <cfRule type="expression" dxfId="2696" priority="13284">
      <formula>IF(RIGHT(TEXT(AE97,"0.#"),1)=".",TRUE,FALSE)</formula>
    </cfRule>
  </conditionalFormatting>
  <conditionalFormatting sqref="AE98">
    <cfRule type="expression" dxfId="2695" priority="13281">
      <formula>IF(RIGHT(TEXT(AE98,"0.#"),1)=".",FALSE,TRUE)</formula>
    </cfRule>
    <cfRule type="expression" dxfId="2694" priority="13282">
      <formula>IF(RIGHT(TEXT(AE98,"0.#"),1)=".",TRUE,FALSE)</formula>
    </cfRule>
  </conditionalFormatting>
  <conditionalFormatting sqref="AE99">
    <cfRule type="expression" dxfId="2693" priority="13279">
      <formula>IF(RIGHT(TEXT(AE99,"0.#"),1)=".",FALSE,TRUE)</formula>
    </cfRule>
    <cfRule type="expression" dxfId="2692" priority="13280">
      <formula>IF(RIGHT(TEXT(AE99,"0.#"),1)=".",TRUE,FALSE)</formula>
    </cfRule>
  </conditionalFormatting>
  <conditionalFormatting sqref="AI99">
    <cfRule type="expression" dxfId="2691" priority="13277">
      <formula>IF(RIGHT(TEXT(AI99,"0.#"),1)=".",FALSE,TRUE)</formula>
    </cfRule>
    <cfRule type="expression" dxfId="2690" priority="13278">
      <formula>IF(RIGHT(TEXT(AI99,"0.#"),1)=".",TRUE,FALSE)</formula>
    </cfRule>
  </conditionalFormatting>
  <conditionalFormatting sqref="AI98">
    <cfRule type="expression" dxfId="2689" priority="13275">
      <formula>IF(RIGHT(TEXT(AI98,"0.#"),1)=".",FALSE,TRUE)</formula>
    </cfRule>
    <cfRule type="expression" dxfId="2688" priority="13276">
      <formula>IF(RIGHT(TEXT(AI98,"0.#"),1)=".",TRUE,FALSE)</formula>
    </cfRule>
  </conditionalFormatting>
  <conditionalFormatting sqref="AI97">
    <cfRule type="expression" dxfId="2687" priority="13273">
      <formula>IF(RIGHT(TEXT(AI97,"0.#"),1)=".",FALSE,TRUE)</formula>
    </cfRule>
    <cfRule type="expression" dxfId="2686" priority="13274">
      <formula>IF(RIGHT(TEXT(AI97,"0.#"),1)=".",TRUE,FALSE)</formula>
    </cfRule>
  </conditionalFormatting>
  <conditionalFormatting sqref="AM97">
    <cfRule type="expression" dxfId="2685" priority="13271">
      <formula>IF(RIGHT(TEXT(AM97,"0.#"),1)=".",FALSE,TRUE)</formula>
    </cfRule>
    <cfRule type="expression" dxfId="2684" priority="13272">
      <formula>IF(RIGHT(TEXT(AM97,"0.#"),1)=".",TRUE,FALSE)</formula>
    </cfRule>
  </conditionalFormatting>
  <conditionalFormatting sqref="AM98">
    <cfRule type="expression" dxfId="2683" priority="13269">
      <formula>IF(RIGHT(TEXT(AM98,"0.#"),1)=".",FALSE,TRUE)</formula>
    </cfRule>
    <cfRule type="expression" dxfId="2682" priority="13270">
      <formula>IF(RIGHT(TEXT(AM98,"0.#"),1)=".",TRUE,FALSE)</formula>
    </cfRule>
  </conditionalFormatting>
  <conditionalFormatting sqref="AM99">
    <cfRule type="expression" dxfId="2681" priority="13267">
      <formula>IF(RIGHT(TEXT(AM99,"0.#"),1)=".",FALSE,TRUE)</formula>
    </cfRule>
    <cfRule type="expression" dxfId="2680" priority="13268">
      <formula>IF(RIGHT(TEXT(AM99,"0.#"),1)=".",TRUE,FALSE)</formula>
    </cfRule>
  </conditionalFormatting>
  <conditionalFormatting sqref="AI101">
    <cfRule type="expression" dxfId="2679" priority="13253">
      <formula>IF(RIGHT(TEXT(AI101,"0.#"),1)=".",FALSE,TRUE)</formula>
    </cfRule>
    <cfRule type="expression" dxfId="2678" priority="13254">
      <formula>IF(RIGHT(TEXT(AI101,"0.#"),1)=".",TRUE,FALSE)</formula>
    </cfRule>
  </conditionalFormatting>
  <conditionalFormatting sqref="AM101">
    <cfRule type="expression" dxfId="2677" priority="13251">
      <formula>IF(RIGHT(TEXT(AM101,"0.#"),1)=".",FALSE,TRUE)</formula>
    </cfRule>
    <cfRule type="expression" dxfId="2676" priority="13252">
      <formula>IF(RIGHT(TEXT(AM101,"0.#"),1)=".",TRUE,FALSE)</formula>
    </cfRule>
  </conditionalFormatting>
  <conditionalFormatting sqref="AE102">
    <cfRule type="expression" dxfId="2675" priority="13249">
      <formula>IF(RIGHT(TEXT(AE102,"0.#"),1)=".",FALSE,TRUE)</formula>
    </cfRule>
    <cfRule type="expression" dxfId="2674" priority="13250">
      <formula>IF(RIGHT(TEXT(AE102,"0.#"),1)=".",TRUE,FALSE)</formula>
    </cfRule>
  </conditionalFormatting>
  <conditionalFormatting sqref="AI102">
    <cfRule type="expression" dxfId="2673" priority="13247">
      <formula>IF(RIGHT(TEXT(AI102,"0.#"),1)=".",FALSE,TRUE)</formula>
    </cfRule>
    <cfRule type="expression" dxfId="2672" priority="13248">
      <formula>IF(RIGHT(TEXT(AI102,"0.#"),1)=".",TRUE,FALSE)</formula>
    </cfRule>
  </conditionalFormatting>
  <conditionalFormatting sqref="AM102">
    <cfRule type="expression" dxfId="2671" priority="13245">
      <formula>IF(RIGHT(TEXT(AM102,"0.#"),1)=".",FALSE,TRUE)</formula>
    </cfRule>
    <cfRule type="expression" dxfId="2670" priority="13246">
      <formula>IF(RIGHT(TEXT(AM102,"0.#"),1)=".",TRUE,FALSE)</formula>
    </cfRule>
  </conditionalFormatting>
  <conditionalFormatting sqref="AQ102">
    <cfRule type="expression" dxfId="2669" priority="13243">
      <formula>IF(RIGHT(TEXT(AQ102,"0.#"),1)=".",FALSE,TRUE)</formula>
    </cfRule>
    <cfRule type="expression" dxfId="2668" priority="13244">
      <formula>IF(RIGHT(TEXT(AQ102,"0.#"),1)=".",TRUE,FALSE)</formula>
    </cfRule>
  </conditionalFormatting>
  <conditionalFormatting sqref="AE104">
    <cfRule type="expression" dxfId="2667" priority="13241">
      <formula>IF(RIGHT(TEXT(AE104,"0.#"),1)=".",FALSE,TRUE)</formula>
    </cfRule>
    <cfRule type="expression" dxfId="2666" priority="13242">
      <formula>IF(RIGHT(TEXT(AE104,"0.#"),1)=".",TRUE,FALSE)</formula>
    </cfRule>
  </conditionalFormatting>
  <conditionalFormatting sqref="AI104">
    <cfRule type="expression" dxfId="2665" priority="13239">
      <formula>IF(RIGHT(TEXT(AI104,"0.#"),1)=".",FALSE,TRUE)</formula>
    </cfRule>
    <cfRule type="expression" dxfId="2664" priority="13240">
      <formula>IF(RIGHT(TEXT(AI104,"0.#"),1)=".",TRUE,FALSE)</formula>
    </cfRule>
  </conditionalFormatting>
  <conditionalFormatting sqref="AM104">
    <cfRule type="expression" dxfId="2663" priority="13237">
      <formula>IF(RIGHT(TEXT(AM104,"0.#"),1)=".",FALSE,TRUE)</formula>
    </cfRule>
    <cfRule type="expression" dxfId="2662" priority="13238">
      <formula>IF(RIGHT(TEXT(AM104,"0.#"),1)=".",TRUE,FALSE)</formula>
    </cfRule>
  </conditionalFormatting>
  <conditionalFormatting sqref="AE105">
    <cfRule type="expression" dxfId="2661" priority="13235">
      <formula>IF(RIGHT(TEXT(AE105,"0.#"),1)=".",FALSE,TRUE)</formula>
    </cfRule>
    <cfRule type="expression" dxfId="2660" priority="13236">
      <formula>IF(RIGHT(TEXT(AE105,"0.#"),1)=".",TRUE,FALSE)</formula>
    </cfRule>
  </conditionalFormatting>
  <conditionalFormatting sqref="AI105">
    <cfRule type="expression" dxfId="2659" priority="13233">
      <formula>IF(RIGHT(TEXT(AI105,"0.#"),1)=".",FALSE,TRUE)</formula>
    </cfRule>
    <cfRule type="expression" dxfId="2658" priority="13234">
      <formula>IF(RIGHT(TEXT(AI105,"0.#"),1)=".",TRUE,FALSE)</formula>
    </cfRule>
  </conditionalFormatting>
  <conditionalFormatting sqref="AM105 AQ105">
    <cfRule type="expression" dxfId="2657" priority="13231">
      <formula>IF(RIGHT(TEXT(AM105,"0.#"),1)=".",FALSE,TRUE)</formula>
    </cfRule>
    <cfRule type="expression" dxfId="2656" priority="13232">
      <formula>IF(RIGHT(TEXT(AM105,"0.#"),1)=".",TRUE,FALSE)</formula>
    </cfRule>
  </conditionalFormatting>
  <conditionalFormatting sqref="AE107">
    <cfRule type="expression" dxfId="2655" priority="13227">
      <formula>IF(RIGHT(TEXT(AE107,"0.#"),1)=".",FALSE,TRUE)</formula>
    </cfRule>
    <cfRule type="expression" dxfId="2654" priority="13228">
      <formula>IF(RIGHT(TEXT(AE107,"0.#"),1)=".",TRUE,FALSE)</formula>
    </cfRule>
  </conditionalFormatting>
  <conditionalFormatting sqref="AI107">
    <cfRule type="expression" dxfId="2653" priority="13225">
      <formula>IF(RIGHT(TEXT(AI107,"0.#"),1)=".",FALSE,TRUE)</formula>
    </cfRule>
    <cfRule type="expression" dxfId="2652" priority="13226">
      <formula>IF(RIGHT(TEXT(AI107,"0.#"),1)=".",TRUE,FALSE)</formula>
    </cfRule>
  </conditionalFormatting>
  <conditionalFormatting sqref="AM107">
    <cfRule type="expression" dxfId="2651" priority="13223">
      <formula>IF(RIGHT(TEXT(AM107,"0.#"),1)=".",FALSE,TRUE)</formula>
    </cfRule>
    <cfRule type="expression" dxfId="2650" priority="13224">
      <formula>IF(RIGHT(TEXT(AM107,"0.#"),1)=".",TRUE,FALSE)</formula>
    </cfRule>
  </conditionalFormatting>
  <conditionalFormatting sqref="AE108">
    <cfRule type="expression" dxfId="2649" priority="13221">
      <formula>IF(RIGHT(TEXT(AE108,"0.#"),1)=".",FALSE,TRUE)</formula>
    </cfRule>
    <cfRule type="expression" dxfId="2648" priority="13222">
      <formula>IF(RIGHT(TEXT(AE108,"0.#"),1)=".",TRUE,FALSE)</formula>
    </cfRule>
  </conditionalFormatting>
  <conditionalFormatting sqref="AI108">
    <cfRule type="expression" dxfId="2647" priority="13219">
      <formula>IF(RIGHT(TEXT(AI108,"0.#"),1)=".",FALSE,TRUE)</formula>
    </cfRule>
    <cfRule type="expression" dxfId="2646" priority="13220">
      <formula>IF(RIGHT(TEXT(AI108,"0.#"),1)=".",TRUE,FALSE)</formula>
    </cfRule>
  </conditionalFormatting>
  <conditionalFormatting sqref="AM108">
    <cfRule type="expression" dxfId="2645" priority="13217">
      <formula>IF(RIGHT(TEXT(AM108,"0.#"),1)=".",FALSE,TRUE)</formula>
    </cfRule>
    <cfRule type="expression" dxfId="2644" priority="13218">
      <formula>IF(RIGHT(TEXT(AM108,"0.#"),1)=".",TRUE,FALSE)</formula>
    </cfRule>
  </conditionalFormatting>
  <conditionalFormatting sqref="AE110">
    <cfRule type="expression" dxfId="2643" priority="13213">
      <formula>IF(RIGHT(TEXT(AE110,"0.#"),1)=".",FALSE,TRUE)</formula>
    </cfRule>
    <cfRule type="expression" dxfId="2642" priority="13214">
      <formula>IF(RIGHT(TEXT(AE110,"0.#"),1)=".",TRUE,FALSE)</formula>
    </cfRule>
  </conditionalFormatting>
  <conditionalFormatting sqref="AI110">
    <cfRule type="expression" dxfId="2641" priority="13211">
      <formula>IF(RIGHT(TEXT(AI110,"0.#"),1)=".",FALSE,TRUE)</formula>
    </cfRule>
    <cfRule type="expression" dxfId="2640" priority="13212">
      <formula>IF(RIGHT(TEXT(AI110,"0.#"),1)=".",TRUE,FALSE)</formula>
    </cfRule>
  </conditionalFormatting>
  <conditionalFormatting sqref="AM110">
    <cfRule type="expression" dxfId="2639" priority="13209">
      <formula>IF(RIGHT(TEXT(AM110,"0.#"),1)=".",FALSE,TRUE)</formula>
    </cfRule>
    <cfRule type="expression" dxfId="2638" priority="13210">
      <formula>IF(RIGHT(TEXT(AM110,"0.#"),1)=".",TRUE,FALSE)</formula>
    </cfRule>
  </conditionalFormatting>
  <conditionalFormatting sqref="AE111">
    <cfRule type="expression" dxfId="2637" priority="13207">
      <formula>IF(RIGHT(TEXT(AE111,"0.#"),1)=".",FALSE,TRUE)</formula>
    </cfRule>
    <cfRule type="expression" dxfId="2636" priority="13208">
      <formula>IF(RIGHT(TEXT(AE111,"0.#"),1)=".",TRUE,FALSE)</formula>
    </cfRule>
  </conditionalFormatting>
  <conditionalFormatting sqref="AI111">
    <cfRule type="expression" dxfId="2635" priority="13205">
      <formula>IF(RIGHT(TEXT(AI111,"0.#"),1)=".",FALSE,TRUE)</formula>
    </cfRule>
    <cfRule type="expression" dxfId="2634" priority="13206">
      <formula>IF(RIGHT(TEXT(AI111,"0.#"),1)=".",TRUE,FALSE)</formula>
    </cfRule>
  </conditionalFormatting>
  <conditionalFormatting sqref="AM111">
    <cfRule type="expression" dxfId="2633" priority="13203">
      <formula>IF(RIGHT(TEXT(AM111,"0.#"),1)=".",FALSE,TRUE)</formula>
    </cfRule>
    <cfRule type="expression" dxfId="2632" priority="13204">
      <formula>IF(RIGHT(TEXT(AM111,"0.#"),1)=".",TRUE,FALSE)</formula>
    </cfRule>
  </conditionalFormatting>
  <conditionalFormatting sqref="AE113">
    <cfRule type="expression" dxfId="2631" priority="13199">
      <formula>IF(RIGHT(TEXT(AE113,"0.#"),1)=".",FALSE,TRUE)</formula>
    </cfRule>
    <cfRule type="expression" dxfId="2630" priority="13200">
      <formula>IF(RIGHT(TEXT(AE113,"0.#"),1)=".",TRUE,FALSE)</formula>
    </cfRule>
  </conditionalFormatting>
  <conditionalFormatting sqref="AI113">
    <cfRule type="expression" dxfId="2629" priority="13197">
      <formula>IF(RIGHT(TEXT(AI113,"0.#"),1)=".",FALSE,TRUE)</formula>
    </cfRule>
    <cfRule type="expression" dxfId="2628" priority="13198">
      <formula>IF(RIGHT(TEXT(AI113,"0.#"),1)=".",TRUE,FALSE)</formula>
    </cfRule>
  </conditionalFormatting>
  <conditionalFormatting sqref="AM113">
    <cfRule type="expression" dxfId="2627" priority="13195">
      <formula>IF(RIGHT(TEXT(AM113,"0.#"),1)=".",FALSE,TRUE)</formula>
    </cfRule>
    <cfRule type="expression" dxfId="2626" priority="13196">
      <formula>IF(RIGHT(TEXT(AM113,"0.#"),1)=".",TRUE,FALSE)</formula>
    </cfRule>
  </conditionalFormatting>
  <conditionalFormatting sqref="AE114">
    <cfRule type="expression" dxfId="2625" priority="13193">
      <formula>IF(RIGHT(TEXT(AE114,"0.#"),1)=".",FALSE,TRUE)</formula>
    </cfRule>
    <cfRule type="expression" dxfId="2624" priority="13194">
      <formula>IF(RIGHT(TEXT(AE114,"0.#"),1)=".",TRUE,FALSE)</formula>
    </cfRule>
  </conditionalFormatting>
  <conditionalFormatting sqref="AI114">
    <cfRule type="expression" dxfId="2623" priority="13191">
      <formula>IF(RIGHT(TEXT(AI114,"0.#"),1)=".",FALSE,TRUE)</formula>
    </cfRule>
    <cfRule type="expression" dxfId="2622" priority="13192">
      <formula>IF(RIGHT(TEXT(AI114,"0.#"),1)=".",TRUE,FALSE)</formula>
    </cfRule>
  </conditionalFormatting>
  <conditionalFormatting sqref="AM114">
    <cfRule type="expression" dxfId="2621" priority="13189">
      <formula>IF(RIGHT(TEXT(AM114,"0.#"),1)=".",FALSE,TRUE)</formula>
    </cfRule>
    <cfRule type="expression" dxfId="2620" priority="13190">
      <formula>IF(RIGHT(TEXT(AM114,"0.#"),1)=".",TRUE,FALSE)</formula>
    </cfRule>
  </conditionalFormatting>
  <conditionalFormatting sqref="AE116 AQ116">
    <cfRule type="expression" dxfId="2619" priority="13185">
      <formula>IF(RIGHT(TEXT(AE116,"0.#"),1)=".",FALSE,TRUE)</formula>
    </cfRule>
    <cfRule type="expression" dxfId="2618" priority="13186">
      <formula>IF(RIGHT(TEXT(AE116,"0.#"),1)=".",TRUE,FALSE)</formula>
    </cfRule>
  </conditionalFormatting>
  <conditionalFormatting sqref="AI116">
    <cfRule type="expression" dxfId="2617" priority="13183">
      <formula>IF(RIGHT(TEXT(AI116,"0.#"),1)=".",FALSE,TRUE)</formula>
    </cfRule>
    <cfRule type="expression" dxfId="2616" priority="13184">
      <formula>IF(RIGHT(TEXT(AI116,"0.#"),1)=".",TRUE,FALSE)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E117 AM117">
    <cfRule type="expression" dxfId="2613" priority="13179">
      <formula>IF(RIGHT(TEXT(AE117,"0.#"),1)=".",FALSE,TRUE)</formula>
    </cfRule>
    <cfRule type="expression" dxfId="2612" priority="13180">
      <formula>IF(RIGHT(TEXT(AE117,"0.#"),1)=".",TRUE,FALSE)</formula>
    </cfRule>
  </conditionalFormatting>
  <conditionalFormatting sqref="AI117">
    <cfRule type="expression" dxfId="2611" priority="13177">
      <formula>IF(RIGHT(TEXT(AI117,"0.#"),1)=".",FALSE,TRUE)</formula>
    </cfRule>
    <cfRule type="expression" dxfId="2610" priority="13178">
      <formula>IF(RIGHT(TEXT(AI117,"0.#"),1)=".",TRUE,FALSE)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E134:AE135 AI134:AI135 AM134:AM135 AQ134:AQ135 AU134:AU135">
    <cfRule type="expression" dxfId="2557" priority="13085">
      <formula>IF(RIGHT(TEXT(AE134,"0.#"),1)=".",FALSE,TRUE)</formula>
    </cfRule>
    <cfRule type="expression" dxfId="2556" priority="13086">
      <formula>IF(RIGHT(TEXT(AE134,"0.#"),1)=".",TRUE,FALSE)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39:AO866">
    <cfRule type="expression" dxfId="2525" priority="6655">
      <formula>IF(AND(AL839&gt;=0, RIGHT(TEXT(AL839,"0.#"),1)&lt;&gt;"."),TRUE,FALSE)</formula>
    </cfRule>
    <cfRule type="expression" dxfId="2524" priority="6656">
      <formula>IF(AND(AL839&gt;=0, RIGHT(TEXT(AL839,"0.#"),1)="."),TRUE,FALSE)</formula>
    </cfRule>
    <cfRule type="expression" dxfId="2523" priority="6657">
      <formula>IF(AND(AL839&lt;0, RIGHT(TEXT(AL839,"0.#"),1)&lt;&gt;"."),TRUE,FALSE)</formula>
    </cfRule>
    <cfRule type="expression" dxfId="2522" priority="6658">
      <formula>IF(AND(AL839&lt;0, RIGHT(TEXT(AL839,"0.#"),1)="."),TRUE,FALSE)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8">
    <cfRule type="expression" dxfId="2403" priority="2839">
      <formula>IF(RIGHT(TEXT(Y838,"0.#"),1)=".",FALSE,TRUE)</formula>
    </cfRule>
    <cfRule type="expression" dxfId="2402" priority="2840">
      <formula>IF(RIGHT(TEXT(Y838,"0.#"),1)=".",TRUE,FALSE)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2:Y899">
    <cfRule type="expression" dxfId="2085" priority="2099">
      <formula>IF(RIGHT(TEXT(Y872,"0.#"),1)=".",FALSE,TRUE)</formula>
    </cfRule>
    <cfRule type="expression" dxfId="2084" priority="2100">
      <formula>IF(RIGHT(TEXT(Y872,"0.#"),1)=".",TRUE,FALSE)</formula>
    </cfRule>
  </conditionalFormatting>
  <conditionalFormatting sqref="Y871">
    <cfRule type="expression" dxfId="2083" priority="2093">
      <formula>IF(RIGHT(TEXT(Y871,"0.#"),1)=".",FALSE,TRUE)</formula>
    </cfRule>
    <cfRule type="expression" dxfId="2082" priority="2094">
      <formula>IF(RIGHT(TEXT(Y871,"0.#"),1)=".",TRUE,FALSE)</formula>
    </cfRule>
  </conditionalFormatting>
  <conditionalFormatting sqref="Y905:Y932">
    <cfRule type="expression" dxfId="2081" priority="2087">
      <formula>IF(RIGHT(TEXT(Y905,"0.#"),1)=".",FALSE,TRUE)</formula>
    </cfRule>
    <cfRule type="expression" dxfId="2080" priority="2088">
      <formula>IF(RIGHT(TEXT(Y905,"0.#"),1)=".",TRUE,FALSE)</formula>
    </cfRule>
  </conditionalFormatting>
  <conditionalFormatting sqref="Y903:Y904">
    <cfRule type="expression" dxfId="2079" priority="2081">
      <formula>IF(RIGHT(TEXT(Y903,"0.#"),1)=".",FALSE,TRUE)</formula>
    </cfRule>
    <cfRule type="expression" dxfId="2078" priority="2082">
      <formula>IF(RIGHT(TEXT(Y903,"0.#"),1)=".",TRUE,FALSE)</formula>
    </cfRule>
  </conditionalFormatting>
  <conditionalFormatting sqref="Y938:Y965">
    <cfRule type="expression" dxfId="2077" priority="2075">
      <formula>IF(RIGHT(TEXT(Y938,"0.#"),1)=".",FALSE,TRUE)</formula>
    </cfRule>
    <cfRule type="expression" dxfId="2076" priority="2076">
      <formula>IF(RIGHT(TEXT(Y938,"0.#"),1)=".",TRUE,FALSE)</formula>
    </cfRule>
  </conditionalFormatting>
  <conditionalFormatting sqref="Y936:Y937">
    <cfRule type="expression" dxfId="2075" priority="2069">
      <formula>IF(RIGHT(TEXT(Y936,"0.#"),1)=".",FALSE,TRUE)</formula>
    </cfRule>
    <cfRule type="expression" dxfId="2074" priority="2070">
      <formula>IF(RIGHT(TEXT(Y936,"0.#"),1)=".",TRUE,FALSE)</formula>
    </cfRule>
  </conditionalFormatting>
  <conditionalFormatting sqref="Y971:Y998">
    <cfRule type="expression" dxfId="2073" priority="2063">
      <formula>IF(RIGHT(TEXT(Y971,"0.#"),1)=".",FALSE,TRUE)</formula>
    </cfRule>
    <cfRule type="expression" dxfId="2072" priority="2064">
      <formula>IF(RIGHT(TEXT(Y971,"0.#"),1)=".",TRUE,FALSE)</formula>
    </cfRule>
  </conditionalFormatting>
  <conditionalFormatting sqref="Y969:Y970">
    <cfRule type="expression" dxfId="2071" priority="2057">
      <formula>IF(RIGHT(TEXT(Y969,"0.#"),1)=".",FALSE,TRUE)</formula>
    </cfRule>
    <cfRule type="expression" dxfId="2070" priority="2058">
      <formula>IF(RIGHT(TEXT(Y969,"0.#"),1)=".",TRUE,FALSE)</formula>
    </cfRule>
  </conditionalFormatting>
  <conditionalFormatting sqref="Y1004:Y1031">
    <cfRule type="expression" dxfId="2069" priority="2051">
      <formula>IF(RIGHT(TEXT(Y1004,"0.#"),1)=".",FALSE,TRUE)</formula>
    </cfRule>
    <cfRule type="expression" dxfId="2068" priority="2052">
      <formula>IF(RIGHT(TEXT(Y1004,"0.#"),1)=".",TRUE,FALSE)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P17:V17">
    <cfRule type="expression" dxfId="729" priority="29">
      <formula>IF(RIGHT(TEXT(P17,"0.#"),1)=".",FALSE,TRUE)</formula>
    </cfRule>
    <cfRule type="expression" dxfId="728" priority="30">
      <formula>IF(RIGHT(TEXT(P17,"0.#"),1)=".",TRUE,FALSE)</formula>
    </cfRule>
  </conditionalFormatting>
  <conditionalFormatting sqref="P14:V14">
    <cfRule type="expression" dxfId="727" priority="27">
      <formula>IF(RIGHT(TEXT(P14,"0.#"),1)=".",FALSE,TRUE)</formula>
    </cfRule>
    <cfRule type="expression" dxfId="726" priority="28">
      <formula>IF(RIGHT(TEXT(P14,"0.#"),1)=".",TRUE,FALSE)</formula>
    </cfRule>
  </conditionalFormatting>
  <conditionalFormatting sqref="P13:V13 P15:V16">
    <cfRule type="expression" dxfId="725" priority="25">
      <formula>IF(RIGHT(TEXT(P13,"0.#"),1)=".",FALSE,TRUE)</formula>
    </cfRule>
    <cfRule type="expression" dxfId="724" priority="26">
      <formula>IF(RIGHT(TEXT(P13,"0.#"),1)=".",TRUE,FALSE)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3:AJ13 AD15:AJ16 W17:AJ17">
    <cfRule type="expression" dxfId="721" priority="21">
      <formula>IF(RIGHT(TEXT(W13,"0.#"),1)=".",FALSE,TRUE)</formula>
    </cfRule>
    <cfRule type="expression" dxfId="720" priority="22">
      <formula>IF(RIGHT(TEXT(W13,"0.#"),1)=".",TRUE,FALSE)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6 W13:AC13">
    <cfRule type="expression" dxfId="717" priority="17">
      <formula>IF(RIGHT(TEXT(W13,"0.#"),1)=".",FALSE,TRUE)</formula>
    </cfRule>
    <cfRule type="expression" dxfId="716" priority="18">
      <formula>IF(RIGHT(TEXT(W13,"0.#"),1)=".",TRUE,FALSE)</formula>
    </cfRule>
  </conditionalFormatting>
  <conditionalFormatting sqref="W19:AC19">
    <cfRule type="expression" dxfId="715" priority="15">
      <formula>IF(RIGHT(TEXT(W19,"0.#"),1)=".",FALSE,TRUE)</formula>
    </cfRule>
    <cfRule type="expression" dxfId="714" priority="16">
      <formula>IF(RIGHT(TEXT(W19,"0.#"),1)=".",TRUE,FALSE)</formula>
    </cfRule>
  </conditionalFormatting>
  <conditionalFormatting sqref="P19:V19">
    <cfRule type="expression" dxfId="713" priority="13">
      <formula>IF(RIGHT(TEXT(P19,"0.#"),1)=".",FALSE,TRUE)</formula>
    </cfRule>
    <cfRule type="expression" dxfId="712" priority="14">
      <formula>IF(RIGHT(TEXT(P19,"0.#"),1)=".",TRUE,FALSE)</formula>
    </cfRule>
  </conditionalFormatting>
  <conditionalFormatting sqref="AK15:AQ15">
    <cfRule type="expression" dxfId="711" priority="11">
      <formula>IF(RIGHT(TEXT(AK15,"0.#"),1)=".",FALSE,TRUE)</formula>
    </cfRule>
    <cfRule type="expression" dxfId="710" priority="12">
      <formula>IF(RIGHT(TEXT(AK15,"0.#"),1)=".",TRUE,FALSE)</formula>
    </cfRule>
  </conditionalFormatting>
  <conditionalFormatting sqref="AK13:AQ14">
    <cfRule type="expression" dxfId="709" priority="9">
      <formula>IF(RIGHT(TEXT(AK13,"0.#"),1)=".",FALSE,TRUE)</formula>
    </cfRule>
    <cfRule type="expression" dxfId="708" priority="10">
      <formula>IF(RIGHT(TEXT(AK13,"0.#"),1)=".",TRUE,FALSE)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27"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494</v>
      </c>
      <c r="AI2" s="54" t="s">
        <v>563</v>
      </c>
      <c r="AK2" s="54" t="s">
        <v>381</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374</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376</v>
      </c>
      <c r="AK4" s="54" t="str">
        <f t="shared" ref="AK4:AK49" si="7">CHAR(CODE(AK3)+1)</f>
        <v>C</v>
      </c>
      <c r="AM4" s="88"/>
      <c r="AN4" s="88"/>
      <c r="AP4" s="56" t="s">
        <v>496</v>
      </c>
    </row>
    <row r="5" spans="1:42" ht="13.5" customHeight="1" x14ac:dyDescent="0.15">
      <c r="A5" s="14" t="s">
        <v>205</v>
      </c>
      <c r="B5" s="15" t="s">
        <v>570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v>
      </c>
      <c r="F9" s="18" t="s">
        <v>422</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9"/>
      <c r="Z2" s="832"/>
      <c r="AA2" s="833"/>
      <c r="AB2" s="1033" t="s">
        <v>11</v>
      </c>
      <c r="AC2" s="1034"/>
      <c r="AD2" s="1035"/>
      <c r="AE2" s="1039" t="s">
        <v>553</v>
      </c>
      <c r="AF2" s="1039"/>
      <c r="AG2" s="1039"/>
      <c r="AH2" s="1039"/>
      <c r="AI2" s="1039" t="s">
        <v>550</v>
      </c>
      <c r="AJ2" s="1039"/>
      <c r="AK2" s="1039"/>
      <c r="AL2" s="1039"/>
      <c r="AM2" s="1039" t="s">
        <v>524</v>
      </c>
      <c r="AN2" s="1039"/>
      <c r="AO2" s="1039"/>
      <c r="AP2" s="557"/>
      <c r="AQ2" s="159" t="s">
        <v>353</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30"/>
      <c r="Z3" s="1031"/>
      <c r="AA3" s="1032"/>
      <c r="AB3" s="1036"/>
      <c r="AC3" s="1037"/>
      <c r="AD3" s="1038"/>
      <c r="AE3" s="251"/>
      <c r="AF3" s="251"/>
      <c r="AG3" s="251"/>
      <c r="AH3" s="251"/>
      <c r="AI3" s="251"/>
      <c r="AJ3" s="251"/>
      <c r="AK3" s="251"/>
      <c r="AL3" s="251"/>
      <c r="AM3" s="251"/>
      <c r="AN3" s="251"/>
      <c r="AO3" s="251"/>
      <c r="AP3" s="247"/>
      <c r="AQ3" s="198"/>
      <c r="AR3" s="199"/>
      <c r="AS3" s="133" t="s">
        <v>354</v>
      </c>
      <c r="AT3" s="134"/>
      <c r="AU3" s="199"/>
      <c r="AV3" s="199"/>
      <c r="AW3" s="399" t="s">
        <v>300</v>
      </c>
      <c r="AX3" s="400"/>
    </row>
    <row r="4" spans="1:50" ht="22.5" customHeight="1" x14ac:dyDescent="0.15">
      <c r="A4" s="404"/>
      <c r="B4" s="402"/>
      <c r="C4" s="402"/>
      <c r="D4" s="402"/>
      <c r="E4" s="402"/>
      <c r="F4" s="403"/>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3"/>
      <c r="AC5" s="1027"/>
      <c r="AD5" s="1027"/>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472</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9"/>
      <c r="Z9" s="832"/>
      <c r="AA9" s="833"/>
      <c r="AB9" s="1033" t="s">
        <v>11</v>
      </c>
      <c r="AC9" s="1034"/>
      <c r="AD9" s="1035"/>
      <c r="AE9" s="1039" t="s">
        <v>554</v>
      </c>
      <c r="AF9" s="1039"/>
      <c r="AG9" s="1039"/>
      <c r="AH9" s="1039"/>
      <c r="AI9" s="1039" t="s">
        <v>550</v>
      </c>
      <c r="AJ9" s="1039"/>
      <c r="AK9" s="1039"/>
      <c r="AL9" s="1039"/>
      <c r="AM9" s="1039" t="s">
        <v>524</v>
      </c>
      <c r="AN9" s="1039"/>
      <c r="AO9" s="1039"/>
      <c r="AP9" s="557"/>
      <c r="AQ9" s="159" t="s">
        <v>353</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354</v>
      </c>
      <c r="AT10" s="134"/>
      <c r="AU10" s="199"/>
      <c r="AV10" s="199"/>
      <c r="AW10" s="399" t="s">
        <v>300</v>
      </c>
      <c r="AX10" s="400"/>
    </row>
    <row r="11" spans="1:50" ht="22.5" customHeight="1" x14ac:dyDescent="0.15">
      <c r="A11" s="404"/>
      <c r="B11" s="402"/>
      <c r="C11" s="402"/>
      <c r="D11" s="402"/>
      <c r="E11" s="402"/>
      <c r="F11" s="403"/>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3"/>
      <c r="AC12" s="1027"/>
      <c r="AD12" s="1027"/>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472</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9"/>
      <c r="Z16" s="832"/>
      <c r="AA16" s="833"/>
      <c r="AB16" s="1033" t="s">
        <v>11</v>
      </c>
      <c r="AC16" s="1034"/>
      <c r="AD16" s="1035"/>
      <c r="AE16" s="1039" t="s">
        <v>553</v>
      </c>
      <c r="AF16" s="1039"/>
      <c r="AG16" s="1039"/>
      <c r="AH16" s="1039"/>
      <c r="AI16" s="1039" t="s">
        <v>551</v>
      </c>
      <c r="AJ16" s="1039"/>
      <c r="AK16" s="1039"/>
      <c r="AL16" s="1039"/>
      <c r="AM16" s="1039" t="s">
        <v>524</v>
      </c>
      <c r="AN16" s="1039"/>
      <c r="AO16" s="1039"/>
      <c r="AP16" s="557"/>
      <c r="AQ16" s="159" t="s">
        <v>353</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354</v>
      </c>
      <c r="AT17" s="134"/>
      <c r="AU17" s="199"/>
      <c r="AV17" s="199"/>
      <c r="AW17" s="399" t="s">
        <v>300</v>
      </c>
      <c r="AX17" s="400"/>
    </row>
    <row r="18" spans="1:50" ht="22.5" customHeight="1" x14ac:dyDescent="0.15">
      <c r="A18" s="404"/>
      <c r="B18" s="402"/>
      <c r="C18" s="402"/>
      <c r="D18" s="402"/>
      <c r="E18" s="402"/>
      <c r="F18" s="403"/>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3"/>
      <c r="AC19" s="1027"/>
      <c r="AD19" s="1027"/>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472</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9"/>
      <c r="Z23" s="832"/>
      <c r="AA23" s="833"/>
      <c r="AB23" s="1033" t="s">
        <v>11</v>
      </c>
      <c r="AC23" s="1034"/>
      <c r="AD23" s="1035"/>
      <c r="AE23" s="1039" t="s">
        <v>555</v>
      </c>
      <c r="AF23" s="1039"/>
      <c r="AG23" s="1039"/>
      <c r="AH23" s="1039"/>
      <c r="AI23" s="1039" t="s">
        <v>550</v>
      </c>
      <c r="AJ23" s="1039"/>
      <c r="AK23" s="1039"/>
      <c r="AL23" s="1039"/>
      <c r="AM23" s="1039" t="s">
        <v>524</v>
      </c>
      <c r="AN23" s="1039"/>
      <c r="AO23" s="1039"/>
      <c r="AP23" s="557"/>
      <c r="AQ23" s="159" t="s">
        <v>353</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354</v>
      </c>
      <c r="AT24" s="134"/>
      <c r="AU24" s="199"/>
      <c r="AV24" s="199"/>
      <c r="AW24" s="399" t="s">
        <v>300</v>
      </c>
      <c r="AX24" s="400"/>
    </row>
    <row r="25" spans="1:50" ht="22.5" customHeight="1" x14ac:dyDescent="0.15">
      <c r="A25" s="404"/>
      <c r="B25" s="402"/>
      <c r="C25" s="402"/>
      <c r="D25" s="402"/>
      <c r="E25" s="402"/>
      <c r="F25" s="403"/>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3"/>
      <c r="AC26" s="1027"/>
      <c r="AD26" s="1027"/>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472</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9"/>
      <c r="Z30" s="832"/>
      <c r="AA30" s="833"/>
      <c r="AB30" s="1033" t="s">
        <v>11</v>
      </c>
      <c r="AC30" s="1034"/>
      <c r="AD30" s="1035"/>
      <c r="AE30" s="1039" t="s">
        <v>553</v>
      </c>
      <c r="AF30" s="1039"/>
      <c r="AG30" s="1039"/>
      <c r="AH30" s="1039"/>
      <c r="AI30" s="1039" t="s">
        <v>550</v>
      </c>
      <c r="AJ30" s="1039"/>
      <c r="AK30" s="1039"/>
      <c r="AL30" s="1039"/>
      <c r="AM30" s="1039" t="s">
        <v>548</v>
      </c>
      <c r="AN30" s="1039"/>
      <c r="AO30" s="1039"/>
      <c r="AP30" s="557"/>
      <c r="AQ30" s="159" t="s">
        <v>353</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354</v>
      </c>
      <c r="AT31" s="134"/>
      <c r="AU31" s="199"/>
      <c r="AV31" s="199"/>
      <c r="AW31" s="399" t="s">
        <v>300</v>
      </c>
      <c r="AX31" s="400"/>
    </row>
    <row r="32" spans="1:50" ht="22.5" customHeight="1" x14ac:dyDescent="0.15">
      <c r="A32" s="404"/>
      <c r="B32" s="402"/>
      <c r="C32" s="402"/>
      <c r="D32" s="402"/>
      <c r="E32" s="402"/>
      <c r="F32" s="403"/>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3"/>
      <c r="AC33" s="1027"/>
      <c r="AD33" s="1027"/>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472</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9"/>
      <c r="Z37" s="832"/>
      <c r="AA37" s="833"/>
      <c r="AB37" s="1033" t="s">
        <v>11</v>
      </c>
      <c r="AC37" s="1034"/>
      <c r="AD37" s="1035"/>
      <c r="AE37" s="1039" t="s">
        <v>555</v>
      </c>
      <c r="AF37" s="1039"/>
      <c r="AG37" s="1039"/>
      <c r="AH37" s="1039"/>
      <c r="AI37" s="1039" t="s">
        <v>552</v>
      </c>
      <c r="AJ37" s="1039"/>
      <c r="AK37" s="1039"/>
      <c r="AL37" s="1039"/>
      <c r="AM37" s="1039" t="s">
        <v>549</v>
      </c>
      <c r="AN37" s="1039"/>
      <c r="AO37" s="1039"/>
      <c r="AP37" s="557"/>
      <c r="AQ37" s="159" t="s">
        <v>353</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354</v>
      </c>
      <c r="AT38" s="134"/>
      <c r="AU38" s="199"/>
      <c r="AV38" s="199"/>
      <c r="AW38" s="399" t="s">
        <v>300</v>
      </c>
      <c r="AX38" s="400"/>
    </row>
    <row r="39" spans="1:50" ht="22.5" customHeight="1" x14ac:dyDescent="0.15">
      <c r="A39" s="404"/>
      <c r="B39" s="402"/>
      <c r="C39" s="402"/>
      <c r="D39" s="402"/>
      <c r="E39" s="402"/>
      <c r="F39" s="403"/>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3"/>
      <c r="AC40" s="1027"/>
      <c r="AD40" s="1027"/>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472</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9"/>
      <c r="Z44" s="832"/>
      <c r="AA44" s="833"/>
      <c r="AB44" s="1033" t="s">
        <v>11</v>
      </c>
      <c r="AC44" s="1034"/>
      <c r="AD44" s="1035"/>
      <c r="AE44" s="1039" t="s">
        <v>553</v>
      </c>
      <c r="AF44" s="1039"/>
      <c r="AG44" s="1039"/>
      <c r="AH44" s="1039"/>
      <c r="AI44" s="1039" t="s">
        <v>550</v>
      </c>
      <c r="AJ44" s="1039"/>
      <c r="AK44" s="1039"/>
      <c r="AL44" s="1039"/>
      <c r="AM44" s="1039" t="s">
        <v>524</v>
      </c>
      <c r="AN44" s="1039"/>
      <c r="AO44" s="1039"/>
      <c r="AP44" s="557"/>
      <c r="AQ44" s="159" t="s">
        <v>353</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354</v>
      </c>
      <c r="AT45" s="134"/>
      <c r="AU45" s="199"/>
      <c r="AV45" s="199"/>
      <c r="AW45" s="399" t="s">
        <v>300</v>
      </c>
      <c r="AX45" s="400"/>
    </row>
    <row r="46" spans="1:50" ht="22.5" customHeight="1" x14ac:dyDescent="0.15">
      <c r="A46" s="404"/>
      <c r="B46" s="402"/>
      <c r="C46" s="402"/>
      <c r="D46" s="402"/>
      <c r="E46" s="402"/>
      <c r="F46" s="403"/>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3"/>
      <c r="AC47" s="1027"/>
      <c r="AD47" s="1027"/>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472</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9"/>
      <c r="Z51" s="832"/>
      <c r="AA51" s="833"/>
      <c r="AB51" s="557" t="s">
        <v>11</v>
      </c>
      <c r="AC51" s="1034"/>
      <c r="AD51" s="1035"/>
      <c r="AE51" s="1039" t="s">
        <v>553</v>
      </c>
      <c r="AF51" s="1039"/>
      <c r="AG51" s="1039"/>
      <c r="AH51" s="1039"/>
      <c r="AI51" s="1039" t="s">
        <v>550</v>
      </c>
      <c r="AJ51" s="1039"/>
      <c r="AK51" s="1039"/>
      <c r="AL51" s="1039"/>
      <c r="AM51" s="1039" t="s">
        <v>524</v>
      </c>
      <c r="AN51" s="1039"/>
      <c r="AO51" s="1039"/>
      <c r="AP51" s="557"/>
      <c r="AQ51" s="159" t="s">
        <v>353</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354</v>
      </c>
      <c r="AT52" s="134"/>
      <c r="AU52" s="199"/>
      <c r="AV52" s="199"/>
      <c r="AW52" s="399" t="s">
        <v>300</v>
      </c>
      <c r="AX52" s="400"/>
    </row>
    <row r="53" spans="1:50" ht="22.5" customHeight="1" x14ac:dyDescent="0.15">
      <c r="A53" s="404"/>
      <c r="B53" s="402"/>
      <c r="C53" s="402"/>
      <c r="D53" s="402"/>
      <c r="E53" s="402"/>
      <c r="F53" s="403"/>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3"/>
      <c r="AC54" s="1027"/>
      <c r="AD54" s="1027"/>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472</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9"/>
      <c r="Z58" s="832"/>
      <c r="AA58" s="833"/>
      <c r="AB58" s="1033" t="s">
        <v>11</v>
      </c>
      <c r="AC58" s="1034"/>
      <c r="AD58" s="1035"/>
      <c r="AE58" s="1039" t="s">
        <v>553</v>
      </c>
      <c r="AF58" s="1039"/>
      <c r="AG58" s="1039"/>
      <c r="AH58" s="1039"/>
      <c r="AI58" s="1039" t="s">
        <v>550</v>
      </c>
      <c r="AJ58" s="1039"/>
      <c r="AK58" s="1039"/>
      <c r="AL58" s="1039"/>
      <c r="AM58" s="1039" t="s">
        <v>524</v>
      </c>
      <c r="AN58" s="1039"/>
      <c r="AO58" s="1039"/>
      <c r="AP58" s="557"/>
      <c r="AQ58" s="159" t="s">
        <v>353</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354</v>
      </c>
      <c r="AT59" s="134"/>
      <c r="AU59" s="199"/>
      <c r="AV59" s="199"/>
      <c r="AW59" s="399" t="s">
        <v>300</v>
      </c>
      <c r="AX59" s="400"/>
    </row>
    <row r="60" spans="1:50" ht="22.5" customHeight="1" x14ac:dyDescent="0.15">
      <c r="A60" s="404"/>
      <c r="B60" s="402"/>
      <c r="C60" s="402"/>
      <c r="D60" s="402"/>
      <c r="E60" s="402"/>
      <c r="F60" s="403"/>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3"/>
      <c r="AC61" s="1027"/>
      <c r="AD61" s="102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472</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9"/>
      <c r="Z65" s="832"/>
      <c r="AA65" s="833"/>
      <c r="AB65" s="1033" t="s">
        <v>11</v>
      </c>
      <c r="AC65" s="1034"/>
      <c r="AD65" s="1035"/>
      <c r="AE65" s="1039" t="s">
        <v>553</v>
      </c>
      <c r="AF65" s="1039"/>
      <c r="AG65" s="1039"/>
      <c r="AH65" s="1039"/>
      <c r="AI65" s="1039" t="s">
        <v>550</v>
      </c>
      <c r="AJ65" s="1039"/>
      <c r="AK65" s="1039"/>
      <c r="AL65" s="1039"/>
      <c r="AM65" s="1039" t="s">
        <v>524</v>
      </c>
      <c r="AN65" s="1039"/>
      <c r="AO65" s="1039"/>
      <c r="AP65" s="557"/>
      <c r="AQ65" s="159" t="s">
        <v>353</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354</v>
      </c>
      <c r="AT66" s="134"/>
      <c r="AU66" s="199"/>
      <c r="AV66" s="199"/>
      <c r="AW66" s="399" t="s">
        <v>300</v>
      </c>
      <c r="AX66" s="400"/>
    </row>
    <row r="67" spans="1:50" ht="22.5" customHeight="1" x14ac:dyDescent="0.15">
      <c r="A67" s="404"/>
      <c r="B67" s="402"/>
      <c r="C67" s="402"/>
      <c r="D67" s="402"/>
      <c r="E67" s="402"/>
      <c r="F67" s="403"/>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3"/>
      <c r="AC68" s="1027"/>
      <c r="AD68" s="1027"/>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840" t="s">
        <v>488</v>
      </c>
      <c r="H2" s="841"/>
      <c r="I2" s="841"/>
      <c r="J2" s="841"/>
      <c r="K2" s="841"/>
      <c r="L2" s="841"/>
      <c r="M2" s="841"/>
      <c r="N2" s="841"/>
      <c r="O2" s="841"/>
      <c r="P2" s="841"/>
      <c r="Q2" s="841"/>
      <c r="R2" s="841"/>
      <c r="S2" s="841"/>
      <c r="T2" s="841"/>
      <c r="U2" s="841"/>
      <c r="V2" s="841"/>
      <c r="W2" s="841"/>
      <c r="X2" s="841"/>
      <c r="Y2" s="841"/>
      <c r="Z2" s="841"/>
      <c r="AA2" s="841"/>
      <c r="AB2" s="842"/>
      <c r="AC2" s="840" t="s">
        <v>490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9"/>
      <c r="Z4" s="390"/>
      <c r="AA4" s="390"/>
      <c r="AB4" s="808"/>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840" t="s">
        <v>389</v>
      </c>
      <c r="H15" s="841"/>
      <c r="I15" s="841"/>
      <c r="J15" s="841"/>
      <c r="K15" s="841"/>
      <c r="L15" s="841"/>
      <c r="M15" s="841"/>
      <c r="N15" s="841"/>
      <c r="O15" s="841"/>
      <c r="P15" s="841"/>
      <c r="Q15" s="841"/>
      <c r="R15" s="841"/>
      <c r="S15" s="841"/>
      <c r="T15" s="841"/>
      <c r="U15" s="841"/>
      <c r="V15" s="841"/>
      <c r="W15" s="841"/>
      <c r="X15" s="841"/>
      <c r="Y15" s="841"/>
      <c r="Z15" s="841"/>
      <c r="AA15" s="841"/>
      <c r="AB15" s="842"/>
      <c r="AC15" s="840" t="s">
        <v>390</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52"/>
      <c r="B16" s="1053"/>
      <c r="C16" s="1053"/>
      <c r="D16" s="1053"/>
      <c r="E16" s="1053"/>
      <c r="F16" s="1054"/>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9"/>
      <c r="Z17" s="390"/>
      <c r="AA17" s="390"/>
      <c r="AB17" s="808"/>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840" t="s">
        <v>388</v>
      </c>
      <c r="H28" s="841"/>
      <c r="I28" s="841"/>
      <c r="J28" s="841"/>
      <c r="K28" s="841"/>
      <c r="L28" s="841"/>
      <c r="M28" s="841"/>
      <c r="N28" s="841"/>
      <c r="O28" s="841"/>
      <c r="P28" s="841"/>
      <c r="Q28" s="841"/>
      <c r="R28" s="841"/>
      <c r="S28" s="841"/>
      <c r="T28" s="841"/>
      <c r="U28" s="841"/>
      <c r="V28" s="841"/>
      <c r="W28" s="841"/>
      <c r="X28" s="841"/>
      <c r="Y28" s="841"/>
      <c r="Z28" s="841"/>
      <c r="AA28" s="841"/>
      <c r="AB28" s="842"/>
      <c r="AC28" s="840" t="s">
        <v>391</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52"/>
      <c r="B29" s="1053"/>
      <c r="C29" s="1053"/>
      <c r="D29" s="1053"/>
      <c r="E29" s="1053"/>
      <c r="F29" s="1054"/>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9"/>
      <c r="Z30" s="390"/>
      <c r="AA30" s="390"/>
      <c r="AB30" s="808"/>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840" t="s">
        <v>436</v>
      </c>
      <c r="H41" s="841"/>
      <c r="I41" s="841"/>
      <c r="J41" s="841"/>
      <c r="K41" s="841"/>
      <c r="L41" s="841"/>
      <c r="M41" s="841"/>
      <c r="N41" s="841"/>
      <c r="O41" s="841"/>
      <c r="P41" s="841"/>
      <c r="Q41" s="841"/>
      <c r="R41" s="841"/>
      <c r="S41" s="841"/>
      <c r="T41" s="841"/>
      <c r="U41" s="841"/>
      <c r="V41" s="841"/>
      <c r="W41" s="841"/>
      <c r="X41" s="841"/>
      <c r="Y41" s="841"/>
      <c r="Z41" s="841"/>
      <c r="AA41" s="841"/>
      <c r="AB41" s="842"/>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52"/>
      <c r="B42" s="1053"/>
      <c r="C42" s="1053"/>
      <c r="D42" s="1053"/>
      <c r="E42" s="1053"/>
      <c r="F42" s="1054"/>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9"/>
      <c r="Z43" s="390"/>
      <c r="AA43" s="390"/>
      <c r="AB43" s="808"/>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840" t="s">
        <v>304</v>
      </c>
      <c r="H55" s="841"/>
      <c r="I55" s="841"/>
      <c r="J55" s="841"/>
      <c r="K55" s="841"/>
      <c r="L55" s="841"/>
      <c r="M55" s="841"/>
      <c r="N55" s="841"/>
      <c r="O55" s="841"/>
      <c r="P55" s="841"/>
      <c r="Q55" s="841"/>
      <c r="R55" s="841"/>
      <c r="S55" s="841"/>
      <c r="T55" s="841"/>
      <c r="U55" s="841"/>
      <c r="V55" s="841"/>
      <c r="W55" s="841"/>
      <c r="X55" s="841"/>
      <c r="Y55" s="841"/>
      <c r="Z55" s="841"/>
      <c r="AA55" s="841"/>
      <c r="AB55" s="842"/>
      <c r="AC55" s="840" t="s">
        <v>392</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52"/>
      <c r="B56" s="1053"/>
      <c r="C56" s="1053"/>
      <c r="D56" s="1053"/>
      <c r="E56" s="1053"/>
      <c r="F56" s="1054"/>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9"/>
      <c r="Z57" s="390"/>
      <c r="AA57" s="390"/>
      <c r="AB57" s="808"/>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840" t="s">
        <v>393</v>
      </c>
      <c r="H68" s="841"/>
      <c r="I68" s="841"/>
      <c r="J68" s="841"/>
      <c r="K68" s="841"/>
      <c r="L68" s="841"/>
      <c r="M68" s="841"/>
      <c r="N68" s="841"/>
      <c r="O68" s="841"/>
      <c r="P68" s="841"/>
      <c r="Q68" s="841"/>
      <c r="R68" s="841"/>
      <c r="S68" s="841"/>
      <c r="T68" s="841"/>
      <c r="U68" s="841"/>
      <c r="V68" s="841"/>
      <c r="W68" s="841"/>
      <c r="X68" s="841"/>
      <c r="Y68" s="841"/>
      <c r="Z68" s="841"/>
      <c r="AA68" s="841"/>
      <c r="AB68" s="842"/>
      <c r="AC68" s="840" t="s">
        <v>394</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52"/>
      <c r="B69" s="1053"/>
      <c r="C69" s="1053"/>
      <c r="D69" s="1053"/>
      <c r="E69" s="1053"/>
      <c r="F69" s="1054"/>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9"/>
      <c r="Z70" s="390"/>
      <c r="AA70" s="390"/>
      <c r="AB70" s="808"/>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840" t="s">
        <v>395</v>
      </c>
      <c r="H81" s="841"/>
      <c r="I81" s="841"/>
      <c r="J81" s="841"/>
      <c r="K81" s="841"/>
      <c r="L81" s="841"/>
      <c r="M81" s="841"/>
      <c r="N81" s="841"/>
      <c r="O81" s="841"/>
      <c r="P81" s="841"/>
      <c r="Q81" s="841"/>
      <c r="R81" s="841"/>
      <c r="S81" s="841"/>
      <c r="T81" s="841"/>
      <c r="U81" s="841"/>
      <c r="V81" s="841"/>
      <c r="W81" s="841"/>
      <c r="X81" s="841"/>
      <c r="Y81" s="841"/>
      <c r="Z81" s="841"/>
      <c r="AA81" s="841"/>
      <c r="AB81" s="842"/>
      <c r="AC81" s="840" t="s">
        <v>396</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52"/>
      <c r="B82" s="1053"/>
      <c r="C82" s="1053"/>
      <c r="D82" s="1053"/>
      <c r="E82" s="1053"/>
      <c r="F82" s="1054"/>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9"/>
      <c r="Z83" s="390"/>
      <c r="AA83" s="390"/>
      <c r="AB83" s="808"/>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840" t="s">
        <v>397</v>
      </c>
      <c r="H94" s="841"/>
      <c r="I94" s="841"/>
      <c r="J94" s="841"/>
      <c r="K94" s="841"/>
      <c r="L94" s="841"/>
      <c r="M94" s="841"/>
      <c r="N94" s="841"/>
      <c r="O94" s="841"/>
      <c r="P94" s="841"/>
      <c r="Q94" s="841"/>
      <c r="R94" s="841"/>
      <c r="S94" s="841"/>
      <c r="T94" s="841"/>
      <c r="U94" s="841"/>
      <c r="V94" s="841"/>
      <c r="W94" s="841"/>
      <c r="X94" s="841"/>
      <c r="Y94" s="841"/>
      <c r="Z94" s="841"/>
      <c r="AA94" s="841"/>
      <c r="AB94" s="842"/>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52"/>
      <c r="B95" s="1053"/>
      <c r="C95" s="1053"/>
      <c r="D95" s="1053"/>
      <c r="E95" s="1053"/>
      <c r="F95" s="1054"/>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9"/>
      <c r="Z96" s="390"/>
      <c r="AA96" s="390"/>
      <c r="AB96" s="808"/>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398</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52"/>
      <c r="B109" s="1053"/>
      <c r="C109" s="1053"/>
      <c r="D109" s="1053"/>
      <c r="E109" s="1053"/>
      <c r="F109" s="1054"/>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8"/>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840" t="s">
        <v>399</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400</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52"/>
      <c r="B122" s="1053"/>
      <c r="C122" s="1053"/>
      <c r="D122" s="1053"/>
      <c r="E122" s="1053"/>
      <c r="F122" s="1054"/>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8"/>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840" t="s">
        <v>401</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402</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52"/>
      <c r="B135" s="1053"/>
      <c r="C135" s="1053"/>
      <c r="D135" s="1053"/>
      <c r="E135" s="1053"/>
      <c r="F135" s="1054"/>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8"/>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840" t="s">
        <v>403</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52"/>
      <c r="B148" s="1053"/>
      <c r="C148" s="1053"/>
      <c r="D148" s="1053"/>
      <c r="E148" s="1053"/>
      <c r="F148" s="1054"/>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8"/>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404</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52"/>
      <c r="B162" s="1053"/>
      <c r="C162" s="1053"/>
      <c r="D162" s="1053"/>
      <c r="E162" s="1053"/>
      <c r="F162" s="1054"/>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8"/>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840" t="s">
        <v>405</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406</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52"/>
      <c r="B175" s="1053"/>
      <c r="C175" s="1053"/>
      <c r="D175" s="1053"/>
      <c r="E175" s="1053"/>
      <c r="F175" s="1054"/>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8"/>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840" t="s">
        <v>408</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407</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52"/>
      <c r="B188" s="1053"/>
      <c r="C188" s="1053"/>
      <c r="D188" s="1053"/>
      <c r="E188" s="1053"/>
      <c r="F188" s="1054"/>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8"/>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840" t="s">
        <v>409</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52"/>
      <c r="B201" s="1053"/>
      <c r="C201" s="1053"/>
      <c r="D201" s="1053"/>
      <c r="E201" s="1053"/>
      <c r="F201" s="1054"/>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8"/>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410</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52"/>
      <c r="B215" s="1053"/>
      <c r="C215" s="1053"/>
      <c r="D215" s="1053"/>
      <c r="E215" s="1053"/>
      <c r="F215" s="1054"/>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8"/>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840" t="s">
        <v>411</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412</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52"/>
      <c r="B228" s="1053"/>
      <c r="C228" s="1053"/>
      <c r="D228" s="1053"/>
      <c r="E228" s="1053"/>
      <c r="F228" s="1054"/>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8"/>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840" t="s">
        <v>413</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414</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52"/>
      <c r="B241" s="1053"/>
      <c r="C241" s="1053"/>
      <c r="D241" s="1053"/>
      <c r="E241" s="1053"/>
      <c r="F241" s="1054"/>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8"/>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840" t="s">
        <v>415</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52"/>
      <c r="B254" s="1053"/>
      <c r="C254" s="1053"/>
      <c r="D254" s="1053"/>
      <c r="E254" s="1053"/>
      <c r="F254" s="1054"/>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8"/>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3" sqref="A3:B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418</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379</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418</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379</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418</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379</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418</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379</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418</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379</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418</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379</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418</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379</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418</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379</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418</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379</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418</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379</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418</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379</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418</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379</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418</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379</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418</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379</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418</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379</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418</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379</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418</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379</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418</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379</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418</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379</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418</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379</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418</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379</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418</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379</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418</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379</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418</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379</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418</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379</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418</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379</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418</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379</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418</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379</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418</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379</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418</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379</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418</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379</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418</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379</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418</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379</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418</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379</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418</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379</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418</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379</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418</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379</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418</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379</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418</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379</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418</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379</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2019-05-27T07:58:20Z</cp:lastPrinted>
  <dcterms:created xsi:type="dcterms:W3CDTF">2012-03-13T00:50:25Z</dcterms:created>
  <dcterms:modified xsi:type="dcterms:W3CDTF">2019-06-24T09:42:52Z</dcterms:modified>
</cp:coreProperties>
</file>