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5.会計課修正\再提出予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41" i="3" l="1"/>
  <c r="AM41" i="3"/>
  <c r="AE41" i="3"/>
  <c r="AI34" i="3"/>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<sst xmlns="http://schemas.openxmlformats.org/spreadsheetml/2006/main" count="2818" uniqueCount="640">
  <si>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</si>
  <si>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</si>
  <si>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</si>
  <si>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</si>
  <si>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</si>
  <si>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</si>
  <si>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</si>
  <si>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</si>
  <si>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</si>
  <si>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</si>
  <si>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</si>
  <si>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</si>
  <si>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</si>
  <si>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</si>
  <si>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</si>
  <si>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</si>
  <si>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</si>
  <si>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</si>
  <si>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</si>
  <si>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</si>
  <si>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</si>
  <si>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</si>
  <si>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</si>
  <si>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</si>
  <si>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</si>
  <si>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</si>
  <si>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</si>
  <si>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</si>
  <si>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</si>
  <si>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</si>
  <si>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</si>
  <si>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</si>
  <si>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</si>
  <si>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</si>
  <si>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</si>
  <si>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</si>
  <si>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</si>
  <si>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</si>
  <si>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</si>
  <si>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</si>
  <si>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</si>
  <si>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</si>
  <si>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</si>
  <si>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</si>
  <si>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</si>
  <si>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</si>
  <si>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</si>
  <si>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</si>
  <si>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</si>
  <si>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</si>
  <si>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</si>
  <si>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</si>
  <si>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</si>
  <si>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</si>
  <si>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</si>
  <si>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</si>
  <si>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</si>
  <si>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</si>
  <si>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</si>
  <si>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</si>
  <si>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</si>
  <si>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</si>
  <si>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</si>
  <si>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</si>
  <si>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</si>
  <si>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</si>
  <si>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</si>
  <si>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</si>
  <si>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</si>
  <si>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</si>
  <si>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</si>
  <si>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</si>
  <si>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</si>
  <si>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</si>
  <si>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</si>
  <si>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</si>
  <si>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</si>
  <si>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</si>
  <si>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</si>
  <si>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</si>
  <si>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</si>
  <si>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</si>
  <si>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</si>
  <si>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</si>
  <si>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</si>
  <si>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</si>
  <si>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</si>
  <si>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</si>
  <si>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</si>
  <si>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</si>
  <si>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</si>
  <si>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</si>
  <si>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</si>
  <si>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</si>
  <si>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</si>
  <si>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</si>
  <si>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</si>
  <si>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</si>
  <si>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</si>
  <si>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</si>
  <si>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</si>
  <si>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</si>
  <si>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</si>
  <si>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</si>
  <si>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</si>
  <si>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</si>
  <si>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</si>
  <si>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</si>
  <si>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</si>
  <si>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</si>
  <si>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</si>
  <si>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</si>
  <si>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</si>
  <si>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</si>
  <si>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</si>
  <si>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</si>
  <si>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</si>
  <si>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</si>
  <si>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</si>
  <si>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</si>
  <si>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</si>
  <si>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</si>
  <si>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</si>
  <si>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</si>
  <si>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</si>
  <si>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</si>
  <si>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</si>
  <si>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</si>
  <si>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</si>
  <si>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</si>
  <si>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</si>
  <si>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</si>
  <si>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</si>
  <si>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</si>
  <si>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</si>
  <si>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</si>
  <si>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</si>
  <si>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</si>
  <si>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</si>
  <si>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</si>
  <si>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</si>
  <si>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</si>
  <si>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</si>
  <si>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</si>
  <si>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</si>
  <si>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</si>
  <si>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</si>
  <si>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</si>
  <si>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</si>
  <si>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</si>
  <si>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</si>
  <si>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</si>
  <si>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</si>
  <si>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</si>
  <si>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</si>
  <si>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</si>
  <si>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</si>
  <si>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</si>
  <si>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</si>
  <si>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</si>
  <si>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</si>
  <si>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</si>
  <si>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</si>
  <si>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</si>
  <si>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</si>
  <si>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</si>
  <si>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</si>
  <si>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</si>
  <si>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</si>
  <si>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</si>
  <si>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</si>
  <si>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</si>
  <si>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</si>
  <si>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</si>
  <si>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</si>
  <si>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</si>
  <si>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</si>
  <si>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</si>
  <si>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</si>
  <si>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</si>
  <si>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</si>
  <si>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</si>
  <si>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</si>
  <si>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</si>
  <si>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</si>
  <si>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</si>
  <si>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</si>
  <si>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</si>
  <si>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</si>
  <si>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</si>
  <si>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</si>
  <si>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</si>
  <si>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</si>
  <si>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</si>
  <si>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</si>
  <si>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</si>
  <si>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</si>
  <si>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</si>
  <si>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</si>
  <si>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</si>
  <si>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</si>
  <si>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</si>
  <si>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</si>
  <si>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</si>
  <si>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</si>
  <si>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</si>
  <si>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</si>
  <si>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</si>
  <si>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</si>
  <si>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</si>
  <si>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</si>
  <si>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</si>
  <si>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</si>
  <si>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</si>
  <si>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</si>
  <si>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</si>
  <si>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</si>
  <si>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</si>
  <si>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</si>
  <si>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</si>
  <si>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</si>
  <si>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</si>
  <si>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</si>
  <si>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</si>
  <si>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</si>
  <si>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</si>
  <si>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</si>
  <si>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</si>
  <si>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</si>
  <si>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</si>
  <si>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</si>
  <si>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</si>
  <si>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</si>
  <si>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</si>
  <si>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</si>
  <si>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</si>
  <si>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</si>
  <si>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</si>
  <si>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</si>
  <si>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</si>
  <si>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</si>
  <si>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</si>
  <si>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</si>
  <si>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</si>
  <si>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</si>
  <si>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</si>
  <si>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</si>
  <si>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</si>
  <si>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</si>
  <si>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</si>
  <si>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</si>
  <si>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</si>
  <si>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</si>
  <si>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</si>
  <si>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</si>
  <si>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</si>
  <si>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</si>
  <si>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</si>
  <si>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</si>
  <si>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</si>
  <si>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</si>
  <si>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</si>
  <si>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</si>
  <si>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</si>
  <si>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</si>
  <si>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</si>
  <si>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</si>
  <si>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</si>
  <si>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</si>
  <si>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</si>
  <si>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</si>
  <si>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</si>
  <si>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</si>
  <si>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</si>
  <si>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</si>
  <si>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</si>
  <si>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</si>
  <si>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</si>
  <si>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</si>
  <si>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</si>
  <si>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</si>
  <si>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</si>
  <si>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</si>
  <si>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</si>
  <si>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</si>
  <si>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</si>
  <si>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</si>
  <si>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</si>
  <si>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</si>
  <si>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</si>
  <si>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</si>
  <si>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</si>
  <si>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</si>
  <si>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</si>
  <si>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</si>
  <si>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</si>
  <si>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</si>
  <si>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</si>
  <si>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</si>
  <si>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</si>
  <si>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</si>
  <si>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</si>
  <si>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</si>
  <si>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</si>
  <si>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</si>
  <si>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</si>
  <si>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</si>
  <si>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</si>
  <si>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</si>
  <si>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</si>
  <si>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</si>
  <si>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</si>
  <si>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</si>
  <si>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</si>
  <si>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</si>
  <si>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</si>
  <si>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</si>
  <si>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</si>
  <si>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</si>
  <si>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</si>
  <si>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</si>
  <si>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</si>
  <si>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</si>
  <si>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</si>
  <si>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</si>
  <si>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</si>
  <si>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</si>
  <si>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</si>
  <si>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</si>
  <si>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</si>
  <si>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</si>
  <si>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</si>
  <si>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</si>
  <si>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</si>
  <si>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</si>
  <si>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</si>
  <si>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</si>
  <si>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</si>
  <si>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</si>
  <si>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</si>
  <si>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</si>
  <si>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</si>
  <si>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</si>
  <si>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</si>
  <si>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</si>
  <si>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</si>
  <si>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</si>
  <si>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</si>
  <si>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</si>
  <si>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</si>
  <si>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</si>
  <si>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</si>
  <si>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</si>
  <si>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</si>
  <si>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</si>
  <si>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</si>
  <si>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</si>
  <si>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</si>
  <si>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</si>
  <si>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</si>
  <si>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</si>
  <si>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</si>
  <si>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</si>
  <si>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</si>
  <si>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</si>
  <si>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</si>
  <si>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</si>
  <si>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</si>
  <si>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</si>
  <si>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</si>
  <si>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</si>
  <si>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</si>
  <si>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</si>
  <si>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</si>
  <si>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</si>
  <si>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</si>
  <si>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</si>
  <si>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</si>
  <si>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</si>
  <si>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</si>
  <si>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</si>
  <si>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</si>
  <si>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</si>
  <si>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</si>
  <si>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</si>
  <si>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</si>
  <si>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</si>
  <si>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</si>
  <si>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</si>
  <si>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</si>
  <si>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</si>
  <si>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</si>
  <si>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</si>
  <si>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</si>
  <si>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</si>
  <si>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</si>
  <si>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</si>
  <si>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</si>
  <si>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</si>
  <si>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</si>
  <si>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</si>
  <si>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</si>
  <si>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</si>
  <si>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</si>
  <si>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</si>
  <si>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</si>
  <si>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</si>
  <si>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</si>
  <si>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</si>
  <si>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</si>
  <si>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</si>
  <si>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</si>
  <si>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</si>
  <si>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</si>
  <si>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</si>
  <si>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</si>
  <si>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</si>
  <si>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</si>
  <si>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</si>
  <si>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</si>
  <si>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</si>
  <si>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</si>
  <si>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</si>
  <si>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</si>
  <si>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</si>
  <si>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</si>
  <si>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</si>
  <si>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</si>
  <si>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</si>
  <si>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</si>
  <si>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</si>
  <si>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</si>
  <si>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</si>
  <si>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</si>
  <si>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</si>
  <si>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</si>
  <si>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</si>
  <si>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</si>
  <si>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</si>
  <si>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</si>
  <si>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</si>
  <si>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</si>
  <si>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</si>
  <si>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</si>
  <si>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</si>
  <si>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</si>
  <si>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</si>
  <si>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</si>
  <si>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</si>
  <si>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</si>
  <si>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</si>
  <si>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</si>
  <si>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</si>
  <si>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</si>
  <si>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</si>
  <si>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</si>
  <si>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</si>
  <si>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</si>
  <si>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</si>
  <si>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</si>
  <si>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</si>
  <si>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</si>
  <si>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</si>
  <si>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</si>
  <si>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</si>
  <si>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</si>
  <si>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</si>
  <si>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</si>
  <si>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</si>
  <si>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</si>
  <si>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</si>
  <si>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</si>
  <si>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</si>
  <si>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</si>
  <si>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</si>
  <si>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</si>
  <si>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</si>
  <si>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</si>
  <si>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</si>
  <si>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</si>
  <si>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</si>
  <si>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</si>
  <si>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</si>
  <si>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</si>
  <si>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</si>
  <si>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</si>
  <si>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</si>
  <si>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</si>
  <si>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</si>
  <si>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</si>
  <si>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</si>
  <si>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</si>
  <si>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</si>
  <si>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</si>
  <si>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</si>
  <si>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</si>
  <si>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</si>
  <si>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</si>
  <si>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</si>
  <si>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</si>
  <si>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</si>
  <si>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</si>
  <si>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</si>
  <si>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</si>
  <si>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</si>
  <si>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</si>
  <si>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</si>
  <si>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</si>
  <si>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</si>
  <si>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</si>
  <si>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</si>
  <si>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</si>
  <si>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</si>
  <si>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</si>
  <si>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</si>
  <si>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</si>
  <si>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</si>
  <si>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</si>
  <si>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</si>
  <si>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</si>
  <si>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</si>
  <si>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</si>
  <si>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</si>
  <si>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</si>
  <si>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</si>
  <si>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</si>
  <si>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</si>
  <si>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</si>
  <si>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</si>
  <si>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</si>
  <si>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</si>
  <si>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</si>
  <si>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</si>
  <si>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</si>
  <si>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</si>
  <si>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</si>
  <si>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</si>
  <si>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</si>
  <si>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</si>
  <si>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</si>
  <si>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</si>
  <si>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</si>
  <si>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</si>
  <si>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</si>
  <si>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</si>
  <si>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</si>
  <si>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</si>
  <si>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</si>
  <si>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</si>
  <si>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</si>
  <si>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</si>
  <si>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</si>
  <si>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</si>
  <si>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</si>
  <si>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</si>
  <si>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</si>
  <si>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</si>
  <si>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</si>
  <si>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</si>
  <si>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</si>
  <si>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</si>
  <si>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</si>
  <si>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</si>
  <si>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</si>
  <si>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</si>
  <si>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</si>
  <si>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</si>
  <si>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</si>
  <si>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総合的な交通体系の効果的な整備の推進</t>
    <phoneticPr fontId="5"/>
  </si>
  <si>
    <t>総合政策局</t>
    <phoneticPr fontId="5"/>
  </si>
  <si>
    <t>総務課</t>
    <phoneticPr fontId="5"/>
  </si>
  <si>
    <t>終了予定なし</t>
    <rPh sb="0" eb="2">
      <t>シュウリョウ</t>
    </rPh>
    <rPh sb="2" eb="4">
      <t>ヨテイ</t>
    </rPh>
    <phoneticPr fontId="5"/>
  </si>
  <si>
    <t>課長　髙桒 圭一</t>
    <phoneticPr fontId="5"/>
  </si>
  <si>
    <t>○</t>
  </si>
  <si>
    <t>-</t>
    <phoneticPr fontId="5"/>
  </si>
  <si>
    <t>新たな国土形成計画（全国計画）（平成27年8月14日閣議決定）</t>
    <phoneticPr fontId="5"/>
  </si>
  <si>
    <t>　全国規模での旅客流動や移動に係る時間・費用等の交通サービス水準の現状を適切に把握し、定量的な分析を行い、その結果や分析ツールを公表することにより、関係行政機関（国、地方公共団体）や大学、交通事業者等における総合的な交通施策の企画・立案、施策の評価に反映させ、需要予測の高度化、施設整備の定量的な効果把握、新たなサービスの創出等を促進し、総合的な交通体系の整備を効率的かつ効果的に推進する。</t>
    <phoneticPr fontId="5"/>
  </si>
  <si>
    <t>　全国規模の幹線交通における旅客流動の実態を把握するため、平成2年度より「全国幹線旅客純流動調査」を実施しており、同調査において、各交通機関を所管する当省各部局における実態調査の結果を組み合わせ、モード横断的に旅客の流動量や個人属性、旅行目的等を把握可能なデータを作成し、公表する。また、刻々と変化する交通サービス水準について、既存の分析ツール（全国総合交通分析システム（NITAS））に内蔵するデータの更新を図り、最新の交通サービス水準を把握可能なツールとして提供する。</t>
    <phoneticPr fontId="5"/>
  </si>
  <si>
    <t>国土形成推進調査費</t>
    <rPh sb="0" eb="2">
      <t>コクド</t>
    </rPh>
    <rPh sb="2" eb="4">
      <t>ケイセイ</t>
    </rPh>
    <rPh sb="4" eb="6">
      <t>スイシン</t>
    </rPh>
    <rPh sb="6" eb="8">
      <t>チョウサ</t>
    </rPh>
    <rPh sb="8" eb="9">
      <t>ヒ</t>
    </rPh>
    <phoneticPr fontId="5"/>
  </si>
  <si>
    <t>職員旅費</t>
    <rPh sb="0" eb="2">
      <t>ショクイン</t>
    </rPh>
    <rPh sb="2" eb="4">
      <t>リョヒ</t>
    </rPh>
    <phoneticPr fontId="5"/>
  </si>
  <si>
    <t>10 国土の総合的な利用、整備及び保全、国土に関する情報の整備</t>
  </si>
  <si>
    <t>37　総合的な国土形成を推進する</t>
  </si>
  <si>
    <t>国土形成計画の着実な推進
（対21年度比で進捗が認められる代表指数の項目数）</t>
  </si>
  <si>
    <t>項目数</t>
    <rPh sb="0" eb="3">
      <t>コウモクスウ</t>
    </rPh>
    <phoneticPr fontId="5"/>
  </si>
  <si>
    <t>-</t>
  </si>
  <si>
    <t>本事業は、全国規模の幹線交通における旅客流動の実態に関するデータや交通サービス水準に関する分析ツールを関係行政機関（国、地方公共団体）、大学や交通事業者等へ広く提供することで、需要予測の高度化、施設整備の定量的な効果把握、新たなサービスの創出等を促進し、総合的な交通体系の整備を効率的かつ効果的に推進するであることから、上記代表指標のうち、「円滑な交流・連携のための国土基盤の形成」に資するものである。</t>
    <rPh sb="26" eb="27">
      <t>カン</t>
    </rPh>
    <rPh sb="33" eb="35">
      <t>コウツウ</t>
    </rPh>
    <rPh sb="39" eb="41">
      <t>スイジュン</t>
    </rPh>
    <rPh sb="42" eb="43">
      <t>カン</t>
    </rPh>
    <rPh sb="45" eb="47">
      <t>ブンセキ</t>
    </rPh>
    <rPh sb="171" eb="173">
      <t>エンカツ</t>
    </rPh>
    <rPh sb="174" eb="176">
      <t>コウリュウ</t>
    </rPh>
    <rPh sb="177" eb="179">
      <t>レンケイ</t>
    </rPh>
    <rPh sb="183" eb="185">
      <t>コクド</t>
    </rPh>
    <rPh sb="185" eb="187">
      <t>キバン</t>
    </rPh>
    <rPh sb="188" eb="190">
      <t>ケイセイ</t>
    </rPh>
    <phoneticPr fontId="5"/>
  </si>
  <si>
    <t>有</t>
  </si>
  <si>
    <t>無</t>
  </si>
  <si>
    <t>‐</t>
  </si>
  <si>
    <t>旅客流動の実態や交通サービス水準は、施策の企画・立案のほか、交通需要予測や施設の整備効果を把握する上で最も基本的な情報である。</t>
  </si>
  <si>
    <t>地方自治体の区域を越えた全国規模の幹線交通を対象に実態把握を行うため、国における対応が不可欠である。</t>
  </si>
  <si>
    <t>旅客流動の実態や交通サービス水準の把握は、施策の企画・立案のほか、交通需要予測や施設の整備効果を把握する上で最も基本的な情報となるため、優先度の高い事業である。</t>
  </si>
  <si>
    <t>調査内容が専門的かつ高度であることから、第三者機関である企画競争有識者委員会に諮ったうえで、委託先を選定しており、競争性を確保している。</t>
  </si>
  <si>
    <t>調査内容が専門的かつ高度であり、年度毎の実施内容により予算額が異なるが、適切な積算に基づく予定価格を用いて契約を行っており、妥当である。</t>
  </si>
  <si>
    <t>大規模かつ専門性が高い調査を、変化する調査環境に対応しつつ、社会的要請に応えた形で実施するためには、計画的対応が必要であり、内容を精選した上で業務発注をしている。</t>
  </si>
  <si>
    <t>平成27年度の総合交通分析システムの改修では、今後のランニングコストに配慮した改良を行った。</t>
    <phoneticPr fontId="5"/>
  </si>
  <si>
    <t>いずれの成果実績も平成30年度時点で目標値の約60％以上となっており、目標達成に向けて着実に推移している。</t>
    <rPh sb="4" eb="6">
      <t>セイカ</t>
    </rPh>
    <rPh sb="6" eb="8">
      <t>ジッセキ</t>
    </rPh>
    <rPh sb="9" eb="11">
      <t>ヘイセイ</t>
    </rPh>
    <rPh sb="13" eb="15">
      <t>ネンド</t>
    </rPh>
    <rPh sb="15" eb="17">
      <t>ジテン</t>
    </rPh>
    <rPh sb="18" eb="20">
      <t>モクヒョウ</t>
    </rPh>
    <rPh sb="20" eb="21">
      <t>チ</t>
    </rPh>
    <rPh sb="22" eb="23">
      <t>ヤク</t>
    </rPh>
    <rPh sb="26" eb="28">
      <t>イジョウ</t>
    </rPh>
    <rPh sb="35" eb="37">
      <t>モクヒョウ</t>
    </rPh>
    <rPh sb="37" eb="39">
      <t>タッセイ</t>
    </rPh>
    <rPh sb="40" eb="41">
      <t>ム</t>
    </rPh>
    <phoneticPr fontId="5"/>
  </si>
  <si>
    <t>平成27年度の総合交通分析システムの改修では、今後のランニングコストに配慮した改良を行った。</t>
  </si>
  <si>
    <t>いずれの活動実績も経年の累計で当初の見込み程度であり、概ね良好である。</t>
    <rPh sb="9" eb="11">
      <t>ケイネン</t>
    </rPh>
    <rPh sb="12" eb="14">
      <t>ルイケイ</t>
    </rPh>
    <rPh sb="21" eb="23">
      <t>テイド</t>
    </rPh>
    <phoneticPr fontId="5"/>
  </si>
  <si>
    <t>全国幹線旅客純流動調査の結果を関係行政機関や大学、交通事業者等へ提供するだけでなく、ホームページに集計結果を掲載することで広く活用された。</t>
  </si>
  <si>
    <t>・旅客流動の実態や交通サービス水準の把握は、施策の企画・立案のほか、交通需要予測や施設の整備効果を把握する上で最も基本的な情報となるため、優先度の高い事業である。また、地方自治体の区域を越えた全国規模の幹線交通を対象に実態把握を行うため、国における対応が不可欠である。
・透明性を確保した上で受注者を選定しており、競争性は十分に確保されている。また、専門性が高い調査を迅速かつ計画的に実施するため、内容を精選した上で発注している。</t>
  </si>
  <si>
    <t>・本事業の成果について、引き続き利用者ニーズを把握しつつ、より一層の活用が図られるよう努める。
・受注者の選定にあたっては、引き続き透明性、競争性の確保に努める。</t>
  </si>
  <si>
    <t>役務費</t>
    <rPh sb="0" eb="2">
      <t>エキム</t>
    </rPh>
    <rPh sb="2" eb="3">
      <t>ヒ</t>
    </rPh>
    <phoneticPr fontId="5"/>
  </si>
  <si>
    <t>幹線旅客流動の把握に関する調査の実施</t>
  </si>
  <si>
    <t>総合的な交通体系の評価手法高度化業務の実施</t>
    <rPh sb="0" eb="3">
      <t>ソウゴウテキ</t>
    </rPh>
    <rPh sb="4" eb="6">
      <t>コウツウ</t>
    </rPh>
    <rPh sb="6" eb="8">
      <t>タイケイ</t>
    </rPh>
    <rPh sb="9" eb="11">
      <t>ヒョウカ</t>
    </rPh>
    <rPh sb="11" eb="13">
      <t>シュホウ</t>
    </rPh>
    <rPh sb="13" eb="16">
      <t>コウドカ</t>
    </rPh>
    <rPh sb="16" eb="18">
      <t>ギョウム</t>
    </rPh>
    <rPh sb="19" eb="21">
      <t>ジッシ</t>
    </rPh>
    <phoneticPr fontId="5"/>
  </si>
  <si>
    <t>総合交通分析システム（NITAS）運用支援業務の実施</t>
    <rPh sb="24" eb="26">
      <t>ジッシ</t>
    </rPh>
    <phoneticPr fontId="5"/>
  </si>
  <si>
    <t>一般財団法人運輸総合研究所・株式会社三菱総合研究所</t>
    <phoneticPr fontId="5"/>
  </si>
  <si>
    <t>株式会社ライテック</t>
    <rPh sb="0" eb="2">
      <t>カブシキ</t>
    </rPh>
    <rPh sb="2" eb="4">
      <t>カイシャ</t>
    </rPh>
    <phoneticPr fontId="5"/>
  </si>
  <si>
    <t>株式会社ノブレス</t>
    <rPh sb="0" eb="2">
      <t>カブシキ</t>
    </rPh>
    <rPh sb="2" eb="4">
      <t>カイシャ</t>
    </rPh>
    <phoneticPr fontId="5"/>
  </si>
  <si>
    <t>平成３０年度　幹線旅客流動の把握に関する高度化検討調査</t>
    <phoneticPr fontId="5"/>
  </si>
  <si>
    <t>平成３０年度　総合的な交通体系の評価手法高度化検討業務</t>
    <phoneticPr fontId="5"/>
  </si>
  <si>
    <t>平成３０年度　総合交通分析システム（NITAS）運用支援業務</t>
    <phoneticPr fontId="5"/>
  </si>
  <si>
    <t>全国幹線旅客純流動調査結果を利用して幹線交通における旅客流動の実態把握や将来交通需要予測等を行った国の機関や民間企業等の平成25年度からの累積数を平成31年度までに100件に引き上げる</t>
    <rPh sb="0" eb="2">
      <t>ゼンコク</t>
    </rPh>
    <rPh sb="2" eb="4">
      <t>カンセン</t>
    </rPh>
    <rPh sb="4" eb="6">
      <t>リョカク</t>
    </rPh>
    <rPh sb="6" eb="7">
      <t>ジュン</t>
    </rPh>
    <rPh sb="7" eb="9">
      <t>リュウドウ</t>
    </rPh>
    <rPh sb="9" eb="11">
      <t>チョウサ</t>
    </rPh>
    <rPh sb="11" eb="13">
      <t>ケッカ</t>
    </rPh>
    <rPh sb="14" eb="16">
      <t>リヨウ</t>
    </rPh>
    <rPh sb="18" eb="20">
      <t>カンセン</t>
    </rPh>
    <rPh sb="20" eb="22">
      <t>コウツウ</t>
    </rPh>
    <rPh sb="26" eb="28">
      <t>リョカク</t>
    </rPh>
    <rPh sb="28" eb="30">
      <t>リュウドウ</t>
    </rPh>
    <rPh sb="31" eb="33">
      <t>ジッタイ</t>
    </rPh>
    <rPh sb="33" eb="35">
      <t>ハアク</t>
    </rPh>
    <rPh sb="36" eb="38">
      <t>ショウライ</t>
    </rPh>
    <rPh sb="38" eb="40">
      <t>コウツウ</t>
    </rPh>
    <rPh sb="40" eb="42">
      <t>ジュヨウ</t>
    </rPh>
    <rPh sb="42" eb="44">
      <t>ヨソク</t>
    </rPh>
    <rPh sb="44" eb="45">
      <t>トウ</t>
    </rPh>
    <rPh sb="46" eb="47">
      <t>オコナ</t>
    </rPh>
    <rPh sb="49" eb="50">
      <t>クニ</t>
    </rPh>
    <rPh sb="51" eb="53">
      <t>キカン</t>
    </rPh>
    <rPh sb="54" eb="56">
      <t>ミンカン</t>
    </rPh>
    <rPh sb="56" eb="58">
      <t>キギョウ</t>
    </rPh>
    <rPh sb="58" eb="59">
      <t>トウ</t>
    </rPh>
    <rPh sb="60" eb="62">
      <t>ヘイセイ</t>
    </rPh>
    <rPh sb="64" eb="66">
      <t>ネンド</t>
    </rPh>
    <rPh sb="69" eb="71">
      <t>ルイセキ</t>
    </rPh>
    <rPh sb="71" eb="72">
      <t>カズ</t>
    </rPh>
    <rPh sb="85" eb="86">
      <t>ケン</t>
    </rPh>
    <rPh sb="87" eb="88">
      <t>ヒ</t>
    </rPh>
    <rPh sb="89" eb="90">
      <t>ア</t>
    </rPh>
    <phoneticPr fontId="5"/>
  </si>
  <si>
    <t>幹線交通における旅客流動の実態把握や将来交通需要予測等を行った国の機関や民間企業等の平成25年度からの累積数</t>
    <rPh sb="0" eb="2">
      <t>カンセン</t>
    </rPh>
    <rPh sb="2" eb="4">
      <t>コウツウ</t>
    </rPh>
    <rPh sb="8" eb="10">
      <t>リョカク</t>
    </rPh>
    <rPh sb="10" eb="12">
      <t>リュウドウ</t>
    </rPh>
    <rPh sb="13" eb="15">
      <t>ジッタイ</t>
    </rPh>
    <rPh sb="15" eb="17">
      <t>ハアク</t>
    </rPh>
    <rPh sb="18" eb="20">
      <t>ショウライ</t>
    </rPh>
    <rPh sb="20" eb="22">
      <t>コウツウ</t>
    </rPh>
    <rPh sb="22" eb="24">
      <t>ジュヨウ</t>
    </rPh>
    <rPh sb="24" eb="26">
      <t>ヨソク</t>
    </rPh>
    <rPh sb="26" eb="27">
      <t>トウ</t>
    </rPh>
    <rPh sb="28" eb="29">
      <t>オコナ</t>
    </rPh>
    <rPh sb="31" eb="32">
      <t>クニ</t>
    </rPh>
    <rPh sb="33" eb="35">
      <t>キカン</t>
    </rPh>
    <rPh sb="36" eb="38">
      <t>ミンカン</t>
    </rPh>
    <rPh sb="38" eb="40">
      <t>キギョウ</t>
    </rPh>
    <rPh sb="40" eb="41">
      <t>トウ</t>
    </rPh>
    <rPh sb="42" eb="44">
      <t>ヘイセイ</t>
    </rPh>
    <rPh sb="46" eb="47">
      <t>ネン</t>
    </rPh>
    <rPh sb="47" eb="48">
      <t>ド</t>
    </rPh>
    <rPh sb="51" eb="53">
      <t>ルイセキ</t>
    </rPh>
    <rPh sb="53" eb="54">
      <t>カズ</t>
    </rPh>
    <phoneticPr fontId="5"/>
  </si>
  <si>
    <t>件</t>
    <rPh sb="0" eb="1">
      <t>ケン</t>
    </rPh>
    <phoneticPr fontId="5"/>
  </si>
  <si>
    <t>全国総合交通分析システム（NITAS）を利用して総合的な交通体系の整備効果把握や調査・研究等を行った国の機関や大学等の平成25年度からの累積数を平成31年度までに450件に引き上げる</t>
    <rPh sb="0" eb="2">
      <t>ゼンコク</t>
    </rPh>
    <rPh sb="59" eb="61">
      <t>ヘイセイ</t>
    </rPh>
    <rPh sb="63" eb="65">
      <t>ネンド</t>
    </rPh>
    <phoneticPr fontId="5"/>
  </si>
  <si>
    <t>総合的な交通体系の整備効果把握や調査・研究等を行った国の機関や大学等の平成25年度からの累積数</t>
    <rPh sb="35" eb="37">
      <t>ヘイセイ</t>
    </rPh>
    <rPh sb="39" eb="41">
      <t>ネンド</t>
    </rPh>
    <phoneticPr fontId="5"/>
  </si>
  <si>
    <t>全国幹線旅客純流動調査フォローアップ調査（国土交通省総合政策局総務課調べ）</t>
    <rPh sb="26" eb="28">
      <t>ソウゴウ</t>
    </rPh>
    <rPh sb="28" eb="31">
      <t>セイサクキョク</t>
    </rPh>
    <phoneticPr fontId="5"/>
  </si>
  <si>
    <t>全国総合交通分析システム（NITAS）フォローアップ調査（国土交通省総合政策局総務課調べ）</t>
    <rPh sb="34" eb="36">
      <t>ソウゴウ</t>
    </rPh>
    <rPh sb="36" eb="39">
      <t>セイサクキョク</t>
    </rPh>
    <phoneticPr fontId="5"/>
  </si>
  <si>
    <t>全国幹線旅客純流動調査委員会、幹事会の開催数</t>
    <phoneticPr fontId="5"/>
  </si>
  <si>
    <t>全国総合交通分析システム（NITAS）の改修項目数</t>
    <phoneticPr fontId="5"/>
  </si>
  <si>
    <t>回</t>
    <rPh sb="0" eb="1">
      <t>カイ</t>
    </rPh>
    <phoneticPr fontId="5"/>
  </si>
  <si>
    <t>項目</t>
    <rPh sb="0" eb="2">
      <t>コウモク</t>
    </rPh>
    <phoneticPr fontId="5"/>
  </si>
  <si>
    <t>国土交通省</t>
  </si>
  <si>
    <t>百万円</t>
    <rPh sb="0" eb="2">
      <t>ヒャクマン</t>
    </rPh>
    <rPh sb="2" eb="3">
      <t>エン</t>
    </rPh>
    <phoneticPr fontId="5"/>
  </si>
  <si>
    <t>　　執行額/活動実績数</t>
    <rPh sb="2" eb="4">
      <t>シッコウ</t>
    </rPh>
    <rPh sb="4" eb="5">
      <t>ガク</t>
    </rPh>
    <rPh sb="6" eb="8">
      <t>カツドウ</t>
    </rPh>
    <rPh sb="8" eb="10">
      <t>ジッセキ</t>
    </rPh>
    <rPh sb="10" eb="11">
      <t>スウ</t>
    </rPh>
    <phoneticPr fontId="5"/>
  </si>
  <si>
    <t>31.5/2</t>
    <phoneticPr fontId="5"/>
  </si>
  <si>
    <t>31.4/2</t>
    <phoneticPr fontId="5"/>
  </si>
  <si>
    <t>26.8/2</t>
    <phoneticPr fontId="5"/>
  </si>
  <si>
    <t>21.9/2</t>
    <phoneticPr fontId="5"/>
  </si>
  <si>
    <t>-</t>
    <phoneticPr fontId="5"/>
  </si>
  <si>
    <t>新25-51</t>
    <phoneticPr fontId="5"/>
  </si>
  <si>
    <t>353</t>
    <phoneticPr fontId="5"/>
  </si>
  <si>
    <t>369</t>
    <phoneticPr fontId="5"/>
  </si>
  <si>
    <t>388</t>
    <phoneticPr fontId="5"/>
  </si>
  <si>
    <t>379</t>
    <phoneticPr fontId="5"/>
  </si>
  <si>
    <t>当年度執行額／同年度活動実績数（全国幹線旅客純流動調査委員会、幹事会の開催数、全国総合交通分析システム（NITAS）の回収項目数）　　　　　　　　　　　　　　</t>
    <rPh sb="0" eb="3">
      <t>トウネンド</t>
    </rPh>
    <rPh sb="3" eb="5">
      <t>シッコウ</t>
    </rPh>
    <rPh sb="5" eb="6">
      <t>ガク</t>
    </rPh>
    <rPh sb="7" eb="10">
      <t>ドウネンド</t>
    </rPh>
    <rPh sb="10" eb="12">
      <t>カツドウ</t>
    </rPh>
    <rPh sb="12" eb="14">
      <t>ジッセキ</t>
    </rPh>
    <rPh sb="14" eb="15">
      <t>スウ</t>
    </rPh>
    <rPh sb="16" eb="18">
      <t>ゼンコク</t>
    </rPh>
    <rPh sb="18" eb="20">
      <t>カンセン</t>
    </rPh>
    <rPh sb="20" eb="22">
      <t>リョカク</t>
    </rPh>
    <rPh sb="22" eb="25">
      <t>ジュンリュウドウ</t>
    </rPh>
    <rPh sb="25" eb="27">
      <t>チョウサ</t>
    </rPh>
    <rPh sb="27" eb="30">
      <t>イインカイ</t>
    </rPh>
    <rPh sb="31" eb="34">
      <t>カンジカイ</t>
    </rPh>
    <rPh sb="35" eb="38">
      <t>カイサイスウ</t>
    </rPh>
    <rPh sb="39" eb="41">
      <t>ゼンコク</t>
    </rPh>
    <rPh sb="41" eb="43">
      <t>ソウゴウ</t>
    </rPh>
    <rPh sb="43" eb="45">
      <t>コウツウ</t>
    </rPh>
    <rPh sb="45" eb="47">
      <t>ブンセキ</t>
    </rPh>
    <rPh sb="59" eb="61">
      <t>カイシュウ</t>
    </rPh>
    <rPh sb="61" eb="64">
      <t>コウモクスウ</t>
    </rPh>
    <phoneticPr fontId="5"/>
  </si>
  <si>
    <t>A.(一財)運輸政策研究機構･株式会社三菱総合研究所</t>
    <rPh sb="3" eb="4">
      <t>イチ</t>
    </rPh>
    <rPh sb="4" eb="5">
      <t>ザイ</t>
    </rPh>
    <rPh sb="6" eb="8">
      <t>ウンユ</t>
    </rPh>
    <rPh sb="8" eb="10">
      <t>セイサク</t>
    </rPh>
    <rPh sb="10" eb="12">
      <t>ケンキュウ</t>
    </rPh>
    <rPh sb="12" eb="14">
      <t>キコウ</t>
    </rPh>
    <rPh sb="15" eb="17">
      <t>カブシキ</t>
    </rPh>
    <rPh sb="17" eb="19">
      <t>カイシャ</t>
    </rPh>
    <rPh sb="19" eb="21">
      <t>ミツビシ</t>
    </rPh>
    <rPh sb="21" eb="23">
      <t>ソウゴウ</t>
    </rPh>
    <rPh sb="23" eb="26">
      <t>ケンキュウジョ</t>
    </rPh>
    <phoneticPr fontId="5"/>
  </si>
  <si>
    <t>B.株式会社ライテック</t>
    <rPh sb="2" eb="4">
      <t>カブシキ</t>
    </rPh>
    <rPh sb="4" eb="6">
      <t>カイシャ</t>
    </rPh>
    <phoneticPr fontId="5"/>
  </si>
  <si>
    <t>C.株式会社ノブレス</t>
    <rPh sb="2" eb="4">
      <t>カブシキ</t>
    </rPh>
    <rPh sb="4" eb="6">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</si>
</sst>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38624</xdr:colOff>
      <xdr:row>740</xdr:row>
      <xdr:rowOff>193073</xdr:rowOff>
    </xdr:from>
    <xdr:to>
      <xdr:col>47</xdr:col>
      <xdr:colOff>180655</xdr:colOff>
      <xdr:row>756</xdr:row>
      <xdr:rowOff>231691</xdr:rowOff>
    </xdr:to>
    <xdr:pic>
      <xdr:nvPicPr>
        <xdr:cNvPr id="29" name="図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083" y="66829458"/>
          <a:ext cx="7762031" cy="5599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B4" sqref="BB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387</v>
      </c>
      <c r="AT2" s="954"/>
      <c r="AU2" s="954"/>
      <c r="AV2" s="52" t="str">
        <f>IF(AW2="", "", "-")</f>
        <v/>
      </c>
      <c r="AW2" s="925"/>
      <c r="AX2" s="925"/>
    </row>
    <row r="3" spans="1:50" ht="21" customHeight="1" thickBot="1" x14ac:dyDescent="0.2">
      <c r="A3" s="881" t="s">
        <v>542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623</v>
      </c>
      <c r="AK3" s="883"/>
      <c r="AL3" s="883"/>
      <c r="AM3" s="883"/>
      <c r="AN3" s="883"/>
      <c r="AO3" s="883"/>
      <c r="AP3" s="883"/>
      <c r="AQ3" s="883"/>
      <c r="AR3" s="883"/>
      <c r="AS3" s="883"/>
      <c r="AT3" s="883"/>
      <c r="AU3" s="883"/>
      <c r="AV3" s="883"/>
      <c r="AW3" s="883"/>
      <c r="AX3" s="24" t="s">
        <v>65</v>
      </c>
    </row>
    <row r="4" spans="1:50" ht="24.75" customHeight="1" x14ac:dyDescent="0.15">
      <c r="A4" s="712" t="s">
        <v>25</v>
      </c>
      <c r="B4" s="713"/>
      <c r="C4" s="713"/>
      <c r="D4" s="713"/>
      <c r="E4" s="713"/>
      <c r="F4" s="713"/>
      <c r="G4" s="690" t="s">
        <v>568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3" t="s">
        <v>69</v>
      </c>
      <c r="H5" s="854"/>
      <c r="I5" s="854"/>
      <c r="J5" s="854"/>
      <c r="K5" s="854"/>
      <c r="L5" s="854"/>
      <c r="M5" s="855" t="s">
        <v>66</v>
      </c>
      <c r="N5" s="856"/>
      <c r="O5" s="856"/>
      <c r="P5" s="856"/>
      <c r="Q5" s="856"/>
      <c r="R5" s="857"/>
      <c r="S5" s="858" t="s">
        <v>571</v>
      </c>
      <c r="T5" s="854"/>
      <c r="U5" s="854"/>
      <c r="V5" s="854"/>
      <c r="W5" s="854"/>
      <c r="X5" s="859"/>
      <c r="Y5" s="706" t="s">
        <v>3</v>
      </c>
      <c r="Z5" s="543"/>
      <c r="AA5" s="543"/>
      <c r="AB5" s="543"/>
      <c r="AC5" s="543"/>
      <c r="AD5" s="544"/>
      <c r="AE5" s="707" t="s">
        <v>570</v>
      </c>
      <c r="AF5" s="707"/>
      <c r="AG5" s="707"/>
      <c r="AH5" s="707"/>
      <c r="AI5" s="707"/>
      <c r="AJ5" s="707"/>
      <c r="AK5" s="707"/>
      <c r="AL5" s="707"/>
      <c r="AM5" s="707"/>
      <c r="AN5" s="707"/>
      <c r="AO5" s="707"/>
      <c r="AP5" s="708"/>
      <c r="AQ5" s="709" t="s">
        <v>572</v>
      </c>
      <c r="AR5" s="710"/>
      <c r="AS5" s="710"/>
      <c r="AT5" s="710"/>
      <c r="AU5" s="710"/>
      <c r="AV5" s="710"/>
      <c r="AW5" s="710"/>
      <c r="AX5" s="711"/>
    </row>
    <row r="6" spans="1:50" ht="39" customHeight="1" x14ac:dyDescent="0.15">
      <c r="A6" s="714" t="s">
        <v>4</v>
      </c>
      <c r="B6" s="715"/>
      <c r="C6" s="715"/>
      <c r="D6" s="715"/>
      <c r="E6" s="715"/>
      <c r="F6" s="715"/>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36" t="s">
        <v>514</v>
      </c>
      <c r="Z7" s="443"/>
      <c r="AA7" s="443"/>
      <c r="AB7" s="443"/>
      <c r="AC7" s="443"/>
      <c r="AD7" s="937"/>
      <c r="AE7" s="926" t="s">
        <v>575</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5" t="s">
        <v>378</v>
      </c>
      <c r="B8" s="496"/>
      <c r="C8" s="496"/>
      <c r="D8" s="496"/>
      <c r="E8" s="496"/>
      <c r="F8" s="497"/>
      <c r="G8" s="955" t="str">
        <f>入力規則等!A28</f>
        <v>-</v>
      </c>
      <c r="H8" s="728"/>
      <c r="I8" s="728"/>
      <c r="J8" s="728"/>
      <c r="K8" s="728"/>
      <c r="L8" s="728"/>
      <c r="M8" s="728"/>
      <c r="N8" s="728"/>
      <c r="O8" s="728"/>
      <c r="P8" s="728"/>
      <c r="Q8" s="728"/>
      <c r="R8" s="728"/>
      <c r="S8" s="728"/>
      <c r="T8" s="728"/>
      <c r="U8" s="728"/>
      <c r="V8" s="728"/>
      <c r="W8" s="728"/>
      <c r="X8" s="956"/>
      <c r="Y8" s="860" t="s">
        <v>379</v>
      </c>
      <c r="Z8" s="861"/>
      <c r="AA8" s="861"/>
      <c r="AB8" s="861"/>
      <c r="AC8" s="861"/>
      <c r="AD8" s="862"/>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63" t="s">
        <v>23</v>
      </c>
      <c r="B9" s="864"/>
      <c r="C9" s="864"/>
      <c r="D9" s="864"/>
      <c r="E9" s="864"/>
      <c r="F9" s="864"/>
      <c r="G9" s="865" t="s">
        <v>576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60" customHeight="1" x14ac:dyDescent="0.15">
      <c r="A10" s="668" t="s">
        <v>30</v>
      </c>
      <c r="B10" s="669"/>
      <c r="C10" s="669"/>
      <c r="D10" s="669"/>
      <c r="E10" s="669"/>
      <c r="F10" s="669"/>
      <c r="G10" s="762" t="s">
        <v>577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33.75" customHeight="1" x14ac:dyDescent="0.15">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7" t="s">
        <v>24</v>
      </c>
      <c r="B12" s="958"/>
      <c r="C12" s="958"/>
      <c r="D12" s="958"/>
      <c r="E12" s="958"/>
      <c r="F12" s="959"/>
      <c r="G12" s="774"/>
      <c r="H12" s="775"/>
      <c r="I12" s="775"/>
      <c r="J12" s="775"/>
      <c r="K12" s="775"/>
      <c r="L12" s="775"/>
      <c r="M12" s="775"/>
      <c r="N12" s="775"/>
      <c r="O12" s="775"/>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30"/>
    </row>
    <row r="13" spans="1:50" ht="21" customHeight="1" x14ac:dyDescent="0.15">
      <c r="A13" s="614"/>
      <c r="B13" s="615"/>
      <c r="C13" s="615"/>
      <c r="D13" s="615"/>
      <c r="E13" s="615"/>
      <c r="F13" s="616"/>
      <c r="G13" s="731" t="s">
        <v>6</v>
      </c>
      <c r="H13" s="732"/>
      <c r="I13" s="778" t="s">
        <v>7</v>
      </c>
      <c r="J13" s="779"/>
      <c r="K13" s="779"/>
      <c r="L13" s="779"/>
      <c r="M13" s="779"/>
      <c r="N13" s="779"/>
      <c r="O13" s="780"/>
      <c r="P13" s="657">
        <v>32</v>
      </c>
      <c r="Q13" s="658"/>
      <c r="R13" s="658"/>
      <c r="S13" s="658"/>
      <c r="T13" s="658"/>
      <c r="U13" s="658"/>
      <c r="V13" s="659"/>
      <c r="W13" s="657">
        <v>32</v>
      </c>
      <c r="X13" s="658"/>
      <c r="Y13" s="658"/>
      <c r="Z13" s="658"/>
      <c r="AA13" s="658"/>
      <c r="AB13" s="658"/>
      <c r="AC13" s="659"/>
      <c r="AD13" s="657">
        <v>27</v>
      </c>
      <c r="AE13" s="658"/>
      <c r="AF13" s="658"/>
      <c r="AG13" s="658"/>
      <c r="AH13" s="658"/>
      <c r="AI13" s="658"/>
      <c r="AJ13" s="659"/>
      <c r="AK13" s="657">
        <v>22</v>
      </c>
      <c r="AL13" s="658"/>
      <c r="AM13" s="658"/>
      <c r="AN13" s="658"/>
      <c r="AO13" s="658"/>
      <c r="AP13" s="658"/>
      <c r="AQ13" s="659"/>
      <c r="AR13" s="933"/>
      <c r="AS13" s="934"/>
      <c r="AT13" s="934"/>
      <c r="AU13" s="934"/>
      <c r="AV13" s="934"/>
      <c r="AW13" s="934"/>
      <c r="AX13" s="935"/>
    </row>
    <row r="14" spans="1:50" ht="21" customHeight="1" x14ac:dyDescent="0.15">
      <c r="A14" s="614"/>
      <c r="B14" s="615"/>
      <c r="C14" s="615"/>
      <c r="D14" s="615"/>
      <c r="E14" s="615"/>
      <c r="F14" s="616"/>
      <c r="G14" s="733"/>
      <c r="H14" s="734"/>
      <c r="I14" s="719" t="s">
        <v>8</v>
      </c>
      <c r="J14" s="776"/>
      <c r="K14" s="776"/>
      <c r="L14" s="776"/>
      <c r="M14" s="776"/>
      <c r="N14" s="776"/>
      <c r="O14" s="777"/>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574</v>
      </c>
      <c r="AL14" s="658"/>
      <c r="AM14" s="658"/>
      <c r="AN14" s="658"/>
      <c r="AO14" s="658"/>
      <c r="AP14" s="658"/>
      <c r="AQ14" s="659"/>
      <c r="AR14" s="802"/>
      <c r="AS14" s="802"/>
      <c r="AT14" s="802"/>
      <c r="AU14" s="802"/>
      <c r="AV14" s="802"/>
      <c r="AW14" s="802"/>
      <c r="AX14" s="803"/>
    </row>
    <row r="15" spans="1:50" ht="21" customHeight="1" x14ac:dyDescent="0.15">
      <c r="A15" s="614"/>
      <c r="B15" s="615"/>
      <c r="C15" s="615"/>
      <c r="D15" s="615"/>
      <c r="E15" s="615"/>
      <c r="F15" s="616"/>
      <c r="G15" s="733"/>
      <c r="H15" s="734"/>
      <c r="I15" s="719" t="s">
        <v>51</v>
      </c>
      <c r="J15" s="720"/>
      <c r="K15" s="720"/>
      <c r="L15" s="720"/>
      <c r="M15" s="720"/>
      <c r="N15" s="720"/>
      <c r="O15" s="721"/>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c r="AS15" s="658"/>
      <c r="AT15" s="658"/>
      <c r="AU15" s="658"/>
      <c r="AV15" s="658"/>
      <c r="AW15" s="658"/>
      <c r="AX15" s="820"/>
    </row>
    <row r="16" spans="1:50" ht="21" customHeight="1" x14ac:dyDescent="0.15">
      <c r="A16" s="614"/>
      <c r="B16" s="615"/>
      <c r="C16" s="615"/>
      <c r="D16" s="615"/>
      <c r="E16" s="615"/>
      <c r="F16" s="616"/>
      <c r="G16" s="733"/>
      <c r="H16" s="734"/>
      <c r="I16" s="719" t="s">
        <v>52</v>
      </c>
      <c r="J16" s="720"/>
      <c r="K16" s="720"/>
      <c r="L16" s="720"/>
      <c r="M16" s="720"/>
      <c r="N16" s="720"/>
      <c r="O16" s="721"/>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574</v>
      </c>
      <c r="AL16" s="658"/>
      <c r="AM16" s="658"/>
      <c r="AN16" s="658"/>
      <c r="AO16" s="658"/>
      <c r="AP16" s="658"/>
      <c r="AQ16" s="659"/>
      <c r="AR16" s="765"/>
      <c r="AS16" s="766"/>
      <c r="AT16" s="766"/>
      <c r="AU16" s="766"/>
      <c r="AV16" s="766"/>
      <c r="AW16" s="766"/>
      <c r="AX16" s="767"/>
    </row>
    <row r="17" spans="1:50" ht="24.75" customHeight="1" x14ac:dyDescent="0.15">
      <c r="A17" s="614"/>
      <c r="B17" s="615"/>
      <c r="C17" s="615"/>
      <c r="D17" s="615"/>
      <c r="E17" s="615"/>
      <c r="F17" s="616"/>
      <c r="G17" s="733"/>
      <c r="H17" s="734"/>
      <c r="I17" s="719" t="s">
        <v>50</v>
      </c>
      <c r="J17" s="776"/>
      <c r="K17" s="776"/>
      <c r="L17" s="776"/>
      <c r="M17" s="776"/>
      <c r="N17" s="776"/>
      <c r="O17" s="777"/>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574</v>
      </c>
      <c r="AL17" s="658"/>
      <c r="AM17" s="658"/>
      <c r="AN17" s="658"/>
      <c r="AO17" s="658"/>
      <c r="AP17" s="658"/>
      <c r="AQ17" s="659"/>
      <c r="AR17" s="931"/>
      <c r="AS17" s="931"/>
      <c r="AT17" s="931"/>
      <c r="AU17" s="931"/>
      <c r="AV17" s="931"/>
      <c r="AW17" s="931"/>
      <c r="AX17" s="932"/>
    </row>
    <row r="18" spans="1:50" ht="24.75" customHeight="1" x14ac:dyDescent="0.15">
      <c r="A18" s="614"/>
      <c r="B18" s="615"/>
      <c r="C18" s="615"/>
      <c r="D18" s="615"/>
      <c r="E18" s="615"/>
      <c r="F18" s="616"/>
      <c r="G18" s="735"/>
      <c r="H18" s="736"/>
      <c r="I18" s="724" t="s">
        <v>20</v>
      </c>
      <c r="J18" s="725"/>
      <c r="K18" s="725"/>
      <c r="L18" s="725"/>
      <c r="M18" s="725"/>
      <c r="N18" s="725"/>
      <c r="O18" s="726"/>
      <c r="P18" s="892">
        <f>SUM(P13:V17)</f>
        <v>32</v>
      </c>
      <c r="Q18" s="893"/>
      <c r="R18" s="893"/>
      <c r="S18" s="893"/>
      <c r="T18" s="893"/>
      <c r="U18" s="893"/>
      <c r="V18" s="894"/>
      <c r="W18" s="892">
        <f>SUM(W13:AC17)</f>
        <v>32</v>
      </c>
      <c r="X18" s="893"/>
      <c r="Y18" s="893"/>
      <c r="Z18" s="893"/>
      <c r="AA18" s="893"/>
      <c r="AB18" s="893"/>
      <c r="AC18" s="894"/>
      <c r="AD18" s="892">
        <f>SUM(AD13:AJ17)</f>
        <v>27</v>
      </c>
      <c r="AE18" s="893"/>
      <c r="AF18" s="893"/>
      <c r="AG18" s="893"/>
      <c r="AH18" s="893"/>
      <c r="AI18" s="893"/>
      <c r="AJ18" s="894"/>
      <c r="AK18" s="892">
        <f>SUM(AK13:AQ17)</f>
        <v>22</v>
      </c>
      <c r="AL18" s="893"/>
      <c r="AM18" s="893"/>
      <c r="AN18" s="893"/>
      <c r="AO18" s="893"/>
      <c r="AP18" s="893"/>
      <c r="AQ18" s="894"/>
      <c r="AR18" s="892">
        <f>SUM(AR13:AX17)</f>
        <v>0</v>
      </c>
      <c r="AS18" s="893"/>
      <c r="AT18" s="893"/>
      <c r="AU18" s="893"/>
      <c r="AV18" s="893"/>
      <c r="AW18" s="893"/>
      <c r="AX18" s="895"/>
    </row>
    <row r="19" spans="1:50" ht="24.75" customHeight="1" x14ac:dyDescent="0.15">
      <c r="A19" s="614"/>
      <c r="B19" s="615"/>
      <c r="C19" s="615"/>
      <c r="D19" s="615"/>
      <c r="E19" s="615"/>
      <c r="F19" s="616"/>
      <c r="G19" s="890" t="s">
        <v>9</v>
      </c>
      <c r="H19" s="891"/>
      <c r="I19" s="891"/>
      <c r="J19" s="891"/>
      <c r="K19" s="891"/>
      <c r="L19" s="891"/>
      <c r="M19" s="891"/>
      <c r="N19" s="891"/>
      <c r="O19" s="891"/>
      <c r="P19" s="657">
        <v>32</v>
      </c>
      <c r="Q19" s="658"/>
      <c r="R19" s="658"/>
      <c r="S19" s="658"/>
      <c r="T19" s="658"/>
      <c r="U19" s="658"/>
      <c r="V19" s="659"/>
      <c r="W19" s="657">
        <v>32</v>
      </c>
      <c r="X19" s="658"/>
      <c r="Y19" s="658"/>
      <c r="Z19" s="658"/>
      <c r="AA19" s="658"/>
      <c r="AB19" s="658"/>
      <c r="AC19" s="659"/>
      <c r="AD19" s="657">
        <v>27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90" t="s">
        <v>10</v>
      </c>
      <c r="H20" s="891"/>
      <c r="I20" s="891"/>
      <c r="J20" s="891"/>
      <c r="K20" s="891"/>
      <c r="L20" s="891"/>
      <c r="M20" s="891"/>
      <c r="N20" s="891"/>
      <c r="O20" s="89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60"/>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8" t="s">
        <v>558</v>
      </c>
      <c r="B22" s="979"/>
      <c r="C22" s="979"/>
      <c r="D22" s="979"/>
      <c r="E22" s="979"/>
      <c r="F22" s="980"/>
      <c r="G22" s="965" t="s">
        <v>456</v>
      </c>
      <c r="H22" s="222"/>
      <c r="I22" s="222"/>
      <c r="J22" s="222"/>
      <c r="K22" s="222"/>
      <c r="L22" s="222"/>
      <c r="M22" s="222"/>
      <c r="N22" s="222"/>
      <c r="O22" s="223"/>
      <c r="P22" s="950" t="s">
        <v>519</v>
      </c>
      <c r="Q22" s="222"/>
      <c r="R22" s="222"/>
      <c r="S22" s="222"/>
      <c r="T22" s="222"/>
      <c r="U22" s="222"/>
      <c r="V22" s="223"/>
      <c r="W22" s="950" t="s">
        <v>515</v>
      </c>
      <c r="X22" s="222"/>
      <c r="Y22" s="222"/>
      <c r="Z22" s="222"/>
      <c r="AA22" s="222"/>
      <c r="AB22" s="222"/>
      <c r="AC22" s="223"/>
      <c r="AD22" s="950" t="s">
        <v>455</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66" t="s">
        <v>578</v>
      </c>
      <c r="H23" s="967"/>
      <c r="I23" s="967"/>
      <c r="J23" s="967"/>
      <c r="K23" s="967"/>
      <c r="L23" s="967"/>
      <c r="M23" s="967"/>
      <c r="N23" s="967"/>
      <c r="O23" s="968"/>
      <c r="P23" s="933">
        <v>21.9</v>
      </c>
      <c r="Q23" s="934"/>
      <c r="R23" s="934"/>
      <c r="S23" s="934"/>
      <c r="T23" s="934"/>
      <c r="U23" s="934"/>
      <c r="V23" s="951"/>
      <c r="W23" s="933"/>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579</v>
      </c>
      <c r="H24" s="970"/>
      <c r="I24" s="970"/>
      <c r="J24" s="970"/>
      <c r="K24" s="970"/>
      <c r="L24" s="970"/>
      <c r="M24" s="970"/>
      <c r="N24" s="970"/>
      <c r="O24" s="971"/>
      <c r="P24" s="657">
        <v>0.1</v>
      </c>
      <c r="Q24" s="658"/>
      <c r="R24" s="658"/>
      <c r="S24" s="658"/>
      <c r="T24" s="658"/>
      <c r="U24" s="658"/>
      <c r="V24" s="659"/>
      <c r="W24" s="657"/>
      <c r="X24" s="658"/>
      <c r="Y24" s="658"/>
      <c r="Z24" s="658"/>
      <c r="AA24" s="658"/>
      <c r="AB24" s="658"/>
      <c r="AC24" s="659"/>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c r="H25" s="970"/>
      <c r="I25" s="970"/>
      <c r="J25" s="970"/>
      <c r="K25" s="970"/>
      <c r="L25" s="970"/>
      <c r="M25" s="970"/>
      <c r="N25" s="970"/>
      <c r="O25" s="971"/>
      <c r="P25" s="657"/>
      <c r="Q25" s="658"/>
      <c r="R25" s="658"/>
      <c r="S25" s="658"/>
      <c r="T25" s="658"/>
      <c r="U25" s="658"/>
      <c r="V25" s="659"/>
      <c r="W25" s="657"/>
      <c r="X25" s="658"/>
      <c r="Y25" s="658"/>
      <c r="Z25" s="658"/>
      <c r="AA25" s="658"/>
      <c r="AB25" s="658"/>
      <c r="AC25" s="659"/>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69"/>
      <c r="H26" s="970"/>
      <c r="I26" s="970"/>
      <c r="J26" s="970"/>
      <c r="K26" s="970"/>
      <c r="L26" s="970"/>
      <c r="M26" s="970"/>
      <c r="N26" s="970"/>
      <c r="O26" s="971"/>
      <c r="P26" s="657"/>
      <c r="Q26" s="658"/>
      <c r="R26" s="658"/>
      <c r="S26" s="658"/>
      <c r="T26" s="658"/>
      <c r="U26" s="658"/>
      <c r="V26" s="659"/>
      <c r="W26" s="657"/>
      <c r="X26" s="658"/>
      <c r="Y26" s="658"/>
      <c r="Z26" s="658"/>
      <c r="AA26" s="658"/>
      <c r="AB26" s="658"/>
      <c r="AC26" s="659"/>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69"/>
      <c r="H27" s="970"/>
      <c r="I27" s="970"/>
      <c r="J27" s="970"/>
      <c r="K27" s="970"/>
      <c r="L27" s="970"/>
      <c r="M27" s="970"/>
      <c r="N27" s="970"/>
      <c r="O27" s="971"/>
      <c r="P27" s="657"/>
      <c r="Q27" s="658"/>
      <c r="R27" s="658"/>
      <c r="S27" s="658"/>
      <c r="T27" s="658"/>
      <c r="U27" s="658"/>
      <c r="V27" s="659"/>
      <c r="W27" s="657"/>
      <c r="X27" s="658"/>
      <c r="Y27" s="658"/>
      <c r="Z27" s="658"/>
      <c r="AA27" s="658"/>
      <c r="AB27" s="658"/>
      <c r="AC27" s="659"/>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460</v>
      </c>
      <c r="H28" s="973"/>
      <c r="I28" s="973"/>
      <c r="J28" s="973"/>
      <c r="K28" s="973"/>
      <c r="L28" s="973"/>
      <c r="M28" s="973"/>
      <c r="N28" s="973"/>
      <c r="O28" s="974"/>
      <c r="P28" s="892">
        <f>P29-SUM(P23:P27)</f>
        <v>0</v>
      </c>
      <c r="Q28" s="893"/>
      <c r="R28" s="893"/>
      <c r="S28" s="893"/>
      <c r="T28" s="893"/>
      <c r="U28" s="893"/>
      <c r="V28" s="894"/>
      <c r="W28" s="892">
        <f>W29-SUM(W23:W27)</f>
        <v>0</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457</v>
      </c>
      <c r="H29" s="976"/>
      <c r="I29" s="976"/>
      <c r="J29" s="976"/>
      <c r="K29" s="976"/>
      <c r="L29" s="976"/>
      <c r="M29" s="976"/>
      <c r="N29" s="976"/>
      <c r="O29" s="977"/>
      <c r="P29" s="657">
        <f>AK13</f>
        <v>22</v>
      </c>
      <c r="Q29" s="658"/>
      <c r="R29" s="658"/>
      <c r="S29" s="658"/>
      <c r="T29" s="658"/>
      <c r="U29" s="658"/>
      <c r="V29" s="659"/>
      <c r="W29" s="947">
        <f>AR13</f>
        <v>0</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5" t="s">
        <v>472</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534</v>
      </c>
      <c r="AF30" s="873"/>
      <c r="AG30" s="873"/>
      <c r="AH30" s="874"/>
      <c r="AI30" s="872" t="s">
        <v>531</v>
      </c>
      <c r="AJ30" s="873"/>
      <c r="AK30" s="873"/>
      <c r="AL30" s="874"/>
      <c r="AM30" s="929" t="s">
        <v>526</v>
      </c>
      <c r="AN30" s="929"/>
      <c r="AO30" s="929"/>
      <c r="AP30" s="872"/>
      <c r="AQ30" s="781" t="s">
        <v>354</v>
      </c>
      <c r="AR30" s="782"/>
      <c r="AS30" s="782"/>
      <c r="AT30" s="783"/>
      <c r="AU30" s="788" t="s">
        <v>253</v>
      </c>
      <c r="AV30" s="788"/>
      <c r="AW30" s="788"/>
      <c r="AX30" s="93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31</v>
      </c>
      <c r="AV31" s="199"/>
      <c r="AW31" s="398" t="s">
        <v>300</v>
      </c>
      <c r="AX31" s="399"/>
    </row>
    <row r="32" spans="1:50" ht="41.25" customHeight="1" x14ac:dyDescent="0.15">
      <c r="A32" s="403"/>
      <c r="B32" s="401"/>
      <c r="C32" s="401"/>
      <c r="D32" s="401"/>
      <c r="E32" s="401"/>
      <c r="F32" s="402"/>
      <c r="G32" s="564" t="s">
        <v>612</v>
      </c>
      <c r="H32" s="660"/>
      <c r="I32" s="660"/>
      <c r="J32" s="660"/>
      <c r="K32" s="660"/>
      <c r="L32" s="660"/>
      <c r="M32" s="660"/>
      <c r="N32" s="660"/>
      <c r="O32" s="661"/>
      <c r="P32" s="105" t="s">
        <v>613</v>
      </c>
      <c r="Q32" s="768"/>
      <c r="R32" s="768"/>
      <c r="S32" s="768"/>
      <c r="T32" s="768"/>
      <c r="U32" s="768"/>
      <c r="V32" s="768"/>
      <c r="W32" s="768"/>
      <c r="X32" s="769"/>
      <c r="Y32" s="471" t="s">
        <v>12</v>
      </c>
      <c r="Z32" s="531"/>
      <c r="AA32" s="532"/>
      <c r="AB32" s="461" t="s">
        <v>614</v>
      </c>
      <c r="AC32" s="461"/>
      <c r="AD32" s="461"/>
      <c r="AE32" s="218">
        <v>54</v>
      </c>
      <c r="AF32" s="219"/>
      <c r="AG32" s="219"/>
      <c r="AH32" s="219"/>
      <c r="AI32" s="218">
        <v>61</v>
      </c>
      <c r="AJ32" s="219"/>
      <c r="AK32" s="219"/>
      <c r="AL32" s="219"/>
      <c r="AM32" s="218">
        <v>65</v>
      </c>
      <c r="AN32" s="219"/>
      <c r="AO32" s="219"/>
      <c r="AP32" s="219"/>
      <c r="AQ32" s="340"/>
      <c r="AR32" s="207"/>
      <c r="AS32" s="207"/>
      <c r="AT32" s="341"/>
      <c r="AU32" s="219"/>
      <c r="AV32" s="219"/>
      <c r="AW32" s="219"/>
      <c r="AX32" s="221"/>
    </row>
    <row r="33" spans="1:50" ht="41.25" customHeight="1" x14ac:dyDescent="0.15">
      <c r="A33" s="404"/>
      <c r="B33" s="405"/>
      <c r="C33" s="405"/>
      <c r="D33" s="405"/>
      <c r="E33" s="405"/>
      <c r="F33" s="406"/>
      <c r="G33" s="662"/>
      <c r="H33" s="663"/>
      <c r="I33" s="663"/>
      <c r="J33" s="663"/>
      <c r="K33" s="663"/>
      <c r="L33" s="663"/>
      <c r="M33" s="663"/>
      <c r="N33" s="663"/>
      <c r="O33" s="664"/>
      <c r="P33" s="770"/>
      <c r="Q33" s="770"/>
      <c r="R33" s="770"/>
      <c r="S33" s="770"/>
      <c r="T33" s="770"/>
      <c r="U33" s="770"/>
      <c r="V33" s="770"/>
      <c r="W33" s="770"/>
      <c r="X33" s="771"/>
      <c r="Y33" s="415" t="s">
        <v>54</v>
      </c>
      <c r="Z33" s="416"/>
      <c r="AA33" s="417"/>
      <c r="AB33" s="523" t="s">
        <v>614</v>
      </c>
      <c r="AC33" s="523"/>
      <c r="AD33" s="523"/>
      <c r="AE33" s="218">
        <v>50</v>
      </c>
      <c r="AF33" s="219"/>
      <c r="AG33" s="219"/>
      <c r="AH33" s="219"/>
      <c r="AI33" s="218">
        <v>60</v>
      </c>
      <c r="AJ33" s="219"/>
      <c r="AK33" s="219"/>
      <c r="AL33" s="219"/>
      <c r="AM33" s="218">
        <v>80</v>
      </c>
      <c r="AN33" s="219"/>
      <c r="AO33" s="219"/>
      <c r="AP33" s="219"/>
      <c r="AQ33" s="340"/>
      <c r="AR33" s="207"/>
      <c r="AS33" s="207"/>
      <c r="AT33" s="341"/>
      <c r="AU33" s="219">
        <v>100</v>
      </c>
      <c r="AV33" s="219"/>
      <c r="AW33" s="219"/>
      <c r="AX33" s="221"/>
    </row>
    <row r="34" spans="1:50" ht="41.25" customHeight="1" x14ac:dyDescent="0.15">
      <c r="A34" s="403"/>
      <c r="B34" s="401"/>
      <c r="C34" s="401"/>
      <c r="D34" s="401"/>
      <c r="E34" s="401"/>
      <c r="F34" s="402"/>
      <c r="G34" s="665"/>
      <c r="H34" s="666"/>
      <c r="I34" s="666"/>
      <c r="J34" s="666"/>
      <c r="K34" s="666"/>
      <c r="L34" s="666"/>
      <c r="M34" s="666"/>
      <c r="N34" s="666"/>
      <c r="O34" s="667"/>
      <c r="P34" s="772"/>
      <c r="Q34" s="772"/>
      <c r="R34" s="772"/>
      <c r="S34" s="772"/>
      <c r="T34" s="772"/>
      <c r="U34" s="772"/>
      <c r="V34" s="772"/>
      <c r="W34" s="772"/>
      <c r="X34" s="773"/>
      <c r="Y34" s="415" t="s">
        <v>13</v>
      </c>
      <c r="Z34" s="416"/>
      <c r="AA34" s="417"/>
      <c r="AB34" s="556" t="s">
        <v>301</v>
      </c>
      <c r="AC34" s="556"/>
      <c r="AD34" s="556"/>
      <c r="AE34" s="218">
        <f>AE32/AE33*100</f>
        <v>108</v>
      </c>
      <c r="AF34" s="219"/>
      <c r="AG34" s="219"/>
      <c r="AH34" s="219"/>
      <c r="AI34" s="218">
        <f t="shared" ref="AI34" si="4">AI32/AI33*100</f>
        <v>101.66666666666666</v>
      </c>
      <c r="AJ34" s="219"/>
      <c r="AK34" s="219"/>
      <c r="AL34" s="219"/>
      <c r="AM34" s="218">
        <f t="shared" ref="AM34" si="5">AM32/AM33*100</f>
        <v>81.25</v>
      </c>
      <c r="AN34" s="219"/>
      <c r="AO34" s="219"/>
      <c r="AP34" s="219"/>
      <c r="AQ34" s="340"/>
      <c r="AR34" s="207"/>
      <c r="AS34" s="207"/>
      <c r="AT34" s="341"/>
      <c r="AU34" s="219"/>
      <c r="AV34" s="219"/>
      <c r="AW34" s="219"/>
      <c r="AX34" s="221"/>
    </row>
    <row r="35" spans="1:50" ht="23.25" customHeight="1" x14ac:dyDescent="0.15">
      <c r="A35" s="226" t="s">
        <v>504</v>
      </c>
      <c r="B35" s="227"/>
      <c r="C35" s="227"/>
      <c r="D35" s="227"/>
      <c r="E35" s="227"/>
      <c r="F35" s="228"/>
      <c r="G35" s="232" t="s">
        <v>617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4" t="s">
        <v>472</v>
      </c>
      <c r="B37" s="785"/>
      <c r="C37" s="785"/>
      <c r="D37" s="785"/>
      <c r="E37" s="785"/>
      <c r="F37" s="78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2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31</v>
      </c>
      <c r="AV38" s="199"/>
      <c r="AW38" s="398" t="s">
        <v>300</v>
      </c>
      <c r="AX38" s="399"/>
    </row>
    <row r="39" spans="1:50" ht="41.25" customHeight="1" x14ac:dyDescent="0.15">
      <c r="A39" s="403"/>
      <c r="B39" s="401"/>
      <c r="C39" s="401"/>
      <c r="D39" s="401"/>
      <c r="E39" s="401"/>
      <c r="F39" s="402"/>
      <c r="G39" s="564" t="s">
        <v>615</v>
      </c>
      <c r="H39" s="565"/>
      <c r="I39" s="565"/>
      <c r="J39" s="565"/>
      <c r="K39" s="565"/>
      <c r="L39" s="565"/>
      <c r="M39" s="565"/>
      <c r="N39" s="565"/>
      <c r="O39" s="566"/>
      <c r="P39" s="105" t="s">
        <v>616</v>
      </c>
      <c r="Q39" s="105"/>
      <c r="R39" s="105"/>
      <c r="S39" s="105"/>
      <c r="T39" s="105"/>
      <c r="U39" s="105"/>
      <c r="V39" s="105"/>
      <c r="W39" s="105"/>
      <c r="X39" s="106"/>
      <c r="Y39" s="471" t="s">
        <v>12</v>
      </c>
      <c r="Z39" s="531"/>
      <c r="AA39" s="532"/>
      <c r="AB39" s="461" t="s">
        <v>614</v>
      </c>
      <c r="AC39" s="461"/>
      <c r="AD39" s="461"/>
      <c r="AE39" s="218">
        <v>250</v>
      </c>
      <c r="AF39" s="219"/>
      <c r="AG39" s="219"/>
      <c r="AH39" s="219"/>
      <c r="AI39" s="218">
        <v>336</v>
      </c>
      <c r="AJ39" s="219"/>
      <c r="AK39" s="219"/>
      <c r="AL39" s="219"/>
      <c r="AM39" s="218">
        <v>440</v>
      </c>
      <c r="AN39" s="219"/>
      <c r="AO39" s="219"/>
      <c r="AP39" s="219"/>
      <c r="AQ39" s="340"/>
      <c r="AR39" s="207"/>
      <c r="AS39" s="207"/>
      <c r="AT39" s="341"/>
      <c r="AU39" s="219"/>
      <c r="AV39" s="219"/>
      <c r="AW39" s="219"/>
      <c r="AX39" s="221"/>
    </row>
    <row r="40" spans="1:50" ht="41.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614</v>
      </c>
      <c r="AC40" s="523"/>
      <c r="AD40" s="523"/>
      <c r="AE40" s="218">
        <v>240</v>
      </c>
      <c r="AF40" s="219"/>
      <c r="AG40" s="219"/>
      <c r="AH40" s="219"/>
      <c r="AI40" s="218">
        <v>310</v>
      </c>
      <c r="AJ40" s="219"/>
      <c r="AK40" s="219"/>
      <c r="AL40" s="219"/>
      <c r="AM40" s="218">
        <v>380</v>
      </c>
      <c r="AN40" s="219"/>
      <c r="AO40" s="219"/>
      <c r="AP40" s="219"/>
      <c r="AQ40" s="340"/>
      <c r="AR40" s="207"/>
      <c r="AS40" s="207"/>
      <c r="AT40" s="341"/>
      <c r="AU40" s="219">
        <v>450</v>
      </c>
      <c r="AV40" s="219"/>
      <c r="AW40" s="219"/>
      <c r="AX40" s="221"/>
    </row>
    <row r="41" spans="1:50" ht="41.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f>AE39/AE40*100</f>
        <v>104.16666666666667</v>
      </c>
      <c r="AF41" s="219"/>
      <c r="AG41" s="219"/>
      <c r="AH41" s="219"/>
      <c r="AI41" s="218">
        <f t="shared" ref="AI41" si="6">AI39/AI40*100</f>
        <v>108.38709677419357</v>
      </c>
      <c r="AJ41" s="219"/>
      <c r="AK41" s="219"/>
      <c r="AL41" s="219"/>
      <c r="AM41" s="218">
        <f t="shared" ref="AM41" si="7">AM39/AM40*100</f>
        <v>115.78947368421053</v>
      </c>
      <c r="AN41" s="219"/>
      <c r="AO41" s="219"/>
      <c r="AP41" s="219"/>
      <c r="AQ41" s="340"/>
      <c r="AR41" s="207"/>
      <c r="AS41" s="207"/>
      <c r="AT41" s="341"/>
      <c r="AU41" s="219"/>
      <c r="AV41" s="219"/>
      <c r="AW41" s="219"/>
      <c r="AX41" s="221"/>
    </row>
    <row r="42" spans="1:50" ht="23.25" customHeight="1" x14ac:dyDescent="0.15">
      <c r="A42" s="226" t="s">
        <v>504</v>
      </c>
      <c r="B42" s="227"/>
      <c r="C42" s="227"/>
      <c r="D42" s="227"/>
      <c r="E42" s="227"/>
      <c r="F42" s="228"/>
      <c r="G42" s="232" t="s">
        <v>618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4" t="s">
        <v>472</v>
      </c>
      <c r="B44" s="785"/>
      <c r="C44" s="785"/>
      <c r="D44" s="785"/>
      <c r="E44" s="785"/>
      <c r="F44" s="78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2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8" t="s">
        <v>253</v>
      </c>
      <c r="AV51" s="938"/>
      <c r="AW51" s="938"/>
      <c r="AX51" s="93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8" t="s">
        <v>253</v>
      </c>
      <c r="AV58" s="938"/>
      <c r="AW58" s="938"/>
      <c r="AX58" s="93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04"/>
      <c r="AF77" s="905"/>
      <c r="AG77" s="905"/>
      <c r="AH77" s="905"/>
      <c r="AI77" s="904"/>
      <c r="AJ77" s="905"/>
      <c r="AK77" s="905"/>
      <c r="AL77" s="905"/>
      <c r="AM77" s="904"/>
      <c r="AN77" s="905"/>
      <c r="AO77" s="905"/>
      <c r="AP77" s="905"/>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61"/>
    </row>
    <row r="80" spans="1:50" ht="18.75" hidden="1" customHeight="1" x14ac:dyDescent="0.15">
      <c r="A80" s="878"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9"/>
      <c r="B82" s="527"/>
      <c r="C82" s="428"/>
      <c r="D82" s="428"/>
      <c r="E82" s="428"/>
      <c r="F82" s="429"/>
      <c r="G82" s="684"/>
      <c r="H82" s="684"/>
      <c r="I82" s="684"/>
      <c r="J82" s="684"/>
      <c r="K82" s="684"/>
      <c r="L82" s="684"/>
      <c r="M82" s="684"/>
      <c r="N82" s="684"/>
      <c r="O82" s="684"/>
      <c r="P82" s="684"/>
      <c r="Q82" s="684"/>
      <c r="R82" s="684"/>
      <c r="S82" s="684"/>
      <c r="T82" s="684"/>
      <c r="U82" s="684"/>
      <c r="V82" s="684"/>
      <c r="W82" s="684"/>
      <c r="X82" s="684"/>
      <c r="Y82" s="684"/>
      <c r="Z82" s="684"/>
      <c r="AA82" s="685"/>
      <c r="AB82" s="898"/>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9"/>
    </row>
    <row r="83" spans="1:60" ht="22.5" hidden="1" customHeight="1" x14ac:dyDescent="0.15">
      <c r="A83" s="879"/>
      <c r="B83" s="527"/>
      <c r="C83" s="428"/>
      <c r="D83" s="428"/>
      <c r="E83" s="428"/>
      <c r="F83" s="429"/>
      <c r="G83" s="686"/>
      <c r="H83" s="686"/>
      <c r="I83" s="686"/>
      <c r="J83" s="686"/>
      <c r="K83" s="686"/>
      <c r="L83" s="686"/>
      <c r="M83" s="686"/>
      <c r="N83" s="686"/>
      <c r="O83" s="686"/>
      <c r="P83" s="686"/>
      <c r="Q83" s="686"/>
      <c r="R83" s="686"/>
      <c r="S83" s="686"/>
      <c r="T83" s="686"/>
      <c r="U83" s="686"/>
      <c r="V83" s="686"/>
      <c r="W83" s="686"/>
      <c r="X83" s="686"/>
      <c r="Y83" s="686"/>
      <c r="Z83" s="686"/>
      <c r="AA83" s="687"/>
      <c r="AB83" s="900"/>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1"/>
    </row>
    <row r="84" spans="1:60" ht="19.5" hidden="1" customHeight="1" x14ac:dyDescent="0.15">
      <c r="A84" s="879"/>
      <c r="B84" s="528"/>
      <c r="C84" s="529"/>
      <c r="D84" s="529"/>
      <c r="E84" s="529"/>
      <c r="F84" s="530"/>
      <c r="G84" s="688"/>
      <c r="H84" s="688"/>
      <c r="I84" s="688"/>
      <c r="J84" s="688"/>
      <c r="K84" s="688"/>
      <c r="L84" s="688"/>
      <c r="M84" s="688"/>
      <c r="N84" s="688"/>
      <c r="O84" s="688"/>
      <c r="P84" s="688"/>
      <c r="Q84" s="688"/>
      <c r="R84" s="688"/>
      <c r="S84" s="688"/>
      <c r="T84" s="688"/>
      <c r="U84" s="688"/>
      <c r="V84" s="688"/>
      <c r="W84" s="688"/>
      <c r="X84" s="688"/>
      <c r="Y84" s="688"/>
      <c r="Z84" s="688"/>
      <c r="AA84" s="689"/>
      <c r="AB84" s="902"/>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3"/>
    </row>
    <row r="85" spans="1:60" ht="18.75" hidden="1" customHeight="1" x14ac:dyDescent="0.15">
      <c r="A85" s="87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9" t="s">
        <v>13</v>
      </c>
      <c r="Z99" s="910"/>
      <c r="AA99" s="911"/>
      <c r="AB99" s="906" t="s">
        <v>14</v>
      </c>
      <c r="AC99" s="907"/>
      <c r="AD99" s="90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8"/>
      <c r="Z100" s="869"/>
      <c r="AA100" s="870"/>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619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621</v>
      </c>
      <c r="AC101" s="461"/>
      <c r="AD101" s="461"/>
      <c r="AE101" s="218">
        <v>2</v>
      </c>
      <c r="AF101" s="219"/>
      <c r="AG101" s="219"/>
      <c r="AH101" s="220"/>
      <c r="AI101" s="218">
        <v>4</v>
      </c>
      <c r="AJ101" s="219"/>
      <c r="AK101" s="219"/>
      <c r="AL101" s="220"/>
      <c r="AM101" s="218">
        <v>1</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621</v>
      </c>
      <c r="AC102" s="461"/>
      <c r="AD102" s="461"/>
      <c r="AE102" s="418">
        <v>5</v>
      </c>
      <c r="AF102" s="418"/>
      <c r="AG102" s="418"/>
      <c r="AH102" s="418"/>
      <c r="AI102" s="418">
        <v>4</v>
      </c>
      <c r="AJ102" s="418"/>
      <c r="AK102" s="418"/>
      <c r="AL102" s="418"/>
      <c r="AM102" s="418">
        <v>3</v>
      </c>
      <c r="AN102" s="418"/>
      <c r="AO102" s="418"/>
      <c r="AP102" s="418"/>
      <c r="AQ102" s="273">
        <v>3</v>
      </c>
      <c r="AR102" s="274"/>
      <c r="AS102" s="274"/>
      <c r="AT102" s="319"/>
      <c r="AU102" s="273"/>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620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622</v>
      </c>
      <c r="AC104" s="546"/>
      <c r="AD104" s="547"/>
      <c r="AE104" s="218">
        <v>1</v>
      </c>
      <c r="AF104" s="219"/>
      <c r="AG104" s="219"/>
      <c r="AH104" s="220"/>
      <c r="AI104" s="218">
        <v>1</v>
      </c>
      <c r="AJ104" s="219"/>
      <c r="AK104" s="219"/>
      <c r="AL104" s="220"/>
      <c r="AM104" s="218">
        <v>3</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622</v>
      </c>
      <c r="AC105" s="469"/>
      <c r="AD105" s="470"/>
      <c r="AE105" s="418">
        <v>1</v>
      </c>
      <c r="AF105" s="418"/>
      <c r="AG105" s="418"/>
      <c r="AH105" s="418"/>
      <c r="AI105" s="418">
        <v>1</v>
      </c>
      <c r="AJ105" s="418"/>
      <c r="AK105" s="418"/>
      <c r="AL105" s="418"/>
      <c r="AM105" s="418">
        <v>3</v>
      </c>
      <c r="AN105" s="418"/>
      <c r="AO105" s="418"/>
      <c r="AP105" s="418"/>
      <c r="AQ105" s="218">
        <v>3</v>
      </c>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636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624</v>
      </c>
      <c r="AC116" s="463"/>
      <c r="AD116" s="464"/>
      <c r="AE116" s="418">
        <v>15.8</v>
      </c>
      <c r="AF116" s="418"/>
      <c r="AG116" s="418"/>
      <c r="AH116" s="418"/>
      <c r="AI116" s="418">
        <v>15.7</v>
      </c>
      <c r="AJ116" s="418"/>
      <c r="AK116" s="418"/>
      <c r="AL116" s="418"/>
      <c r="AM116" s="418">
        <v>13.4</v>
      </c>
      <c r="AN116" s="418"/>
      <c r="AO116" s="418"/>
      <c r="AP116" s="418"/>
      <c r="AQ116" s="218">
        <v>11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625</v>
      </c>
      <c r="AC117" s="473"/>
      <c r="AD117" s="474"/>
      <c r="AE117" s="551" t="s">
        <v>626</v>
      </c>
      <c r="AF117" s="551"/>
      <c r="AG117" s="551"/>
      <c r="AH117" s="551"/>
      <c r="AI117" s="551" t="s">
        <v>627</v>
      </c>
      <c r="AJ117" s="551"/>
      <c r="AK117" s="551"/>
      <c r="AL117" s="551"/>
      <c r="AM117" s="551" t="s">
        <v>628</v>
      </c>
      <c r="AN117" s="551"/>
      <c r="AO117" s="551"/>
      <c r="AP117" s="551"/>
      <c r="AQ117" s="551" t="s">
        <v>629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4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4"/>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8</v>
      </c>
      <c r="AF134" s="207"/>
      <c r="AG134" s="207"/>
      <c r="AH134" s="207"/>
      <c r="AI134" s="206">
        <v>8</v>
      </c>
      <c r="AJ134" s="207"/>
      <c r="AK134" s="207"/>
      <c r="AL134" s="207"/>
      <c r="AM134" s="206" t="s">
        <v>584</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v>15</v>
      </c>
      <c r="AF135" s="207"/>
      <c r="AG135" s="207"/>
      <c r="AH135" s="207"/>
      <c r="AI135" s="206">
        <v>15</v>
      </c>
      <c r="AJ135" s="207"/>
      <c r="AK135" s="207"/>
      <c r="AL135" s="207"/>
      <c r="AM135" s="206">
        <v>15</v>
      </c>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 customHeight="1" thickBot="1" x14ac:dyDescent="0.2">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45"/>
      <c r="E430" s="174" t="s">
        <v>544</v>
      </c>
      <c r="F430" s="912"/>
      <c r="G430" s="913" t="s">
        <v>374</v>
      </c>
      <c r="H430" s="123"/>
      <c r="I430" s="123"/>
      <c r="J430" s="914"/>
      <c r="K430" s="915"/>
      <c r="L430" s="915"/>
      <c r="M430" s="915"/>
      <c r="N430" s="915"/>
      <c r="O430" s="915"/>
      <c r="P430" s="915"/>
      <c r="Q430" s="915"/>
      <c r="R430" s="915"/>
      <c r="S430" s="915"/>
      <c r="T430" s="91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7"/>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3" t="s">
        <v>374</v>
      </c>
      <c r="H484" s="123"/>
      <c r="I484" s="123"/>
      <c r="J484" s="914"/>
      <c r="K484" s="915"/>
      <c r="L484" s="915"/>
      <c r="M484" s="915"/>
      <c r="N484" s="915"/>
      <c r="O484" s="915"/>
      <c r="P484" s="915"/>
      <c r="Q484" s="915"/>
      <c r="R484" s="915"/>
      <c r="S484" s="915"/>
      <c r="T484" s="91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3" t="s">
        <v>374</v>
      </c>
      <c r="H538" s="123"/>
      <c r="I538" s="123"/>
      <c r="J538" s="914"/>
      <c r="K538" s="915"/>
      <c r="L538" s="915"/>
      <c r="M538" s="915"/>
      <c r="N538" s="915"/>
      <c r="O538" s="915"/>
      <c r="P538" s="915"/>
      <c r="Q538" s="915"/>
      <c r="R538" s="915"/>
      <c r="S538" s="915"/>
      <c r="T538" s="91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3" t="s">
        <v>374</v>
      </c>
      <c r="H592" s="123"/>
      <c r="I592" s="123"/>
      <c r="J592" s="914"/>
      <c r="K592" s="915"/>
      <c r="L592" s="915"/>
      <c r="M592" s="915"/>
      <c r="N592" s="915"/>
      <c r="O592" s="915"/>
      <c r="P592" s="915"/>
      <c r="Q592" s="915"/>
      <c r="R592" s="915"/>
      <c r="S592" s="915"/>
      <c r="T592" s="91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3" t="s">
        <v>374</v>
      </c>
      <c r="H646" s="123"/>
      <c r="I646" s="123"/>
      <c r="J646" s="914"/>
      <c r="K646" s="915"/>
      <c r="L646" s="915"/>
      <c r="M646" s="915"/>
      <c r="N646" s="915"/>
      <c r="O646" s="915"/>
      <c r="P646" s="915"/>
      <c r="Q646" s="915"/>
      <c r="R646" s="915"/>
      <c r="S646" s="915"/>
      <c r="T646" s="91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8" t="s">
        <v>31</v>
      </c>
      <c r="AH701" s="382"/>
      <c r="AI701" s="382"/>
      <c r="AJ701" s="382"/>
      <c r="AK701" s="382"/>
      <c r="AL701" s="382"/>
      <c r="AM701" s="382"/>
      <c r="AN701" s="382"/>
      <c r="AO701" s="382"/>
      <c r="AP701" s="382"/>
      <c r="AQ701" s="382"/>
      <c r="AR701" s="382"/>
      <c r="AS701" s="382"/>
      <c r="AT701" s="382"/>
      <c r="AU701" s="382"/>
      <c r="AV701" s="382"/>
      <c r="AW701" s="382"/>
      <c r="AX701" s="839"/>
    </row>
    <row r="702" spans="1:50" ht="48.75" customHeight="1" x14ac:dyDescent="0.15">
      <c r="A702" s="884" t="s">
        <v>259</v>
      </c>
      <c r="B702" s="885"/>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573</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48.75"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92"/>
      <c r="AD703" s="328" t="s">
        <v>573</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59.25"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573</v>
      </c>
      <c r="AE704" s="797"/>
      <c r="AF704" s="797"/>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35" t="s">
        <v>41</v>
      </c>
      <c r="D705" s="83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37"/>
      <c r="AD705" s="722" t="s">
        <v>573</v>
      </c>
      <c r="AE705" s="723"/>
      <c r="AF705" s="723"/>
      <c r="AG705" s="125" t="s">
        <v>592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808"/>
      <c r="D706" s="809"/>
      <c r="E706" s="738" t="s">
        <v>505</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586</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810"/>
      <c r="D707" s="811"/>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9" t="s">
        <v>587</v>
      </c>
      <c r="AE707" s="850"/>
      <c r="AF707" s="85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04" t="s">
        <v>588</v>
      </c>
      <c r="AE708" s="605"/>
      <c r="AF708" s="605"/>
      <c r="AG708" s="750"/>
      <c r="AH708" s="751"/>
      <c r="AI708" s="751"/>
      <c r="AJ708" s="751"/>
      <c r="AK708" s="751"/>
      <c r="AL708" s="751"/>
      <c r="AM708" s="751"/>
      <c r="AN708" s="751"/>
      <c r="AO708" s="751"/>
      <c r="AP708" s="751"/>
      <c r="AQ708" s="751"/>
      <c r="AR708" s="751"/>
      <c r="AS708" s="751"/>
      <c r="AT708" s="751"/>
      <c r="AU708" s="751"/>
      <c r="AV708" s="751"/>
      <c r="AW708" s="751"/>
      <c r="AX708" s="752"/>
    </row>
    <row r="709" spans="1:50" ht="48.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593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54"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96" t="s">
        <v>588</v>
      </c>
      <c r="AE712" s="797"/>
      <c r="AF712" s="797"/>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42"/>
      <c r="B713" s="644"/>
      <c r="C713" s="962" t="s">
        <v>470</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588</v>
      </c>
      <c r="AE713" s="329"/>
      <c r="AF713" s="671"/>
      <c r="AG713" s="101"/>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21" t="s">
        <v>573</v>
      </c>
      <c r="AE714" s="822"/>
      <c r="AF714" s="823"/>
      <c r="AG714" s="744" t="s">
        <v>595</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0" t="s">
        <v>40</v>
      </c>
      <c r="B715" s="798"/>
      <c r="C715" s="799" t="s">
        <v>447</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04" t="s">
        <v>573</v>
      </c>
      <c r="AE715" s="605"/>
      <c r="AF715" s="656"/>
      <c r="AG715" s="750" t="s">
        <v>596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597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598</v>
      </c>
      <c r="AH717" s="102"/>
      <c r="AI717" s="102"/>
      <c r="AJ717" s="102"/>
      <c r="AK717" s="102"/>
      <c r="AL717" s="102"/>
      <c r="AM717" s="102"/>
      <c r="AN717" s="102"/>
      <c r="AO717" s="102"/>
      <c r="AP717" s="102"/>
      <c r="AQ717" s="102"/>
      <c r="AR717" s="102"/>
      <c r="AS717" s="102"/>
      <c r="AT717" s="102"/>
      <c r="AU717" s="102"/>
      <c r="AV717" s="102"/>
      <c r="AW717" s="102"/>
      <c r="AX717" s="103"/>
    </row>
    <row r="718" spans="1:50" ht="48"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599</v>
      </c>
      <c r="AH718" s="111"/>
      <c r="AI718" s="111"/>
      <c r="AJ718" s="111"/>
      <c r="AK718" s="111"/>
      <c r="AL718" s="111"/>
      <c r="AM718" s="111"/>
      <c r="AN718" s="111"/>
      <c r="AO718" s="111"/>
      <c r="AP718" s="111"/>
      <c r="AQ718" s="111"/>
      <c r="AR718" s="111"/>
      <c r="AS718" s="111"/>
      <c r="AT718" s="111"/>
      <c r="AU718" s="111"/>
      <c r="AV718" s="111"/>
      <c r="AW718" s="111"/>
      <c r="AX718" s="128"/>
    </row>
    <row r="719" spans="1:50" ht="41.25" hidden="1" customHeight="1" x14ac:dyDescent="0.15">
      <c r="A719" s="790" t="s">
        <v>58</v>
      </c>
      <c r="B719" s="79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92"/>
      <c r="B720" s="793"/>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92"/>
      <c r="B721" s="79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2"/>
      <c r="B722" s="793"/>
      <c r="C722" s="296"/>
      <c r="D722" s="297"/>
      <c r="E722" s="297"/>
      <c r="F722" s="298"/>
      <c r="G722" s="287"/>
      <c r="H722" s="288"/>
      <c r="I722" s="83" t="str">
        <f t="shared" ref="I722:I725" si="8">IF(OR(G722="　", G722=""), "", "-")</f>
        <v/>
      </c>
      <c r="J722" s="291"/>
      <c r="K722" s="291"/>
      <c r="L722" s="83" t="str">
        <f t="shared" ref="L722:L725" si="9">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2"/>
      <c r="B723" s="793"/>
      <c r="C723" s="296"/>
      <c r="D723" s="297"/>
      <c r="E723" s="297"/>
      <c r="F723" s="298"/>
      <c r="G723" s="287"/>
      <c r="H723" s="288"/>
      <c r="I723" s="83" t="str">
        <f t="shared" si="8"/>
        <v/>
      </c>
      <c r="J723" s="291"/>
      <c r="K723" s="291"/>
      <c r="L723" s="83" t="str">
        <f t="shared" si="9"/>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2"/>
      <c r="B724" s="793"/>
      <c r="C724" s="296"/>
      <c r="D724" s="297"/>
      <c r="E724" s="297"/>
      <c r="F724" s="298"/>
      <c r="G724" s="287"/>
      <c r="H724" s="288"/>
      <c r="I724" s="83" t="str">
        <f t="shared" si="8"/>
        <v/>
      </c>
      <c r="J724" s="291"/>
      <c r="K724" s="291"/>
      <c r="L724" s="83" t="str">
        <f t="shared" si="9"/>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4"/>
      <c r="B725" s="795"/>
      <c r="C725" s="325"/>
      <c r="D725" s="326"/>
      <c r="E725" s="326"/>
      <c r="F725" s="327"/>
      <c r="G725" s="289"/>
      <c r="H725" s="290"/>
      <c r="I725" s="85" t="str">
        <f t="shared" si="8"/>
        <v/>
      </c>
      <c r="J725" s="292"/>
      <c r="K725" s="292"/>
      <c r="L725" s="85" t="str">
        <f t="shared" si="9"/>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16"/>
      <c r="C726" s="829" t="s">
        <v>53</v>
      </c>
      <c r="D726" s="851"/>
      <c r="E726" s="851"/>
      <c r="F726" s="852"/>
      <c r="G726" s="577" t="s">
        <v>600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8.25" customHeight="1" thickBot="1" x14ac:dyDescent="0.2">
      <c r="A727" s="817"/>
      <c r="B727" s="818"/>
      <c r="C727" s="756" t="s">
        <v>57</v>
      </c>
      <c r="D727" s="757"/>
      <c r="E727" s="757"/>
      <c r="F727" s="758"/>
      <c r="G727" s="575" t="s">
        <v>601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36.75" customHeight="1" thickBot="1" x14ac:dyDescent="0.2">
      <c r="A731" s="813"/>
      <c r="B731" s="814"/>
      <c r="C731" s="814"/>
      <c r="D731" s="814"/>
      <c r="E731" s="815"/>
      <c r="F731" s="737"/>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37.5" customHeight="1" thickBot="1" x14ac:dyDescent="0.2">
      <c r="A733" s="681"/>
      <c r="B733" s="682"/>
      <c r="C733" s="682"/>
      <c r="D733" s="682"/>
      <c r="E733" s="683"/>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3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5" t="s">
        <v>548</v>
      </c>
      <c r="B737" s="210"/>
      <c r="C737" s="210"/>
      <c r="D737" s="211"/>
      <c r="E737" s="1004" t="s">
        <v>630</v>
      </c>
      <c r="F737" s="1004"/>
      <c r="G737" s="1004"/>
      <c r="H737" s="1004"/>
      <c r="I737" s="1004"/>
      <c r="J737" s="1004"/>
      <c r="K737" s="1004"/>
      <c r="L737" s="1004"/>
      <c r="M737" s="1004"/>
      <c r="N737" s="365" t="s">
        <v>541</v>
      </c>
      <c r="O737" s="365"/>
      <c r="P737" s="365"/>
      <c r="Q737" s="365"/>
      <c r="R737" s="1004" t="s">
        <v>630</v>
      </c>
      <c r="S737" s="1004"/>
      <c r="T737" s="1004"/>
      <c r="U737" s="1004"/>
      <c r="V737" s="1004"/>
      <c r="W737" s="1004"/>
      <c r="X737" s="1004"/>
      <c r="Y737" s="1004"/>
      <c r="Z737" s="1004"/>
      <c r="AA737" s="365" t="s">
        <v>540</v>
      </c>
      <c r="AB737" s="365"/>
      <c r="AC737" s="365"/>
      <c r="AD737" s="365"/>
      <c r="AE737" s="1004" t="s">
        <v>630</v>
      </c>
      <c r="AF737" s="1004"/>
      <c r="AG737" s="1004"/>
      <c r="AH737" s="1004"/>
      <c r="AI737" s="1004"/>
      <c r="AJ737" s="1004"/>
      <c r="AK737" s="1004"/>
      <c r="AL737" s="1004"/>
      <c r="AM737" s="1004"/>
      <c r="AN737" s="365" t="s">
        <v>539</v>
      </c>
      <c r="AO737" s="365"/>
      <c r="AP737" s="365"/>
      <c r="AQ737" s="365"/>
      <c r="AR737" s="996" t="s">
        <v>631</v>
      </c>
      <c r="AS737" s="997"/>
      <c r="AT737" s="997"/>
      <c r="AU737" s="997"/>
      <c r="AV737" s="997"/>
      <c r="AW737" s="997"/>
      <c r="AX737" s="998"/>
      <c r="AY737" s="89"/>
      <c r="AZ737" s="89"/>
    </row>
    <row r="738" spans="1:52" ht="24.75" customHeight="1" x14ac:dyDescent="0.15">
      <c r="A738" s="1005" t="s">
        <v>538</v>
      </c>
      <c r="B738" s="210"/>
      <c r="C738" s="210"/>
      <c r="D738" s="211"/>
      <c r="E738" s="1004" t="s">
        <v>632</v>
      </c>
      <c r="F738" s="1004"/>
      <c r="G738" s="1004"/>
      <c r="H738" s="1004"/>
      <c r="I738" s="1004"/>
      <c r="J738" s="1004"/>
      <c r="K738" s="1004"/>
      <c r="L738" s="1004"/>
      <c r="M738" s="1004"/>
      <c r="N738" s="365" t="s">
        <v>537</v>
      </c>
      <c r="O738" s="365"/>
      <c r="P738" s="365"/>
      <c r="Q738" s="365"/>
      <c r="R738" s="1004" t="s">
        <v>633</v>
      </c>
      <c r="S738" s="1004"/>
      <c r="T738" s="1004"/>
      <c r="U738" s="1004"/>
      <c r="V738" s="1004"/>
      <c r="W738" s="1004"/>
      <c r="X738" s="1004"/>
      <c r="Y738" s="1004"/>
      <c r="Z738" s="1004"/>
      <c r="AA738" s="365" t="s">
        <v>536</v>
      </c>
      <c r="AB738" s="365"/>
      <c r="AC738" s="365"/>
      <c r="AD738" s="365"/>
      <c r="AE738" s="1004" t="s">
        <v>634</v>
      </c>
      <c r="AF738" s="1004"/>
      <c r="AG738" s="1004"/>
      <c r="AH738" s="1004"/>
      <c r="AI738" s="1004"/>
      <c r="AJ738" s="1004"/>
      <c r="AK738" s="1004"/>
      <c r="AL738" s="1004"/>
      <c r="AM738" s="1004"/>
      <c r="AN738" s="365" t="s">
        <v>532</v>
      </c>
      <c r="AO738" s="365"/>
      <c r="AP738" s="365"/>
      <c r="AQ738" s="365"/>
      <c r="AR738" s="996" t="s">
        <v>635</v>
      </c>
      <c r="AS738" s="997"/>
      <c r="AT738" s="997"/>
      <c r="AU738" s="997"/>
      <c r="AV738" s="997"/>
      <c r="AW738" s="997"/>
      <c r="AX738" s="998"/>
    </row>
    <row r="739" spans="1:52" ht="24.75" customHeight="1" thickBot="1" x14ac:dyDescent="0.2">
      <c r="A739" s="1006" t="s">
        <v>528</v>
      </c>
      <c r="B739" s="1007"/>
      <c r="C739" s="1007"/>
      <c r="D739" s="1008"/>
      <c r="E739" s="1009" t="s">
        <v>623</v>
      </c>
      <c r="F739" s="999"/>
      <c r="G739" s="999"/>
      <c r="H739" s="93" t="str">
        <f>IF(E739="", "", "(")</f>
        <v>(</v>
      </c>
      <c r="I739" s="999"/>
      <c r="J739" s="999"/>
      <c r="K739" s="93" t="str">
        <f>IF(OR(I739="　", I739=""), "", "-")</f>
        <v/>
      </c>
      <c r="L739" s="1000">
        <v>391</v>
      </c>
      <c r="M739" s="1000"/>
      <c r="N739" s="94" t="str">
        <f>IF(O739="", "", "-")</f>
        <v/>
      </c>
      <c r="O739" s="95"/>
      <c r="P739" s="94" t="str">
        <f>IF(E739="", "", ")")</f>
        <v>)</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75" customHeight="1" x14ac:dyDescent="0.15">
      <c r="A779" s="628" t="s">
        <v>510</v>
      </c>
      <c r="B779" s="629"/>
      <c r="C779" s="629"/>
      <c r="D779" s="629"/>
      <c r="E779" s="629"/>
      <c r="F779" s="630"/>
      <c r="G779" s="595" t="s">
        <v>637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807"/>
    </row>
    <row r="780" spans="1:50" ht="24.75" customHeight="1" x14ac:dyDescent="0.15">
      <c r="A780" s="631"/>
      <c r="B780" s="632"/>
      <c r="C780" s="632"/>
      <c r="D780" s="632"/>
      <c r="E780" s="632"/>
      <c r="F780" s="633"/>
      <c r="G780" s="829" t="s">
        <v>17</v>
      </c>
      <c r="H780" s="676"/>
      <c r="I780" s="676"/>
      <c r="J780" s="676"/>
      <c r="K780" s="676"/>
      <c r="L780" s="675" t="s">
        <v>18</v>
      </c>
      <c r="M780" s="676"/>
      <c r="N780" s="676"/>
      <c r="O780" s="676"/>
      <c r="P780" s="676"/>
      <c r="Q780" s="676"/>
      <c r="R780" s="676"/>
      <c r="S780" s="676"/>
      <c r="T780" s="676"/>
      <c r="U780" s="676"/>
      <c r="V780" s="676"/>
      <c r="W780" s="676"/>
      <c r="X780" s="677"/>
      <c r="Y780" s="653" t="s">
        <v>19</v>
      </c>
      <c r="Z780" s="654"/>
      <c r="AA780" s="654"/>
      <c r="AB780" s="812"/>
      <c r="AC780" s="829" t="s">
        <v>17</v>
      </c>
      <c r="AD780" s="676"/>
      <c r="AE780" s="676"/>
      <c r="AF780" s="676"/>
      <c r="AG780" s="676"/>
      <c r="AH780" s="675" t="s">
        <v>18</v>
      </c>
      <c r="AI780" s="676"/>
      <c r="AJ780" s="676"/>
      <c r="AK780" s="676"/>
      <c r="AL780" s="676"/>
      <c r="AM780" s="676"/>
      <c r="AN780" s="676"/>
      <c r="AO780" s="676"/>
      <c r="AP780" s="676"/>
      <c r="AQ780" s="676"/>
      <c r="AR780" s="676"/>
      <c r="AS780" s="676"/>
      <c r="AT780" s="677"/>
      <c r="AU780" s="653" t="s">
        <v>19</v>
      </c>
      <c r="AV780" s="654"/>
      <c r="AW780" s="654"/>
      <c r="AX780" s="655"/>
    </row>
    <row r="781" spans="1:50" ht="24.75" customHeight="1" x14ac:dyDescent="0.15">
      <c r="A781" s="631"/>
      <c r="B781" s="632"/>
      <c r="C781" s="632"/>
      <c r="D781" s="632"/>
      <c r="E781" s="632"/>
      <c r="F781" s="633"/>
      <c r="G781" s="678" t="s">
        <v>602</v>
      </c>
      <c r="H781" s="679"/>
      <c r="I781" s="679"/>
      <c r="J781" s="679"/>
      <c r="K781" s="680"/>
      <c r="L781" s="672" t="s">
        <v>603</v>
      </c>
      <c r="M781" s="673"/>
      <c r="N781" s="673"/>
      <c r="O781" s="673"/>
      <c r="P781" s="673"/>
      <c r="Q781" s="673"/>
      <c r="R781" s="673"/>
      <c r="S781" s="673"/>
      <c r="T781" s="673"/>
      <c r="U781" s="673"/>
      <c r="V781" s="673"/>
      <c r="W781" s="673"/>
      <c r="X781" s="674"/>
      <c r="Y781" s="388">
        <v>22.1</v>
      </c>
      <c r="Z781" s="389"/>
      <c r="AA781" s="389"/>
      <c r="AB781" s="819"/>
      <c r="AC781" s="678" t="s">
        <v>602</v>
      </c>
      <c r="AD781" s="679"/>
      <c r="AE781" s="679"/>
      <c r="AF781" s="679"/>
      <c r="AG781" s="680"/>
      <c r="AH781" s="672" t="s">
        <v>604</v>
      </c>
      <c r="AI781" s="673"/>
      <c r="AJ781" s="673"/>
      <c r="AK781" s="673"/>
      <c r="AL781" s="673"/>
      <c r="AM781" s="673"/>
      <c r="AN781" s="673"/>
      <c r="AO781" s="673"/>
      <c r="AP781" s="673"/>
      <c r="AQ781" s="673"/>
      <c r="AR781" s="673"/>
      <c r="AS781" s="673"/>
      <c r="AT781" s="674"/>
      <c r="AU781" s="388">
        <v>4</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40" t="s">
        <v>20</v>
      </c>
      <c r="H791" s="841"/>
      <c r="I791" s="841"/>
      <c r="J791" s="841"/>
      <c r="K791" s="841"/>
      <c r="L791" s="842"/>
      <c r="M791" s="843"/>
      <c r="N791" s="843"/>
      <c r="O791" s="843"/>
      <c r="P791" s="843"/>
      <c r="Q791" s="843"/>
      <c r="R791" s="843"/>
      <c r="S791" s="843"/>
      <c r="T791" s="843"/>
      <c r="U791" s="843"/>
      <c r="V791" s="843"/>
      <c r="W791" s="843"/>
      <c r="X791" s="844"/>
      <c r="Y791" s="845">
        <f>SUM(Y781:AB790)</f>
        <v>22.1</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4</v>
      </c>
      <c r="AV791" s="846"/>
      <c r="AW791" s="846"/>
      <c r="AX791" s="848"/>
    </row>
    <row r="792" spans="1:50" ht="24.75" customHeight="1" x14ac:dyDescent="0.15">
      <c r="A792" s="631"/>
      <c r="B792" s="632"/>
      <c r="C792" s="632"/>
      <c r="D792" s="632"/>
      <c r="E792" s="632"/>
      <c r="F792" s="633"/>
      <c r="G792" s="595" t="s">
        <v>639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807"/>
    </row>
    <row r="793" spans="1:50" ht="24.75" customHeight="1" x14ac:dyDescent="0.15">
      <c r="A793" s="631"/>
      <c r="B793" s="632"/>
      <c r="C793" s="632"/>
      <c r="D793" s="632"/>
      <c r="E793" s="632"/>
      <c r="F793" s="633"/>
      <c r="G793" s="829" t="s">
        <v>17</v>
      </c>
      <c r="H793" s="676"/>
      <c r="I793" s="676"/>
      <c r="J793" s="676"/>
      <c r="K793" s="676"/>
      <c r="L793" s="675" t="s">
        <v>18</v>
      </c>
      <c r="M793" s="676"/>
      <c r="N793" s="676"/>
      <c r="O793" s="676"/>
      <c r="P793" s="676"/>
      <c r="Q793" s="676"/>
      <c r="R793" s="676"/>
      <c r="S793" s="676"/>
      <c r="T793" s="676"/>
      <c r="U793" s="676"/>
      <c r="V793" s="676"/>
      <c r="W793" s="676"/>
      <c r="X793" s="677"/>
      <c r="Y793" s="653" t="s">
        <v>19</v>
      </c>
      <c r="Z793" s="654"/>
      <c r="AA793" s="654"/>
      <c r="AB793" s="812"/>
      <c r="AC793" s="829" t="s">
        <v>17</v>
      </c>
      <c r="AD793" s="676"/>
      <c r="AE793" s="676"/>
      <c r="AF793" s="676"/>
      <c r="AG793" s="676"/>
      <c r="AH793" s="675" t="s">
        <v>18</v>
      </c>
      <c r="AI793" s="676"/>
      <c r="AJ793" s="676"/>
      <c r="AK793" s="676"/>
      <c r="AL793" s="676"/>
      <c r="AM793" s="676"/>
      <c r="AN793" s="676"/>
      <c r="AO793" s="676"/>
      <c r="AP793" s="676"/>
      <c r="AQ793" s="676"/>
      <c r="AR793" s="676"/>
      <c r="AS793" s="676"/>
      <c r="AT793" s="677"/>
      <c r="AU793" s="653" t="s">
        <v>19</v>
      </c>
      <c r="AV793" s="654"/>
      <c r="AW793" s="654"/>
      <c r="AX793" s="655"/>
    </row>
    <row r="794" spans="1:50" ht="24.75" customHeight="1" x14ac:dyDescent="0.15">
      <c r="A794" s="631"/>
      <c r="B794" s="632"/>
      <c r="C794" s="632"/>
      <c r="D794" s="632"/>
      <c r="E794" s="632"/>
      <c r="F794" s="633"/>
      <c r="G794" s="678" t="s">
        <v>602</v>
      </c>
      <c r="H794" s="679"/>
      <c r="I794" s="679"/>
      <c r="J794" s="679"/>
      <c r="K794" s="680"/>
      <c r="L794" s="672" t="s">
        <v>605</v>
      </c>
      <c r="M794" s="673"/>
      <c r="N794" s="673"/>
      <c r="O794" s="673"/>
      <c r="P794" s="673"/>
      <c r="Q794" s="673"/>
      <c r="R794" s="673"/>
      <c r="S794" s="673"/>
      <c r="T794" s="673"/>
      <c r="U794" s="673"/>
      <c r="V794" s="673"/>
      <c r="W794" s="673"/>
      <c r="X794" s="674"/>
      <c r="Y794" s="388">
        <v>0.7</v>
      </c>
      <c r="Z794" s="389"/>
      <c r="AA794" s="389"/>
      <c r="AB794" s="819"/>
      <c r="AC794" s="678"/>
      <c r="AD794" s="679"/>
      <c r="AE794" s="679"/>
      <c r="AF794" s="679"/>
      <c r="AG794" s="680"/>
      <c r="AH794" s="672"/>
      <c r="AI794" s="673"/>
      <c r="AJ794" s="673"/>
      <c r="AK794" s="673"/>
      <c r="AL794" s="673"/>
      <c r="AM794" s="673"/>
      <c r="AN794" s="673"/>
      <c r="AO794" s="673"/>
      <c r="AP794" s="673"/>
      <c r="AQ794" s="673"/>
      <c r="AR794" s="673"/>
      <c r="AS794" s="673"/>
      <c r="AT794" s="674"/>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40" t="s">
        <v>20</v>
      </c>
      <c r="H804" s="841"/>
      <c r="I804" s="841"/>
      <c r="J804" s="841"/>
      <c r="K804" s="841"/>
      <c r="L804" s="842"/>
      <c r="M804" s="843"/>
      <c r="N804" s="843"/>
      <c r="O804" s="843"/>
      <c r="P804" s="843"/>
      <c r="Q804" s="843"/>
      <c r="R804" s="843"/>
      <c r="S804" s="843"/>
      <c r="T804" s="843"/>
      <c r="U804" s="843"/>
      <c r="V804" s="843"/>
      <c r="W804" s="843"/>
      <c r="X804" s="844"/>
      <c r="Y804" s="845">
        <f>SUM(Y794:AB803)</f>
        <v>0.7</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807"/>
    </row>
    <row r="806" spans="1:50" ht="24.75" hidden="1" customHeight="1" x14ac:dyDescent="0.15">
      <c r="A806" s="631"/>
      <c r="B806" s="632"/>
      <c r="C806" s="632"/>
      <c r="D806" s="632"/>
      <c r="E806" s="632"/>
      <c r="F806" s="633"/>
      <c r="G806" s="829" t="s">
        <v>17</v>
      </c>
      <c r="H806" s="676"/>
      <c r="I806" s="676"/>
      <c r="J806" s="676"/>
      <c r="K806" s="676"/>
      <c r="L806" s="675" t="s">
        <v>18</v>
      </c>
      <c r="M806" s="676"/>
      <c r="N806" s="676"/>
      <c r="O806" s="676"/>
      <c r="P806" s="676"/>
      <c r="Q806" s="676"/>
      <c r="R806" s="676"/>
      <c r="S806" s="676"/>
      <c r="T806" s="676"/>
      <c r="U806" s="676"/>
      <c r="V806" s="676"/>
      <c r="W806" s="676"/>
      <c r="X806" s="677"/>
      <c r="Y806" s="653" t="s">
        <v>19</v>
      </c>
      <c r="Z806" s="654"/>
      <c r="AA806" s="654"/>
      <c r="AB806" s="812"/>
      <c r="AC806" s="829" t="s">
        <v>17</v>
      </c>
      <c r="AD806" s="676"/>
      <c r="AE806" s="676"/>
      <c r="AF806" s="676"/>
      <c r="AG806" s="676"/>
      <c r="AH806" s="675" t="s">
        <v>18</v>
      </c>
      <c r="AI806" s="676"/>
      <c r="AJ806" s="676"/>
      <c r="AK806" s="676"/>
      <c r="AL806" s="676"/>
      <c r="AM806" s="676"/>
      <c r="AN806" s="676"/>
      <c r="AO806" s="676"/>
      <c r="AP806" s="676"/>
      <c r="AQ806" s="676"/>
      <c r="AR806" s="676"/>
      <c r="AS806" s="676"/>
      <c r="AT806" s="677"/>
      <c r="AU806" s="653" t="s">
        <v>19</v>
      </c>
      <c r="AV806" s="654"/>
      <c r="AW806" s="654"/>
      <c r="AX806" s="655"/>
    </row>
    <row r="807" spans="1:50" ht="24.75" hidden="1" customHeight="1" x14ac:dyDescent="0.15">
      <c r="A807" s="631"/>
      <c r="B807" s="632"/>
      <c r="C807" s="632"/>
      <c r="D807" s="632"/>
      <c r="E807" s="632"/>
      <c r="F807" s="633"/>
      <c r="G807" s="678"/>
      <c r="H807" s="679"/>
      <c r="I807" s="679"/>
      <c r="J807" s="679"/>
      <c r="K807" s="680"/>
      <c r="L807" s="672"/>
      <c r="M807" s="673"/>
      <c r="N807" s="673"/>
      <c r="O807" s="673"/>
      <c r="P807" s="673"/>
      <c r="Q807" s="673"/>
      <c r="R807" s="673"/>
      <c r="S807" s="673"/>
      <c r="T807" s="673"/>
      <c r="U807" s="673"/>
      <c r="V807" s="673"/>
      <c r="W807" s="673"/>
      <c r="X807" s="674"/>
      <c r="Y807" s="388"/>
      <c r="Z807" s="389"/>
      <c r="AA807" s="389"/>
      <c r="AB807" s="819"/>
      <c r="AC807" s="678"/>
      <c r="AD807" s="679"/>
      <c r="AE807" s="679"/>
      <c r="AF807" s="679"/>
      <c r="AG807" s="680"/>
      <c r="AH807" s="672"/>
      <c r="AI807" s="673"/>
      <c r="AJ807" s="673"/>
      <c r="AK807" s="673"/>
      <c r="AL807" s="673"/>
      <c r="AM807" s="673"/>
      <c r="AN807" s="673"/>
      <c r="AO807" s="673"/>
      <c r="AP807" s="673"/>
      <c r="AQ807" s="673"/>
      <c r="AR807" s="673"/>
      <c r="AS807" s="673"/>
      <c r="AT807" s="674"/>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807"/>
    </row>
    <row r="819" spans="1:50" ht="24.75" hidden="1" customHeight="1" x14ac:dyDescent="0.15">
      <c r="A819" s="631"/>
      <c r="B819" s="632"/>
      <c r="C819" s="632"/>
      <c r="D819" s="632"/>
      <c r="E819" s="632"/>
      <c r="F819" s="633"/>
      <c r="G819" s="829" t="s">
        <v>17</v>
      </c>
      <c r="H819" s="676"/>
      <c r="I819" s="676"/>
      <c r="J819" s="676"/>
      <c r="K819" s="676"/>
      <c r="L819" s="675" t="s">
        <v>18</v>
      </c>
      <c r="M819" s="676"/>
      <c r="N819" s="676"/>
      <c r="O819" s="676"/>
      <c r="P819" s="676"/>
      <c r="Q819" s="676"/>
      <c r="R819" s="676"/>
      <c r="S819" s="676"/>
      <c r="T819" s="676"/>
      <c r="U819" s="676"/>
      <c r="V819" s="676"/>
      <c r="W819" s="676"/>
      <c r="X819" s="677"/>
      <c r="Y819" s="653" t="s">
        <v>19</v>
      </c>
      <c r="Z819" s="654"/>
      <c r="AA819" s="654"/>
      <c r="AB819" s="812"/>
      <c r="AC819" s="829" t="s">
        <v>17</v>
      </c>
      <c r="AD819" s="676"/>
      <c r="AE819" s="676"/>
      <c r="AF819" s="676"/>
      <c r="AG819" s="676"/>
      <c r="AH819" s="675" t="s">
        <v>18</v>
      </c>
      <c r="AI819" s="676"/>
      <c r="AJ819" s="676"/>
      <c r="AK819" s="676"/>
      <c r="AL819" s="676"/>
      <c r="AM819" s="676"/>
      <c r="AN819" s="676"/>
      <c r="AO819" s="676"/>
      <c r="AP819" s="676"/>
      <c r="AQ819" s="676"/>
      <c r="AR819" s="676"/>
      <c r="AS819" s="676"/>
      <c r="AT819" s="677"/>
      <c r="AU819" s="653" t="s">
        <v>19</v>
      </c>
      <c r="AV819" s="654"/>
      <c r="AW819" s="654"/>
      <c r="AX819" s="655"/>
    </row>
    <row r="820" spans="1:50" s="16" customFormat="1" ht="24.75" hidden="1" customHeight="1" x14ac:dyDescent="0.15">
      <c r="A820" s="631"/>
      <c r="B820" s="632"/>
      <c r="C820" s="632"/>
      <c r="D820" s="632"/>
      <c r="E820" s="632"/>
      <c r="F820" s="633"/>
      <c r="G820" s="678"/>
      <c r="H820" s="679"/>
      <c r="I820" s="679"/>
      <c r="J820" s="679"/>
      <c r="K820" s="680"/>
      <c r="L820" s="672"/>
      <c r="M820" s="673"/>
      <c r="N820" s="673"/>
      <c r="O820" s="673"/>
      <c r="P820" s="673"/>
      <c r="Q820" s="673"/>
      <c r="R820" s="673"/>
      <c r="S820" s="673"/>
      <c r="T820" s="673"/>
      <c r="U820" s="673"/>
      <c r="V820" s="673"/>
      <c r="W820" s="673"/>
      <c r="X820" s="674"/>
      <c r="Y820" s="388"/>
      <c r="Z820" s="389"/>
      <c r="AA820" s="389"/>
      <c r="AB820" s="819"/>
      <c r="AC820" s="678"/>
      <c r="AD820" s="679"/>
      <c r="AE820" s="679"/>
      <c r="AF820" s="679"/>
      <c r="AG820" s="680"/>
      <c r="AH820" s="672"/>
      <c r="AI820" s="673"/>
      <c r="AJ820" s="673"/>
      <c r="AK820" s="673"/>
      <c r="AL820" s="673"/>
      <c r="AM820" s="673"/>
      <c r="AN820" s="673"/>
      <c r="AO820" s="673"/>
      <c r="AP820" s="673"/>
      <c r="AQ820" s="673"/>
      <c r="AR820" s="673"/>
      <c r="AS820" s="673"/>
      <c r="AT820" s="674"/>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53.25" customHeight="1" x14ac:dyDescent="0.15">
      <c r="A837" s="376">
        <v>1</v>
      </c>
      <c r="B837" s="376">
        <v>1</v>
      </c>
      <c r="C837" s="361" t="s">
        <v>606</v>
      </c>
      <c r="D837" s="347"/>
      <c r="E837" s="347"/>
      <c r="F837" s="347"/>
      <c r="G837" s="347"/>
      <c r="H837" s="347"/>
      <c r="I837" s="347"/>
      <c r="J837" s="348">
        <v>4010405010473</v>
      </c>
      <c r="K837" s="349"/>
      <c r="L837" s="349"/>
      <c r="M837" s="349"/>
      <c r="N837" s="349"/>
      <c r="O837" s="349"/>
      <c r="P837" s="362" t="s">
        <v>609</v>
      </c>
      <c r="Q837" s="350"/>
      <c r="R837" s="350"/>
      <c r="S837" s="350"/>
      <c r="T837" s="350"/>
      <c r="U837" s="350"/>
      <c r="V837" s="350"/>
      <c r="W837" s="350"/>
      <c r="X837" s="350"/>
      <c r="Y837" s="351">
        <v>22.1</v>
      </c>
      <c r="Z837" s="352"/>
      <c r="AA837" s="352"/>
      <c r="AB837" s="353"/>
      <c r="AC837" s="363" t="s">
        <v>500</v>
      </c>
      <c r="AD837" s="371"/>
      <c r="AE837" s="371"/>
      <c r="AF837" s="371"/>
      <c r="AG837" s="371"/>
      <c r="AH837" s="372">
        <v>1</v>
      </c>
      <c r="AI837" s="373"/>
      <c r="AJ837" s="373"/>
      <c r="AK837" s="373"/>
      <c r="AL837" s="357">
        <v>96.5</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52.5" customHeight="1" x14ac:dyDescent="0.15">
      <c r="A870" s="376">
        <v>1</v>
      </c>
      <c r="B870" s="376">
        <v>1</v>
      </c>
      <c r="C870" s="361" t="s">
        <v>607</v>
      </c>
      <c r="D870" s="347"/>
      <c r="E870" s="347"/>
      <c r="F870" s="347"/>
      <c r="G870" s="347"/>
      <c r="H870" s="347"/>
      <c r="I870" s="347"/>
      <c r="J870" s="348">
        <v>7011101057995</v>
      </c>
      <c r="K870" s="349"/>
      <c r="L870" s="349"/>
      <c r="M870" s="349"/>
      <c r="N870" s="349"/>
      <c r="O870" s="349"/>
      <c r="P870" s="362" t="s">
        <v>610</v>
      </c>
      <c r="Q870" s="350"/>
      <c r="R870" s="350"/>
      <c r="S870" s="350"/>
      <c r="T870" s="350"/>
      <c r="U870" s="350"/>
      <c r="V870" s="350"/>
      <c r="W870" s="350"/>
      <c r="X870" s="350"/>
      <c r="Y870" s="351">
        <v>4</v>
      </c>
      <c r="Z870" s="352"/>
      <c r="AA870" s="352"/>
      <c r="AB870" s="353"/>
      <c r="AC870" s="363" t="s">
        <v>500</v>
      </c>
      <c r="AD870" s="371"/>
      <c r="AE870" s="371"/>
      <c r="AF870" s="371"/>
      <c r="AG870" s="371"/>
      <c r="AH870" s="372">
        <v>1</v>
      </c>
      <c r="AI870" s="373"/>
      <c r="AJ870" s="373"/>
      <c r="AK870" s="373"/>
      <c r="AL870" s="357">
        <v>92</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52.5" customHeight="1" x14ac:dyDescent="0.15">
      <c r="A903" s="376">
        <v>1</v>
      </c>
      <c r="B903" s="376">
        <v>1</v>
      </c>
      <c r="C903" s="361" t="s">
        <v>608</v>
      </c>
      <c r="D903" s="347"/>
      <c r="E903" s="347"/>
      <c r="F903" s="347"/>
      <c r="G903" s="347"/>
      <c r="H903" s="347"/>
      <c r="I903" s="347"/>
      <c r="J903" s="348">
        <v>5010001094952</v>
      </c>
      <c r="K903" s="349"/>
      <c r="L903" s="349"/>
      <c r="M903" s="349"/>
      <c r="N903" s="349"/>
      <c r="O903" s="349"/>
      <c r="P903" s="362" t="s">
        <v>611</v>
      </c>
      <c r="Q903" s="350"/>
      <c r="R903" s="350"/>
      <c r="S903" s="350"/>
      <c r="T903" s="350"/>
      <c r="U903" s="350"/>
      <c r="V903" s="350"/>
      <c r="W903" s="350"/>
      <c r="X903" s="350"/>
      <c r="Y903" s="351">
        <v>0.7</v>
      </c>
      <c r="Z903" s="352"/>
      <c r="AA903" s="352"/>
      <c r="AB903" s="353"/>
      <c r="AC903" s="363" t="s">
        <v>496</v>
      </c>
      <c r="AD903" s="371"/>
      <c r="AE903" s="371"/>
      <c r="AF903" s="371"/>
      <c r="AG903" s="371"/>
      <c r="AH903" s="372">
        <v>2</v>
      </c>
      <c r="AI903" s="373"/>
      <c r="AJ903" s="373"/>
      <c r="AK903" s="373"/>
      <c r="AL903" s="357">
        <v>38.5</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Q14">
    <cfRule type="expression" dxfId="2793" priority="14009">
      <formula>IF(RIGHT(TEXT(W14,"0.#"),1)=".",FALSE,TRUE)</formula>
    </cfRule>
    <cfRule type="expression" dxfId="2792" priority="14010">
      <formula>IF(RIGHT(TEXT(W14,"0.#"),1)=".",TRUE,FALSE)</formula>
    </cfRule>
  </conditionalFormatting>
  <conditionalFormatting sqref="AE32">
    <cfRule type="expression" dxfId="2791" priority="13999">
      <formula>IF(RIGHT(TEXT(AE32,"0.#"),1)=".",FALSE,TRUE)</formula>
    </cfRule>
    <cfRule type="expression" dxfId="2790" priority="14000">
      <formula>IF(RIGHT(TEXT(AE32,"0.#"),1)=".",TRUE,FALSE)</formula>
    </cfRule>
  </conditionalFormatting>
  <conditionalFormatting sqref="P18:AX18">
    <cfRule type="expression" dxfId="2789" priority="13885">
      <formula>IF(RIGHT(TEXT(P18,"0.#"),1)=".",FALSE,TRUE)</formula>
    </cfRule>
    <cfRule type="expression" dxfId="2788" priority="13886">
      <formula>IF(RIGHT(TEXT(P18,"0.#"),1)=".",TRUE,FALSE)</formula>
    </cfRule>
  </conditionalFormatting>
  <conditionalFormatting sqref="Y782">
    <cfRule type="expression" dxfId="2787" priority="13881">
      <formula>IF(RIGHT(TEXT(Y782,"0.#"),1)=".",FALSE,TRUE)</formula>
    </cfRule>
    <cfRule type="expression" dxfId="2786" priority="13882">
      <formula>IF(RIGHT(TEXT(Y782,"0.#"),1)=".",TRUE,FALSE)</formula>
    </cfRule>
  </conditionalFormatting>
  <conditionalFormatting sqref="Y791">
    <cfRule type="expression" dxfId="2785" priority="13877">
      <formula>IF(RIGHT(TEXT(Y791,"0.#"),1)=".",FALSE,TRUE)</formula>
    </cfRule>
    <cfRule type="expression" dxfId="2784" priority="13878">
      <formula>IF(RIGHT(TEXT(Y791,"0.#"),1)=".",TRUE,FALSE)</formula>
    </cfRule>
  </conditionalFormatting>
  <conditionalFormatting sqref="Y822:Y829 Y820 Y809:Y816 Y807 Y796:Y803 Y794">
    <cfRule type="expression" dxfId="2783" priority="13659">
      <formula>IF(RIGHT(TEXT(Y794,"0.#"),1)=".",FALSE,TRUE)</formula>
    </cfRule>
    <cfRule type="expression" dxfId="2782" priority="13660">
      <formula>IF(RIGHT(TEXT(Y794,"0.#"),1)=".",TRUE,FALSE)</formula>
    </cfRule>
  </conditionalFormatting>
  <conditionalFormatting sqref="P16:AQ17 P15:AX15 P13:AX13">
    <cfRule type="expression" dxfId="2781" priority="13707">
      <formula>IF(RIGHT(TEXT(P13,"0.#"),1)=".",FALSE,TRUE)</formula>
    </cfRule>
    <cfRule type="expression" dxfId="2780" priority="13708">
      <formula>IF(RIGHT(TEXT(P13,"0.#"),1)=".",TRUE,FALSE)</formula>
    </cfRule>
  </conditionalFormatting>
  <conditionalFormatting sqref="P19:AJ19">
    <cfRule type="expression" dxfId="2779" priority="13705">
      <formula>IF(RIGHT(TEXT(P19,"0.#"),1)=".",FALSE,TRUE)</formula>
    </cfRule>
    <cfRule type="expression" dxfId="2778" priority="13706">
      <formula>IF(RIGHT(TEXT(P19,"0.#"),1)=".",TRUE,FALSE)</formula>
    </cfRule>
  </conditionalFormatting>
  <conditionalFormatting sqref="AE101 AQ101">
    <cfRule type="expression" dxfId="2777" priority="13697">
      <formula>IF(RIGHT(TEXT(AE101,"0.#"),1)=".",FALSE,TRUE)</formula>
    </cfRule>
    <cfRule type="expression" dxfId="2776" priority="13698">
      <formula>IF(RIGHT(TEXT(AE101,"0.#"),1)=".",TRUE,FALSE)</formula>
    </cfRule>
  </conditionalFormatting>
  <conditionalFormatting sqref="Y783:Y790 Y781">
    <cfRule type="expression" dxfId="2775" priority="13683">
      <formula>IF(RIGHT(TEXT(Y781,"0.#"),1)=".",FALSE,TRUE)</formula>
    </cfRule>
    <cfRule type="expression" dxfId="2774" priority="13684">
      <formula>IF(RIGHT(TEXT(Y781,"0.#"),1)=".",TRUE,FALSE)</formula>
    </cfRule>
  </conditionalFormatting>
  <conditionalFormatting sqref="AU782">
    <cfRule type="expression" dxfId="2773" priority="13681">
      <formula>IF(RIGHT(TEXT(AU782,"0.#"),1)=".",FALSE,TRUE)</formula>
    </cfRule>
    <cfRule type="expression" dxfId="2772" priority="13682">
      <formula>IF(RIGHT(TEXT(AU782,"0.#"),1)=".",TRUE,FALSE)</formula>
    </cfRule>
  </conditionalFormatting>
  <conditionalFormatting sqref="AU791">
    <cfRule type="expression" dxfId="2771" priority="13679">
      <formula>IF(RIGHT(TEXT(AU791,"0.#"),1)=".",FALSE,TRUE)</formula>
    </cfRule>
    <cfRule type="expression" dxfId="2770" priority="13680">
      <formula>IF(RIGHT(TEXT(AU791,"0.#"),1)=".",TRUE,FALSE)</formula>
    </cfRule>
  </conditionalFormatting>
  <conditionalFormatting sqref="AU783:AU790 AU781">
    <cfRule type="expression" dxfId="2769" priority="13677">
      <formula>IF(RIGHT(TEXT(AU781,"0.#"),1)=".",FALSE,TRUE)</formula>
    </cfRule>
    <cfRule type="expression" dxfId="2768" priority="13678">
      <formula>IF(RIGHT(TEXT(AU781,"0.#"),1)=".",TRUE,FALSE)</formula>
    </cfRule>
  </conditionalFormatting>
  <conditionalFormatting sqref="Y821 Y808 Y795">
    <cfRule type="expression" dxfId="2767" priority="13663">
      <formula>IF(RIGHT(TEXT(Y795,"0.#"),1)=".",FALSE,TRUE)</formula>
    </cfRule>
    <cfRule type="expression" dxfId="2766" priority="13664">
      <formula>IF(RIGHT(TEXT(Y795,"0.#"),1)=".",TRUE,FALSE)</formula>
    </cfRule>
  </conditionalFormatting>
  <conditionalFormatting sqref="Y830 Y817 Y804">
    <cfRule type="expression" dxfId="2765" priority="13661">
      <formula>IF(RIGHT(TEXT(Y804,"0.#"),1)=".",FALSE,TRUE)</formula>
    </cfRule>
    <cfRule type="expression" dxfId="2764" priority="13662">
      <formula>IF(RIGHT(TEXT(Y804,"0.#"),1)=".",TRUE,FALSE)</formula>
    </cfRule>
  </conditionalFormatting>
  <conditionalFormatting sqref="AU821 AU808 AU795">
    <cfRule type="expression" dxfId="2763" priority="13657">
      <formula>IF(RIGHT(TEXT(AU795,"0.#"),1)=".",FALSE,TRUE)</formula>
    </cfRule>
    <cfRule type="expression" dxfId="2762" priority="13658">
      <formula>IF(RIGHT(TEXT(AU795,"0.#"),1)=".",TRUE,FALSE)</formula>
    </cfRule>
  </conditionalFormatting>
  <conditionalFormatting sqref="AU830 AU817 AU804">
    <cfRule type="expression" dxfId="2761" priority="13655">
      <formula>IF(RIGHT(TEXT(AU804,"0.#"),1)=".",FALSE,TRUE)</formula>
    </cfRule>
    <cfRule type="expression" dxfId="2760" priority="13656">
      <formula>IF(RIGHT(TEXT(AU804,"0.#"),1)=".",TRUE,FALSE)</formula>
    </cfRule>
  </conditionalFormatting>
  <conditionalFormatting sqref="AU822:AU829 AU820 AU809:AU816 AU807 AU796:AU803 AU794">
    <cfRule type="expression" dxfId="2759" priority="13653">
      <formula>IF(RIGHT(TEXT(AU794,"0.#"),1)=".",FALSE,TRUE)</formula>
    </cfRule>
    <cfRule type="expression" dxfId="2758" priority="13654">
      <formula>IF(RIGHT(TEXT(AU794,"0.#"),1)=".",TRUE,FALSE)</formula>
    </cfRule>
  </conditionalFormatting>
  <conditionalFormatting sqref="AM87">
    <cfRule type="expression" dxfId="2757" priority="13307">
      <formula>IF(RIGHT(TEXT(AM87,"0.#"),1)=".",FALSE,TRUE)</formula>
    </cfRule>
    <cfRule type="expression" dxfId="2756" priority="13308">
      <formula>IF(RIGHT(TEXT(AM87,"0.#"),1)=".",TRUE,FALSE)</formula>
    </cfRule>
  </conditionalFormatting>
  <conditionalFormatting sqref="AE55">
    <cfRule type="expression" dxfId="2755" priority="13375">
      <formula>IF(RIGHT(TEXT(AE55,"0.#"),1)=".",FALSE,TRUE)</formula>
    </cfRule>
    <cfRule type="expression" dxfId="2754" priority="13376">
      <formula>IF(RIGHT(TEXT(AE55,"0.#"),1)=".",TRUE,FALSE)</formula>
    </cfRule>
  </conditionalFormatting>
  <conditionalFormatting sqref="AI55">
    <cfRule type="expression" dxfId="2753" priority="13373">
      <formula>IF(RIGHT(TEXT(AI55,"0.#"),1)=".",FALSE,TRUE)</formula>
    </cfRule>
    <cfRule type="expression" dxfId="2752" priority="13374">
      <formula>IF(RIGHT(TEXT(AI55,"0.#"),1)=".",TRUE,FALSE)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AI34 AM34">
    <cfRule type="expression" dxfId="2749" priority="13465">
      <formula>IF(RIGHT(TEXT(AE34,"0.#"),1)=".",FALSE,TRUE)</formula>
    </cfRule>
    <cfRule type="expression" dxfId="2748" priority="13466">
      <formula>IF(RIGHT(TEXT(AE34,"0.#"),1)=".",TRUE,FALSE)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5 AI135 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72:Y899">
    <cfRule type="expression" dxfId="2057" priority="2075">
      <formula>IF(RIGHT(TEXT(Y872,"0.#"),1)=".",FALSE,TRUE)</formula>
    </cfRule>
    <cfRule type="expression" dxfId="2056" priority="2076">
      <formula>IF(RIGHT(TEXT(Y872,"0.#"),1)=".",TRUE,FALSE)</formula>
    </cfRule>
  </conditionalFormatting>
  <conditionalFormatting sqref="Y870:Y871">
    <cfRule type="expression" dxfId="2055" priority="2069">
      <formula>IF(RIGHT(TEXT(Y870,"0.#"),1)=".",FALSE,TRUE)</formula>
    </cfRule>
    <cfRule type="expression" dxfId="2054" priority="2070">
      <formula>IF(RIGHT(TEXT(Y870,"0.#"),1)=".",TRUE,FALSE)</formula>
    </cfRule>
  </conditionalFormatting>
  <conditionalFormatting sqref="Y905:Y932">
    <cfRule type="expression" dxfId="2053" priority="2063">
      <formula>IF(RIGHT(TEXT(Y905,"0.#"),1)=".",FALSE,TRUE)</formula>
    </cfRule>
    <cfRule type="expression" dxfId="2052" priority="2064">
      <formula>IF(RIGHT(TEXT(Y905,"0.#"),1)=".",TRUE,FALSE)</formula>
    </cfRule>
  </conditionalFormatting>
  <conditionalFormatting sqref="Y903:Y904">
    <cfRule type="expression" dxfId="2051" priority="2057">
      <formula>IF(RIGHT(TEXT(Y903,"0.#"),1)=".",FALSE,TRUE)</formula>
    </cfRule>
    <cfRule type="expression" dxfId="2050" priority="2058">
      <formula>IF(RIGHT(TEXT(Y903,"0.#"),1)=".",TRUE,FALSE)</formula>
    </cfRule>
  </conditionalFormatting>
  <conditionalFormatting sqref="Y938:Y965">
    <cfRule type="expression" dxfId="2049" priority="2051">
      <formula>IF(RIGHT(TEXT(Y938,"0.#"),1)=".",FALSE,TRUE)</formula>
    </cfRule>
    <cfRule type="expression" dxfId="2048" priority="2052">
      <formula>IF(RIGHT(TEXT(Y938,"0.#"),1)=".",TRUE,FALSE)</formula>
    </cfRule>
  </conditionalFormatting>
  <conditionalFormatting sqref="Y936:Y937">
    <cfRule type="expression" dxfId="2047" priority="2045">
      <formula>IF(RIGHT(TEXT(Y936,"0.#"),1)=".",FALSE,TRUE)</formula>
    </cfRule>
    <cfRule type="expression" dxfId="2046" priority="2046">
      <formula>IF(RIGHT(TEXT(Y936,"0.#"),1)=".",TRUE,FALSE)</formula>
    </cfRule>
  </conditionalFormatting>
  <conditionalFormatting sqref="Y971:Y998">
    <cfRule type="expression" dxfId="2045" priority="2039">
      <formula>IF(RIGHT(TEXT(Y971,"0.#"),1)=".",FALSE,TRUE)</formula>
    </cfRule>
    <cfRule type="expression" dxfId="2044" priority="2040">
      <formula>IF(RIGHT(TEXT(Y971,"0.#"),1)=".",TRUE,FALSE)</formula>
    </cfRule>
  </conditionalFormatting>
  <conditionalFormatting sqref="Y969:Y970">
    <cfRule type="expression" dxfId="2043" priority="2033">
      <formula>IF(RIGHT(TEXT(Y969,"0.#"),1)=".",FALSE,TRUE)</formula>
    </cfRule>
    <cfRule type="expression" dxfId="2042" priority="2034">
      <formula>IF(RIGHT(TEXT(Y969,"0.#"),1)=".",TRUE,FALSE)</formula>
    </cfRule>
  </conditionalFormatting>
  <conditionalFormatting sqref="Y1004:Y1031">
    <cfRule type="expression" dxfId="2041" priority="2027">
      <formula>IF(RIGHT(TEXT(Y1004,"0.#"),1)=".",FALSE,TRUE)</formula>
    </cfRule>
    <cfRule type="expression" dxfId="2040" priority="2028">
      <formula>IF(RIGHT(TEXT(Y1004,"0.#"),1)=".",TRUE,FALSE)</formula>
    </cfRule>
  </conditionalFormatting>
  <conditionalFormatting sqref="W23">
    <cfRule type="expression" dxfId="2039" priority="2311">
      <formula>IF(RIGHT(TEXT(W23,"0.#"),1)=".",FALSE,TRUE)</formula>
    </cfRule>
    <cfRule type="expression" dxfId="2038" priority="2312">
      <formula>IF(RIGHT(TEXT(W23,"0.#"),1)=".",TRUE,FALSE)</formula>
    </cfRule>
  </conditionalFormatting>
  <conditionalFormatting sqref="W24:W27">
    <cfRule type="expression" dxfId="2037" priority="2309">
      <formula>IF(RIGHT(TEXT(W24,"0.#"),1)=".",FALSE,TRUE)</formula>
    </cfRule>
    <cfRule type="expression" dxfId="2036" priority="2310">
      <formula>IF(RIGHT(TEXT(W24,"0.#"),1)=".",TRUE,FALSE)</formula>
    </cfRule>
  </conditionalFormatting>
  <conditionalFormatting sqref="W28">
    <cfRule type="expression" dxfId="2035" priority="2301">
      <formula>IF(RIGHT(TEXT(W28,"0.#"),1)=".",FALSE,TRUE)</formula>
    </cfRule>
    <cfRule type="expression" dxfId="2034" priority="2302">
      <formula>IF(RIGHT(TEXT(W28,"0.#"),1)=".",TRUE,FALSE)</formula>
    </cfRule>
  </conditionalFormatting>
  <conditionalFormatting sqref="P23">
    <cfRule type="expression" dxfId="2033" priority="2299">
      <formula>IF(RIGHT(TEXT(P23,"0.#"),1)=".",FALSE,TRUE)</formula>
    </cfRule>
    <cfRule type="expression" dxfId="2032" priority="2300">
      <formula>IF(RIGHT(TEXT(P23,"0.#"),1)=".",TRUE,FALSE)</formula>
    </cfRule>
  </conditionalFormatting>
  <conditionalFormatting sqref="P24:P27">
    <cfRule type="expression" dxfId="2031" priority="2297">
      <formula>IF(RIGHT(TEXT(P24,"0.#"),1)=".",FALSE,TRUE)</formula>
    </cfRule>
    <cfRule type="expression" dxfId="2030" priority="2298">
      <formula>IF(RIGHT(TEXT(P24,"0.#"),1)=".",TRUE,FALSE)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72:AO899">
    <cfRule type="expression" dxfId="1959" priority="2077">
      <formula>IF(AND(AL872&gt;=0, RIGHT(TEXT(AL872,"0.#"),1)&lt;&gt;"."),TRUE,FALSE)</formula>
    </cfRule>
    <cfRule type="expression" dxfId="1958" priority="2078">
      <formula>IF(AND(AL872&gt;=0, RIGHT(TEXT(AL872,"0.#"),1)="."),TRUE,FALSE)</formula>
    </cfRule>
    <cfRule type="expression" dxfId="1957" priority="2079">
      <formula>IF(AND(AL872&lt;0, RIGHT(TEXT(AL872,"0.#"),1)&lt;&gt;"."),TRUE,FALSE)</formula>
    </cfRule>
    <cfRule type="expression" dxfId="1956" priority="2080">
      <formula>IF(AND(AL872&lt;0, RIGHT(TEXT(AL872,"0.#"),1)="."),TRUE,FALSE)</formula>
    </cfRule>
  </conditionalFormatting>
  <conditionalFormatting sqref="AL870:AO871">
    <cfRule type="expression" dxfId="1955" priority="2071">
      <formula>IF(AND(AL870&gt;=0, RIGHT(TEXT(AL870,"0.#"),1)&lt;&gt;"."),TRUE,FALSE)</formula>
    </cfRule>
    <cfRule type="expression" dxfId="1954" priority="2072">
      <formula>IF(AND(AL870&gt;=0, RIGHT(TEXT(AL870,"0.#"),1)="."),TRUE,FALSE)</formula>
    </cfRule>
    <cfRule type="expression" dxfId="1953" priority="2073">
      <formula>IF(AND(AL870&lt;0, RIGHT(TEXT(AL870,"0.#"),1)&lt;&gt;"."),TRUE,FALSE)</formula>
    </cfRule>
    <cfRule type="expression" dxfId="1952" priority="2074">
      <formula>IF(AND(AL870&lt;0, RIGHT(TEXT(AL870,"0.#"),1)="."),TRUE,FALSE)</formula>
    </cfRule>
  </conditionalFormatting>
  <conditionalFormatting sqref="AL905:AO932">
    <cfRule type="expression" dxfId="1951" priority="2065">
      <formula>IF(AND(AL905&gt;=0, RIGHT(TEXT(AL905,"0.#"),1)&lt;&gt;"."),TRUE,FALSE)</formula>
    </cfRule>
    <cfRule type="expression" dxfId="1950" priority="2066">
      <formula>IF(AND(AL905&gt;=0, RIGHT(TEXT(AL905,"0.#"),1)="."),TRUE,FALSE)</formula>
    </cfRule>
    <cfRule type="expression" dxfId="1949" priority="2067">
      <formula>IF(AND(AL905&lt;0, RIGHT(TEXT(AL905,"0.#"),1)&lt;&gt;"."),TRUE,FALSE)</formula>
    </cfRule>
    <cfRule type="expression" dxfId="1948" priority="2068">
      <formula>IF(AND(AL905&lt;0, RIGHT(TEXT(AL905,"0.#"),1)="."),TRUE,FALSE)</formula>
    </cfRule>
  </conditionalFormatting>
  <conditionalFormatting sqref="AL903:AO904">
    <cfRule type="expression" dxfId="1947" priority="2059">
      <formula>IF(AND(AL903&gt;=0, RIGHT(TEXT(AL903,"0.#"),1)&lt;&gt;"."),TRUE,FALSE)</formula>
    </cfRule>
    <cfRule type="expression" dxfId="1946" priority="2060">
      <formula>IF(AND(AL903&gt;=0, RIGHT(TEXT(AL903,"0.#"),1)="."),TRUE,FALSE)</formula>
    </cfRule>
    <cfRule type="expression" dxfId="1945" priority="2061">
      <formula>IF(AND(AL903&lt;0, RIGHT(TEXT(AL903,"0.#"),1)&lt;&gt;"."),TRUE,FALSE)</formula>
    </cfRule>
    <cfRule type="expression" dxfId="1944" priority="2062">
      <formula>IF(AND(AL903&lt;0, RIGHT(TEXT(AL903,"0.#"),1)="."),TRUE,FALSE)</formula>
    </cfRule>
  </conditionalFormatting>
  <conditionalFormatting sqref="AL938:AO965">
    <cfRule type="expression" dxfId="1943" priority="2053">
      <formula>IF(AND(AL938&gt;=0, RIGHT(TEXT(AL938,"0.#"),1)&lt;&gt;"."),TRUE,FALSE)</formula>
    </cfRule>
    <cfRule type="expression" dxfId="1942" priority="2054">
      <formula>IF(AND(AL938&gt;=0, RIGHT(TEXT(AL938,"0.#"),1)="."),TRUE,FALSE)</formula>
    </cfRule>
    <cfRule type="expression" dxfId="1941" priority="2055">
      <formula>IF(AND(AL938&lt;0, RIGHT(TEXT(AL938,"0.#"),1)&lt;&gt;"."),TRUE,FALSE)</formula>
    </cfRule>
    <cfRule type="expression" dxfId="1940" priority="2056">
      <formula>IF(AND(AL938&lt;0, RIGHT(TEXT(AL938,"0.#"),1)="."),TRUE,FALSE)</formula>
    </cfRule>
  </conditionalFormatting>
  <conditionalFormatting sqref="AL936:AO937">
    <cfRule type="expression" dxfId="1939" priority="2047">
      <formula>IF(AND(AL936&gt;=0, RIGHT(TEXT(AL936,"0.#"),1)&lt;&gt;"."),TRUE,FALSE)</formula>
    </cfRule>
    <cfRule type="expression" dxfId="1938" priority="2048">
      <formula>IF(AND(AL936&gt;=0, RIGHT(TEXT(AL936,"0.#"),1)="."),TRUE,FALSE)</formula>
    </cfRule>
    <cfRule type="expression" dxfId="1937" priority="2049">
      <formula>IF(AND(AL936&lt;0, RIGHT(TEXT(AL936,"0.#"),1)&lt;&gt;"."),TRUE,FALSE)</formula>
    </cfRule>
    <cfRule type="expression" dxfId="1936" priority="2050">
      <formula>IF(AND(AL936&lt;0, RIGHT(TEXT(AL936,"0.#"),1)="."),TRUE,FALSE)</formula>
    </cfRule>
  </conditionalFormatting>
  <conditionalFormatting sqref="AL971:AO998">
    <cfRule type="expression" dxfId="1935" priority="2041">
      <formula>IF(AND(AL971&gt;=0, RIGHT(TEXT(AL971,"0.#"),1)&lt;&gt;"."),TRUE,FALSE)</formula>
    </cfRule>
    <cfRule type="expression" dxfId="1934" priority="2042">
      <formula>IF(AND(AL971&gt;=0, RIGHT(TEXT(AL971,"0.#"),1)="."),TRUE,FALSE)</formula>
    </cfRule>
    <cfRule type="expression" dxfId="1933" priority="2043">
      <formula>IF(AND(AL971&lt;0, RIGHT(TEXT(AL971,"0.#"),1)&lt;&gt;"."),TRUE,FALSE)</formula>
    </cfRule>
    <cfRule type="expression" dxfId="1932" priority="2044">
      <formula>IF(AND(AL971&lt;0, RIGHT(TEXT(AL971,"0.#"),1)="."),TRUE,FALSE)</formula>
    </cfRule>
  </conditionalFormatting>
  <conditionalFormatting sqref="AL969:AO970">
    <cfRule type="expression" dxfId="1931" priority="2035">
      <formula>IF(AND(AL969&gt;=0, RIGHT(TEXT(AL969,"0.#"),1)&lt;&gt;"."),TRUE,FALSE)</formula>
    </cfRule>
    <cfRule type="expression" dxfId="1930" priority="2036">
      <formula>IF(AND(AL969&gt;=0, RIGHT(TEXT(AL969,"0.#"),1)="."),TRUE,FALSE)</formula>
    </cfRule>
    <cfRule type="expression" dxfId="1929" priority="2037">
      <formula>IF(AND(AL969&lt;0, RIGHT(TEXT(AL969,"0.#"),1)&lt;&gt;"."),TRUE,FALSE)</formula>
    </cfRule>
    <cfRule type="expression" dxfId="1928" priority="2038">
      <formula>IF(AND(AL969&lt;0, RIGHT(TEXT(AL969,"0.#"),1)="."),TRUE,FALSE)</formula>
    </cfRule>
  </conditionalFormatting>
  <conditionalFormatting sqref="AL1004:AO1031">
    <cfRule type="expression" dxfId="1927" priority="2029">
      <formula>IF(AND(AL1004&gt;=0, RIGHT(TEXT(AL1004,"0.#"),1)&lt;&gt;"."),TRUE,FALSE)</formula>
    </cfRule>
    <cfRule type="expression" dxfId="1926" priority="2030">
      <formula>IF(AND(AL1004&gt;=0, RIGHT(TEXT(AL1004,"0.#"),1)="."),TRUE,FALSE)</formula>
    </cfRule>
    <cfRule type="expression" dxfId="1925" priority="2031">
      <formula>IF(AND(AL1004&lt;0, RIGHT(TEXT(AL1004,"0.#"),1)&lt;&gt;"."),TRUE,FALSE)</formula>
    </cfRule>
    <cfRule type="expression" dxfId="1924" priority="2032">
      <formula>IF(AND(AL1004&lt;0, RIGHT(TEXT(AL1004,"0.#"),1)="."),TRUE,FALSE)</formula>
    </cfRule>
  </conditionalFormatting>
  <conditionalFormatting sqref="AL1002:AO1003">
    <cfRule type="expression" dxfId="1923" priority="2023">
      <formula>IF(AND(AL1002&gt;=0, RIGHT(TEXT(AL1002,"0.#"),1)&lt;&gt;"."),TRUE,FALSE)</formula>
    </cfRule>
    <cfRule type="expression" dxfId="1922" priority="2024">
      <formula>IF(AND(AL1002&gt;=0, RIGHT(TEXT(AL1002,"0.#"),1)="."),TRUE,FALSE)</formula>
    </cfRule>
    <cfRule type="expression" dxfId="1921" priority="2025">
      <formula>IF(AND(AL1002&lt;0, RIGHT(TEXT(AL1002,"0.#"),1)&lt;&gt;"."),TRUE,FALSE)</formula>
    </cfRule>
    <cfRule type="expression" dxfId="1920" priority="2026">
      <formula>IF(AND(AL1002&lt;0, RIGHT(TEXT(AL1002,"0.#"),1)="."),TRUE,FALSE)</formula>
    </cfRule>
  </conditionalFormatting>
  <conditionalFormatting sqref="Y1002:Y1003">
    <cfRule type="expression" dxfId="1919" priority="2021">
      <formula>IF(RIGHT(TEXT(Y1002,"0.#"),1)=".",FALSE,TRUE)</formula>
    </cfRule>
    <cfRule type="expression" dxfId="1918" priority="2022">
      <formula>IF(RIGHT(TEXT(Y1002,"0.#"),1)=".",TRUE,FALSE)</formula>
    </cfRule>
  </conditionalFormatting>
  <conditionalFormatting sqref="AL1037:AO1064">
    <cfRule type="expression" dxfId="1917" priority="2017">
      <formula>IF(AND(AL1037&gt;=0, RIGHT(TEXT(AL1037,"0.#"),1)&lt;&gt;"."),TRUE,FALSE)</formula>
    </cfRule>
    <cfRule type="expression" dxfId="1916" priority="2018">
      <formula>IF(AND(AL1037&gt;=0, RIGHT(TEXT(AL1037,"0.#"),1)="."),TRUE,FALSE)</formula>
    </cfRule>
    <cfRule type="expression" dxfId="1915" priority="2019">
      <formula>IF(AND(AL1037&lt;0, RIGHT(TEXT(AL1037,"0.#"),1)&lt;&gt;"."),TRUE,FALSE)</formula>
    </cfRule>
    <cfRule type="expression" dxfId="1914" priority="2020">
      <formula>IF(AND(AL1037&lt;0, RIGHT(TEXT(AL1037,"0.#"),1)="."),TRUE,FALSE)</formula>
    </cfRule>
  </conditionalFormatting>
  <conditionalFormatting sqref="Y1037:Y1064">
    <cfRule type="expression" dxfId="1913" priority="2015">
      <formula>IF(RIGHT(TEXT(Y1037,"0.#"),1)=".",FALSE,TRUE)</formula>
    </cfRule>
    <cfRule type="expression" dxfId="1912" priority="2016">
      <formula>IF(RIGHT(TEXT(Y1037,"0.#"),1)=".",TRUE,FALSE)</formula>
    </cfRule>
  </conditionalFormatting>
  <conditionalFormatting sqref="AL1035:AO1036">
    <cfRule type="expression" dxfId="1911" priority="2011">
      <formula>IF(AND(AL1035&gt;=0, RIGHT(TEXT(AL1035,"0.#"),1)&lt;&gt;"."),TRUE,FALSE)</formula>
    </cfRule>
    <cfRule type="expression" dxfId="1910" priority="2012">
      <formula>IF(AND(AL1035&gt;=0, RIGHT(TEXT(AL1035,"0.#"),1)="."),TRUE,FALSE)</formula>
    </cfRule>
    <cfRule type="expression" dxfId="1909" priority="2013">
      <formula>IF(AND(AL1035&lt;0, RIGHT(TEXT(AL1035,"0.#"),1)&lt;&gt;"."),TRUE,FALSE)</formula>
    </cfRule>
    <cfRule type="expression" dxfId="1908" priority="2014">
      <formula>IF(AND(AL1035&lt;0, RIGHT(TEXT(AL1035,"0.#"),1)="."),TRUE,FALSE)</formula>
    </cfRule>
  </conditionalFormatting>
  <conditionalFormatting sqref="Y1035:Y1036">
    <cfRule type="expression" dxfId="1907" priority="2009">
      <formula>IF(RIGHT(TEXT(Y1035,"0.#"),1)=".",FALSE,TRUE)</formula>
    </cfRule>
    <cfRule type="expression" dxfId="1906" priority="2010">
      <formula>IF(RIGHT(TEXT(Y1035,"0.#"),1)=".",TRUE,FALSE)</formula>
    </cfRule>
  </conditionalFormatting>
  <conditionalFormatting sqref="AL1070:AO1097">
    <cfRule type="expression" dxfId="1905" priority="2005">
      <formula>IF(AND(AL1070&gt;=0, RIGHT(TEXT(AL1070,"0.#"),1)&lt;&gt;"."),TRUE,FALSE)</formula>
    </cfRule>
    <cfRule type="expression" dxfId="1904" priority="2006">
      <formula>IF(AND(AL1070&gt;=0, RIGHT(TEXT(AL1070,"0.#"),1)="."),TRUE,FALSE)</formula>
    </cfRule>
    <cfRule type="expression" dxfId="1903" priority="2007">
      <formula>IF(AND(AL1070&lt;0, RIGHT(TEXT(AL1070,"0.#"),1)&lt;&gt;"."),TRUE,FALSE)</formula>
    </cfRule>
    <cfRule type="expression" dxfId="1902" priority="2008">
      <formula>IF(AND(AL1070&lt;0, RIGHT(TEXT(AL1070,"0.#"),1)="."),TRUE,FALSE)</formula>
    </cfRule>
  </conditionalFormatting>
  <conditionalFormatting sqref="Y1070:Y1097">
    <cfRule type="expression" dxfId="1901" priority="2003">
      <formula>IF(RIGHT(TEXT(Y1070,"0.#"),1)=".",FALSE,TRUE)</formula>
    </cfRule>
    <cfRule type="expression" dxfId="1900" priority="2004">
      <formula>IF(RIGHT(TEXT(Y1070,"0.#"),1)=".",TRUE,FALSE)</formula>
    </cfRule>
  </conditionalFormatting>
  <conditionalFormatting sqref="AL1068:AO1069">
    <cfRule type="expression" dxfId="1899" priority="1999">
      <formula>IF(AND(AL1068&gt;=0, RIGHT(TEXT(AL1068,"0.#"),1)&lt;&gt;"."),TRUE,FALSE)</formula>
    </cfRule>
    <cfRule type="expression" dxfId="1898" priority="2000">
      <formula>IF(AND(AL1068&gt;=0, RIGHT(TEXT(AL1068,"0.#"),1)="."),TRUE,FALSE)</formula>
    </cfRule>
    <cfRule type="expression" dxfId="1897" priority="2001">
      <formula>IF(AND(AL1068&lt;0, RIGHT(TEXT(AL1068,"0.#"),1)&lt;&gt;"."),TRUE,FALSE)</formula>
    </cfRule>
    <cfRule type="expression" dxfId="1896" priority="2002">
      <formula>IF(AND(AL1068&lt;0, RIGHT(TEXT(AL1068,"0.#"),1)="."),TRUE,FALSE)</formula>
    </cfRule>
  </conditionalFormatting>
  <conditionalFormatting sqref="Y1068:Y1069">
    <cfRule type="expression" dxfId="1895" priority="1997">
      <formula>IF(RIGHT(TEXT(Y1068,"0.#"),1)=".",FALSE,TRUE)</formula>
    </cfRule>
    <cfRule type="expression" dxfId="1894" priority="1998">
      <formula>IF(RIGHT(TEXT(Y1068,"0.#"),1)=".",TRUE,FALSE)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P14:AQ14">
    <cfRule type="expression" dxfId="705" priority="5">
      <formula>IF(RIGHT(TEXT(P14,"0.#"),1)=".",FALSE,TRUE)</formula>
    </cfRule>
    <cfRule type="expression" dxfId="704" priority="6">
      <formula>IF(RIGHT(TEXT(P14,"0.#"),1)=".",TRUE,FALSE)</formula>
    </cfRule>
  </conditionalFormatting>
  <conditionalFormatting sqref="AE134 AI134 AM134">
    <cfRule type="expression" dxfId="703" priority="3">
      <formula>IF(RIGHT(TEXT(AE134,"0.#"),1)=".",FALSE,TRUE)</formula>
    </cfRule>
    <cfRule type="expression" dxfId="702" priority="4">
      <formula>IF(RIGHT(TEXT(AE134,"0.#"),1)=".",TRUE,FALSE)</formula>
    </cfRule>
  </conditionalFormatting>
  <conditionalFormatting sqref="AE41 AI41 AM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483"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43"/>
      <c r="AA2" s="844"/>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660"/>
      <c r="I4" s="660"/>
      <c r="J4" s="660"/>
      <c r="K4" s="660"/>
      <c r="L4" s="660"/>
      <c r="M4" s="660"/>
      <c r="N4" s="660"/>
      <c r="O4" s="661"/>
      <c r="P4" s="105"/>
      <c r="Q4" s="768"/>
      <c r="R4" s="768"/>
      <c r="S4" s="768"/>
      <c r="T4" s="768"/>
      <c r="U4" s="768"/>
      <c r="V4" s="768"/>
      <c r="W4" s="768"/>
      <c r="X4" s="769"/>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662"/>
      <c r="H5" s="663"/>
      <c r="I5" s="663"/>
      <c r="J5" s="663"/>
      <c r="K5" s="663"/>
      <c r="L5" s="663"/>
      <c r="M5" s="663"/>
      <c r="N5" s="663"/>
      <c r="O5" s="664"/>
      <c r="P5" s="770"/>
      <c r="Q5" s="770"/>
      <c r="R5" s="770"/>
      <c r="S5" s="770"/>
      <c r="T5" s="770"/>
      <c r="U5" s="770"/>
      <c r="V5" s="770"/>
      <c r="W5" s="770"/>
      <c r="X5" s="771"/>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665"/>
      <c r="H6" s="666"/>
      <c r="I6" s="666"/>
      <c r="J6" s="666"/>
      <c r="K6" s="666"/>
      <c r="L6" s="666"/>
      <c r="M6" s="666"/>
      <c r="N6" s="666"/>
      <c r="O6" s="667"/>
      <c r="P6" s="772"/>
      <c r="Q6" s="772"/>
      <c r="R6" s="772"/>
      <c r="S6" s="772"/>
      <c r="T6" s="772"/>
      <c r="U6" s="772"/>
      <c r="V6" s="772"/>
      <c r="W6" s="772"/>
      <c r="X6" s="773"/>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43"/>
      <c r="AA9" s="844"/>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660"/>
      <c r="I11" s="660"/>
      <c r="J11" s="660"/>
      <c r="K11" s="660"/>
      <c r="L11" s="660"/>
      <c r="M11" s="660"/>
      <c r="N11" s="660"/>
      <c r="O11" s="661"/>
      <c r="P11" s="105"/>
      <c r="Q11" s="768"/>
      <c r="R11" s="768"/>
      <c r="S11" s="768"/>
      <c r="T11" s="768"/>
      <c r="U11" s="768"/>
      <c r="V11" s="768"/>
      <c r="W11" s="768"/>
      <c r="X11" s="769"/>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662"/>
      <c r="H12" s="663"/>
      <c r="I12" s="663"/>
      <c r="J12" s="663"/>
      <c r="K12" s="663"/>
      <c r="L12" s="663"/>
      <c r="M12" s="663"/>
      <c r="N12" s="663"/>
      <c r="O12" s="664"/>
      <c r="P12" s="770"/>
      <c r="Q12" s="770"/>
      <c r="R12" s="770"/>
      <c r="S12" s="770"/>
      <c r="T12" s="770"/>
      <c r="U12" s="770"/>
      <c r="V12" s="770"/>
      <c r="W12" s="770"/>
      <c r="X12" s="771"/>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665"/>
      <c r="H13" s="666"/>
      <c r="I13" s="666"/>
      <c r="J13" s="666"/>
      <c r="K13" s="666"/>
      <c r="L13" s="666"/>
      <c r="M13" s="666"/>
      <c r="N13" s="666"/>
      <c r="O13" s="667"/>
      <c r="P13" s="772"/>
      <c r="Q13" s="772"/>
      <c r="R13" s="772"/>
      <c r="S13" s="772"/>
      <c r="T13" s="772"/>
      <c r="U13" s="772"/>
      <c r="V13" s="772"/>
      <c r="W13" s="772"/>
      <c r="X13" s="773"/>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43"/>
      <c r="AA16" s="844"/>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660"/>
      <c r="I18" s="660"/>
      <c r="J18" s="660"/>
      <c r="K18" s="660"/>
      <c r="L18" s="660"/>
      <c r="M18" s="660"/>
      <c r="N18" s="660"/>
      <c r="O18" s="661"/>
      <c r="P18" s="105"/>
      <c r="Q18" s="768"/>
      <c r="R18" s="768"/>
      <c r="S18" s="768"/>
      <c r="T18" s="768"/>
      <c r="U18" s="768"/>
      <c r="V18" s="768"/>
      <c r="W18" s="768"/>
      <c r="X18" s="769"/>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662"/>
      <c r="H19" s="663"/>
      <c r="I19" s="663"/>
      <c r="J19" s="663"/>
      <c r="K19" s="663"/>
      <c r="L19" s="663"/>
      <c r="M19" s="663"/>
      <c r="N19" s="663"/>
      <c r="O19" s="664"/>
      <c r="P19" s="770"/>
      <c r="Q19" s="770"/>
      <c r="R19" s="770"/>
      <c r="S19" s="770"/>
      <c r="T19" s="770"/>
      <c r="U19" s="770"/>
      <c r="V19" s="770"/>
      <c r="W19" s="770"/>
      <c r="X19" s="771"/>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665"/>
      <c r="H20" s="666"/>
      <c r="I20" s="666"/>
      <c r="J20" s="666"/>
      <c r="K20" s="666"/>
      <c r="L20" s="666"/>
      <c r="M20" s="666"/>
      <c r="N20" s="666"/>
      <c r="O20" s="667"/>
      <c r="P20" s="772"/>
      <c r="Q20" s="772"/>
      <c r="R20" s="772"/>
      <c r="S20" s="772"/>
      <c r="T20" s="772"/>
      <c r="U20" s="772"/>
      <c r="V20" s="772"/>
      <c r="W20" s="772"/>
      <c r="X20" s="773"/>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43"/>
      <c r="AA23" s="844"/>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660"/>
      <c r="I25" s="660"/>
      <c r="J25" s="660"/>
      <c r="K25" s="660"/>
      <c r="L25" s="660"/>
      <c r="M25" s="660"/>
      <c r="N25" s="660"/>
      <c r="O25" s="661"/>
      <c r="P25" s="105"/>
      <c r="Q25" s="768"/>
      <c r="R25" s="768"/>
      <c r="S25" s="768"/>
      <c r="T25" s="768"/>
      <c r="U25" s="768"/>
      <c r="V25" s="768"/>
      <c r="W25" s="768"/>
      <c r="X25" s="769"/>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662"/>
      <c r="H26" s="663"/>
      <c r="I26" s="663"/>
      <c r="J26" s="663"/>
      <c r="K26" s="663"/>
      <c r="L26" s="663"/>
      <c r="M26" s="663"/>
      <c r="N26" s="663"/>
      <c r="O26" s="664"/>
      <c r="P26" s="770"/>
      <c r="Q26" s="770"/>
      <c r="R26" s="770"/>
      <c r="S26" s="770"/>
      <c r="T26" s="770"/>
      <c r="U26" s="770"/>
      <c r="V26" s="770"/>
      <c r="W26" s="770"/>
      <c r="X26" s="771"/>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665"/>
      <c r="H27" s="666"/>
      <c r="I27" s="666"/>
      <c r="J27" s="666"/>
      <c r="K27" s="666"/>
      <c r="L27" s="666"/>
      <c r="M27" s="666"/>
      <c r="N27" s="666"/>
      <c r="O27" s="667"/>
      <c r="P27" s="772"/>
      <c r="Q27" s="772"/>
      <c r="R27" s="772"/>
      <c r="S27" s="772"/>
      <c r="T27" s="772"/>
      <c r="U27" s="772"/>
      <c r="V27" s="772"/>
      <c r="W27" s="772"/>
      <c r="X27" s="773"/>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43"/>
      <c r="AA30" s="844"/>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660"/>
      <c r="I32" s="660"/>
      <c r="J32" s="660"/>
      <c r="K32" s="660"/>
      <c r="L32" s="660"/>
      <c r="M32" s="660"/>
      <c r="N32" s="660"/>
      <c r="O32" s="661"/>
      <c r="P32" s="105"/>
      <c r="Q32" s="768"/>
      <c r="R32" s="768"/>
      <c r="S32" s="768"/>
      <c r="T32" s="768"/>
      <c r="U32" s="768"/>
      <c r="V32" s="768"/>
      <c r="W32" s="768"/>
      <c r="X32" s="769"/>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662"/>
      <c r="H33" s="663"/>
      <c r="I33" s="663"/>
      <c r="J33" s="663"/>
      <c r="K33" s="663"/>
      <c r="L33" s="663"/>
      <c r="M33" s="663"/>
      <c r="N33" s="663"/>
      <c r="O33" s="664"/>
      <c r="P33" s="770"/>
      <c r="Q33" s="770"/>
      <c r="R33" s="770"/>
      <c r="S33" s="770"/>
      <c r="T33" s="770"/>
      <c r="U33" s="770"/>
      <c r="V33" s="770"/>
      <c r="W33" s="770"/>
      <c r="X33" s="771"/>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665"/>
      <c r="H34" s="666"/>
      <c r="I34" s="666"/>
      <c r="J34" s="666"/>
      <c r="K34" s="666"/>
      <c r="L34" s="666"/>
      <c r="M34" s="666"/>
      <c r="N34" s="666"/>
      <c r="O34" s="667"/>
      <c r="P34" s="772"/>
      <c r="Q34" s="772"/>
      <c r="R34" s="772"/>
      <c r="S34" s="772"/>
      <c r="T34" s="772"/>
      <c r="U34" s="772"/>
      <c r="V34" s="772"/>
      <c r="W34" s="772"/>
      <c r="X34" s="773"/>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43"/>
      <c r="AA37" s="844"/>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660"/>
      <c r="I39" s="660"/>
      <c r="J39" s="660"/>
      <c r="K39" s="660"/>
      <c r="L39" s="660"/>
      <c r="M39" s="660"/>
      <c r="N39" s="660"/>
      <c r="O39" s="661"/>
      <c r="P39" s="105"/>
      <c r="Q39" s="768"/>
      <c r="R39" s="768"/>
      <c r="S39" s="768"/>
      <c r="T39" s="768"/>
      <c r="U39" s="768"/>
      <c r="V39" s="768"/>
      <c r="W39" s="768"/>
      <c r="X39" s="769"/>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662"/>
      <c r="H40" s="663"/>
      <c r="I40" s="663"/>
      <c r="J40" s="663"/>
      <c r="K40" s="663"/>
      <c r="L40" s="663"/>
      <c r="M40" s="663"/>
      <c r="N40" s="663"/>
      <c r="O40" s="664"/>
      <c r="P40" s="770"/>
      <c r="Q40" s="770"/>
      <c r="R40" s="770"/>
      <c r="S40" s="770"/>
      <c r="T40" s="770"/>
      <c r="U40" s="770"/>
      <c r="V40" s="770"/>
      <c r="W40" s="770"/>
      <c r="X40" s="771"/>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665"/>
      <c r="H41" s="666"/>
      <c r="I41" s="666"/>
      <c r="J41" s="666"/>
      <c r="K41" s="666"/>
      <c r="L41" s="666"/>
      <c r="M41" s="666"/>
      <c r="N41" s="666"/>
      <c r="O41" s="667"/>
      <c r="P41" s="772"/>
      <c r="Q41" s="772"/>
      <c r="R41" s="772"/>
      <c r="S41" s="772"/>
      <c r="T41" s="772"/>
      <c r="U41" s="772"/>
      <c r="V41" s="772"/>
      <c r="W41" s="772"/>
      <c r="X41" s="773"/>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43"/>
      <c r="AA44" s="844"/>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660"/>
      <c r="I46" s="660"/>
      <c r="J46" s="660"/>
      <c r="K46" s="660"/>
      <c r="L46" s="660"/>
      <c r="M46" s="660"/>
      <c r="N46" s="660"/>
      <c r="O46" s="661"/>
      <c r="P46" s="105"/>
      <c r="Q46" s="768"/>
      <c r="R46" s="768"/>
      <c r="S46" s="768"/>
      <c r="T46" s="768"/>
      <c r="U46" s="768"/>
      <c r="V46" s="768"/>
      <c r="W46" s="768"/>
      <c r="X46" s="769"/>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662"/>
      <c r="H47" s="663"/>
      <c r="I47" s="663"/>
      <c r="J47" s="663"/>
      <c r="K47" s="663"/>
      <c r="L47" s="663"/>
      <c r="M47" s="663"/>
      <c r="N47" s="663"/>
      <c r="O47" s="664"/>
      <c r="P47" s="770"/>
      <c r="Q47" s="770"/>
      <c r="R47" s="770"/>
      <c r="S47" s="770"/>
      <c r="T47" s="770"/>
      <c r="U47" s="770"/>
      <c r="V47" s="770"/>
      <c r="W47" s="770"/>
      <c r="X47" s="771"/>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665"/>
      <c r="H48" s="666"/>
      <c r="I48" s="666"/>
      <c r="J48" s="666"/>
      <c r="K48" s="666"/>
      <c r="L48" s="666"/>
      <c r="M48" s="666"/>
      <c r="N48" s="666"/>
      <c r="O48" s="667"/>
      <c r="P48" s="772"/>
      <c r="Q48" s="772"/>
      <c r="R48" s="772"/>
      <c r="S48" s="772"/>
      <c r="T48" s="772"/>
      <c r="U48" s="772"/>
      <c r="V48" s="772"/>
      <c r="W48" s="772"/>
      <c r="X48" s="773"/>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43"/>
      <c r="AA51" s="844"/>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660"/>
      <c r="I53" s="660"/>
      <c r="J53" s="660"/>
      <c r="K53" s="660"/>
      <c r="L53" s="660"/>
      <c r="M53" s="660"/>
      <c r="N53" s="660"/>
      <c r="O53" s="661"/>
      <c r="P53" s="105"/>
      <c r="Q53" s="768"/>
      <c r="R53" s="768"/>
      <c r="S53" s="768"/>
      <c r="T53" s="768"/>
      <c r="U53" s="768"/>
      <c r="V53" s="768"/>
      <c r="W53" s="768"/>
      <c r="X53" s="769"/>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662"/>
      <c r="H54" s="663"/>
      <c r="I54" s="663"/>
      <c r="J54" s="663"/>
      <c r="K54" s="663"/>
      <c r="L54" s="663"/>
      <c r="M54" s="663"/>
      <c r="N54" s="663"/>
      <c r="O54" s="664"/>
      <c r="P54" s="770"/>
      <c r="Q54" s="770"/>
      <c r="R54" s="770"/>
      <c r="S54" s="770"/>
      <c r="T54" s="770"/>
      <c r="U54" s="770"/>
      <c r="V54" s="770"/>
      <c r="W54" s="770"/>
      <c r="X54" s="771"/>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665"/>
      <c r="H55" s="666"/>
      <c r="I55" s="666"/>
      <c r="J55" s="666"/>
      <c r="K55" s="666"/>
      <c r="L55" s="666"/>
      <c r="M55" s="666"/>
      <c r="N55" s="666"/>
      <c r="O55" s="667"/>
      <c r="P55" s="772"/>
      <c r="Q55" s="772"/>
      <c r="R55" s="772"/>
      <c r="S55" s="772"/>
      <c r="T55" s="772"/>
      <c r="U55" s="772"/>
      <c r="V55" s="772"/>
      <c r="W55" s="772"/>
      <c r="X55" s="773"/>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43"/>
      <c r="AA58" s="844"/>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660"/>
      <c r="I60" s="660"/>
      <c r="J60" s="660"/>
      <c r="K60" s="660"/>
      <c r="L60" s="660"/>
      <c r="M60" s="660"/>
      <c r="N60" s="660"/>
      <c r="O60" s="661"/>
      <c r="P60" s="105"/>
      <c r="Q60" s="768"/>
      <c r="R60" s="768"/>
      <c r="S60" s="768"/>
      <c r="T60" s="768"/>
      <c r="U60" s="768"/>
      <c r="V60" s="768"/>
      <c r="W60" s="768"/>
      <c r="X60" s="769"/>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662"/>
      <c r="H61" s="663"/>
      <c r="I61" s="663"/>
      <c r="J61" s="663"/>
      <c r="K61" s="663"/>
      <c r="L61" s="663"/>
      <c r="M61" s="663"/>
      <c r="N61" s="663"/>
      <c r="O61" s="664"/>
      <c r="P61" s="770"/>
      <c r="Q61" s="770"/>
      <c r="R61" s="770"/>
      <c r="S61" s="770"/>
      <c r="T61" s="770"/>
      <c r="U61" s="770"/>
      <c r="V61" s="770"/>
      <c r="W61" s="770"/>
      <c r="X61" s="771"/>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665"/>
      <c r="H62" s="666"/>
      <c r="I62" s="666"/>
      <c r="J62" s="666"/>
      <c r="K62" s="666"/>
      <c r="L62" s="666"/>
      <c r="M62" s="666"/>
      <c r="N62" s="666"/>
      <c r="O62" s="667"/>
      <c r="P62" s="772"/>
      <c r="Q62" s="772"/>
      <c r="R62" s="772"/>
      <c r="S62" s="772"/>
      <c r="T62" s="772"/>
      <c r="U62" s="772"/>
      <c r="V62" s="772"/>
      <c r="W62" s="772"/>
      <c r="X62" s="773"/>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43"/>
      <c r="AA65" s="844"/>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660"/>
      <c r="I67" s="660"/>
      <c r="J67" s="660"/>
      <c r="K67" s="660"/>
      <c r="L67" s="660"/>
      <c r="M67" s="660"/>
      <c r="N67" s="660"/>
      <c r="O67" s="661"/>
      <c r="P67" s="105"/>
      <c r="Q67" s="768"/>
      <c r="R67" s="768"/>
      <c r="S67" s="768"/>
      <c r="T67" s="768"/>
      <c r="U67" s="768"/>
      <c r="V67" s="768"/>
      <c r="W67" s="768"/>
      <c r="X67" s="769"/>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662"/>
      <c r="H68" s="663"/>
      <c r="I68" s="663"/>
      <c r="J68" s="663"/>
      <c r="K68" s="663"/>
      <c r="L68" s="663"/>
      <c r="M68" s="663"/>
      <c r="N68" s="663"/>
      <c r="O68" s="664"/>
      <c r="P68" s="770"/>
      <c r="Q68" s="770"/>
      <c r="R68" s="770"/>
      <c r="S68" s="770"/>
      <c r="T68" s="770"/>
      <c r="U68" s="770"/>
      <c r="V68" s="770"/>
      <c r="W68" s="770"/>
      <c r="X68" s="771"/>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665"/>
      <c r="H69" s="666"/>
      <c r="I69" s="666"/>
      <c r="J69" s="666"/>
      <c r="K69" s="666"/>
      <c r="L69" s="666"/>
      <c r="M69" s="666"/>
      <c r="N69" s="666"/>
      <c r="O69" s="667"/>
      <c r="P69" s="772"/>
      <c r="Q69" s="772"/>
      <c r="R69" s="772"/>
      <c r="S69" s="772"/>
      <c r="T69" s="772"/>
      <c r="U69" s="772"/>
      <c r="V69" s="772"/>
      <c r="W69" s="772"/>
      <c r="X69" s="773"/>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29" t="s">
        <v>17</v>
      </c>
      <c r="H3" s="676"/>
      <c r="I3" s="676"/>
      <c r="J3" s="676"/>
      <c r="K3" s="676"/>
      <c r="L3" s="675" t="s">
        <v>18</v>
      </c>
      <c r="M3" s="676"/>
      <c r="N3" s="676"/>
      <c r="O3" s="676"/>
      <c r="P3" s="676"/>
      <c r="Q3" s="676"/>
      <c r="R3" s="676"/>
      <c r="S3" s="676"/>
      <c r="T3" s="676"/>
      <c r="U3" s="676"/>
      <c r="V3" s="676"/>
      <c r="W3" s="676"/>
      <c r="X3" s="677"/>
      <c r="Y3" s="653" t="s">
        <v>19</v>
      </c>
      <c r="Z3" s="654"/>
      <c r="AA3" s="654"/>
      <c r="AB3" s="812"/>
      <c r="AC3" s="829" t="s">
        <v>17</v>
      </c>
      <c r="AD3" s="676"/>
      <c r="AE3" s="676"/>
      <c r="AF3" s="676"/>
      <c r="AG3" s="676"/>
      <c r="AH3" s="675" t="s">
        <v>18</v>
      </c>
      <c r="AI3" s="676"/>
      <c r="AJ3" s="676"/>
      <c r="AK3" s="676"/>
      <c r="AL3" s="676"/>
      <c r="AM3" s="676"/>
      <c r="AN3" s="676"/>
      <c r="AO3" s="676"/>
      <c r="AP3" s="676"/>
      <c r="AQ3" s="676"/>
      <c r="AR3" s="676"/>
      <c r="AS3" s="676"/>
      <c r="AT3" s="677"/>
      <c r="AU3" s="653" t="s">
        <v>19</v>
      </c>
      <c r="AV3" s="654"/>
      <c r="AW3" s="654"/>
      <c r="AX3" s="655"/>
    </row>
    <row r="4" spans="1:50" ht="24.75" customHeight="1" x14ac:dyDescent="0.15">
      <c r="A4" s="1045"/>
      <c r="B4" s="1046"/>
      <c r="C4" s="1046"/>
      <c r="D4" s="1046"/>
      <c r="E4" s="1046"/>
      <c r="F4" s="1047"/>
      <c r="G4" s="678"/>
      <c r="H4" s="679"/>
      <c r="I4" s="679"/>
      <c r="J4" s="679"/>
      <c r="K4" s="680"/>
      <c r="L4" s="672"/>
      <c r="M4" s="673"/>
      <c r="N4" s="673"/>
      <c r="O4" s="673"/>
      <c r="P4" s="673"/>
      <c r="Q4" s="673"/>
      <c r="R4" s="673"/>
      <c r="S4" s="673"/>
      <c r="T4" s="673"/>
      <c r="U4" s="673"/>
      <c r="V4" s="673"/>
      <c r="W4" s="673"/>
      <c r="X4" s="674"/>
      <c r="Y4" s="388"/>
      <c r="Z4" s="389"/>
      <c r="AA4" s="389"/>
      <c r="AB4" s="819"/>
      <c r="AC4" s="678"/>
      <c r="AD4" s="679"/>
      <c r="AE4" s="679"/>
      <c r="AF4" s="679"/>
      <c r="AG4" s="680"/>
      <c r="AH4" s="672"/>
      <c r="AI4" s="673"/>
      <c r="AJ4" s="673"/>
      <c r="AK4" s="673"/>
      <c r="AL4" s="673"/>
      <c r="AM4" s="673"/>
      <c r="AN4" s="673"/>
      <c r="AO4" s="673"/>
      <c r="AP4" s="673"/>
      <c r="AQ4" s="673"/>
      <c r="AR4" s="673"/>
      <c r="AS4" s="673"/>
      <c r="AT4" s="674"/>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807"/>
    </row>
    <row r="16" spans="1:50" ht="25.5" customHeight="1" x14ac:dyDescent="0.15">
      <c r="A16" s="1045"/>
      <c r="B16" s="1046"/>
      <c r="C16" s="1046"/>
      <c r="D16" s="1046"/>
      <c r="E16" s="1046"/>
      <c r="F16" s="1047"/>
      <c r="G16" s="829" t="s">
        <v>17</v>
      </c>
      <c r="H16" s="676"/>
      <c r="I16" s="676"/>
      <c r="J16" s="676"/>
      <c r="K16" s="676"/>
      <c r="L16" s="675" t="s">
        <v>18</v>
      </c>
      <c r="M16" s="676"/>
      <c r="N16" s="676"/>
      <c r="O16" s="676"/>
      <c r="P16" s="676"/>
      <c r="Q16" s="676"/>
      <c r="R16" s="676"/>
      <c r="S16" s="676"/>
      <c r="T16" s="676"/>
      <c r="U16" s="676"/>
      <c r="V16" s="676"/>
      <c r="W16" s="676"/>
      <c r="X16" s="677"/>
      <c r="Y16" s="653" t="s">
        <v>19</v>
      </c>
      <c r="Z16" s="654"/>
      <c r="AA16" s="654"/>
      <c r="AB16" s="812"/>
      <c r="AC16" s="829" t="s">
        <v>17</v>
      </c>
      <c r="AD16" s="676"/>
      <c r="AE16" s="676"/>
      <c r="AF16" s="676"/>
      <c r="AG16" s="676"/>
      <c r="AH16" s="675" t="s">
        <v>18</v>
      </c>
      <c r="AI16" s="676"/>
      <c r="AJ16" s="676"/>
      <c r="AK16" s="676"/>
      <c r="AL16" s="676"/>
      <c r="AM16" s="676"/>
      <c r="AN16" s="676"/>
      <c r="AO16" s="676"/>
      <c r="AP16" s="676"/>
      <c r="AQ16" s="676"/>
      <c r="AR16" s="676"/>
      <c r="AS16" s="676"/>
      <c r="AT16" s="677"/>
      <c r="AU16" s="653" t="s">
        <v>19</v>
      </c>
      <c r="AV16" s="654"/>
      <c r="AW16" s="654"/>
      <c r="AX16" s="655"/>
    </row>
    <row r="17" spans="1:50" ht="24.75" customHeight="1" x14ac:dyDescent="0.15">
      <c r="A17" s="1045"/>
      <c r="B17" s="1046"/>
      <c r="C17" s="1046"/>
      <c r="D17" s="1046"/>
      <c r="E17" s="1046"/>
      <c r="F17" s="1047"/>
      <c r="G17" s="678"/>
      <c r="H17" s="679"/>
      <c r="I17" s="679"/>
      <c r="J17" s="679"/>
      <c r="K17" s="680"/>
      <c r="L17" s="672"/>
      <c r="M17" s="673"/>
      <c r="N17" s="673"/>
      <c r="O17" s="673"/>
      <c r="P17" s="673"/>
      <c r="Q17" s="673"/>
      <c r="R17" s="673"/>
      <c r="S17" s="673"/>
      <c r="T17" s="673"/>
      <c r="U17" s="673"/>
      <c r="V17" s="673"/>
      <c r="W17" s="673"/>
      <c r="X17" s="674"/>
      <c r="Y17" s="388"/>
      <c r="Z17" s="389"/>
      <c r="AA17" s="389"/>
      <c r="AB17" s="819"/>
      <c r="AC17" s="678"/>
      <c r="AD17" s="679"/>
      <c r="AE17" s="679"/>
      <c r="AF17" s="679"/>
      <c r="AG17" s="680"/>
      <c r="AH17" s="672"/>
      <c r="AI17" s="673"/>
      <c r="AJ17" s="673"/>
      <c r="AK17" s="673"/>
      <c r="AL17" s="673"/>
      <c r="AM17" s="673"/>
      <c r="AN17" s="673"/>
      <c r="AO17" s="673"/>
      <c r="AP17" s="673"/>
      <c r="AQ17" s="673"/>
      <c r="AR17" s="673"/>
      <c r="AS17" s="673"/>
      <c r="AT17" s="674"/>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807"/>
    </row>
    <row r="29" spans="1:50" ht="24.75" customHeight="1" x14ac:dyDescent="0.15">
      <c r="A29" s="1045"/>
      <c r="B29" s="1046"/>
      <c r="C29" s="1046"/>
      <c r="D29" s="1046"/>
      <c r="E29" s="1046"/>
      <c r="F29" s="1047"/>
      <c r="G29" s="829" t="s">
        <v>17</v>
      </c>
      <c r="H29" s="676"/>
      <c r="I29" s="676"/>
      <c r="J29" s="676"/>
      <c r="K29" s="676"/>
      <c r="L29" s="675" t="s">
        <v>18</v>
      </c>
      <c r="M29" s="676"/>
      <c r="N29" s="676"/>
      <c r="O29" s="676"/>
      <c r="P29" s="676"/>
      <c r="Q29" s="676"/>
      <c r="R29" s="676"/>
      <c r="S29" s="676"/>
      <c r="T29" s="676"/>
      <c r="U29" s="676"/>
      <c r="V29" s="676"/>
      <c r="W29" s="676"/>
      <c r="X29" s="677"/>
      <c r="Y29" s="653" t="s">
        <v>19</v>
      </c>
      <c r="Z29" s="654"/>
      <c r="AA29" s="654"/>
      <c r="AB29" s="812"/>
      <c r="AC29" s="829" t="s">
        <v>17</v>
      </c>
      <c r="AD29" s="676"/>
      <c r="AE29" s="676"/>
      <c r="AF29" s="676"/>
      <c r="AG29" s="676"/>
      <c r="AH29" s="675" t="s">
        <v>18</v>
      </c>
      <c r="AI29" s="676"/>
      <c r="AJ29" s="676"/>
      <c r="AK29" s="676"/>
      <c r="AL29" s="676"/>
      <c r="AM29" s="676"/>
      <c r="AN29" s="676"/>
      <c r="AO29" s="676"/>
      <c r="AP29" s="676"/>
      <c r="AQ29" s="676"/>
      <c r="AR29" s="676"/>
      <c r="AS29" s="676"/>
      <c r="AT29" s="677"/>
      <c r="AU29" s="653" t="s">
        <v>19</v>
      </c>
      <c r="AV29" s="654"/>
      <c r="AW29" s="654"/>
      <c r="AX29" s="655"/>
    </row>
    <row r="30" spans="1:50" ht="24.75" customHeight="1" x14ac:dyDescent="0.15">
      <c r="A30" s="1045"/>
      <c r="B30" s="1046"/>
      <c r="C30" s="1046"/>
      <c r="D30" s="1046"/>
      <c r="E30" s="1046"/>
      <c r="F30" s="1047"/>
      <c r="G30" s="678"/>
      <c r="H30" s="679"/>
      <c r="I30" s="679"/>
      <c r="J30" s="679"/>
      <c r="K30" s="680"/>
      <c r="L30" s="672"/>
      <c r="M30" s="673"/>
      <c r="N30" s="673"/>
      <c r="O30" s="673"/>
      <c r="P30" s="673"/>
      <c r="Q30" s="673"/>
      <c r="R30" s="673"/>
      <c r="S30" s="673"/>
      <c r="T30" s="673"/>
      <c r="U30" s="673"/>
      <c r="V30" s="673"/>
      <c r="W30" s="673"/>
      <c r="X30" s="674"/>
      <c r="Y30" s="388"/>
      <c r="Z30" s="389"/>
      <c r="AA30" s="389"/>
      <c r="AB30" s="819"/>
      <c r="AC30" s="678"/>
      <c r="AD30" s="679"/>
      <c r="AE30" s="679"/>
      <c r="AF30" s="679"/>
      <c r="AG30" s="680"/>
      <c r="AH30" s="672"/>
      <c r="AI30" s="673"/>
      <c r="AJ30" s="673"/>
      <c r="AK30" s="673"/>
      <c r="AL30" s="673"/>
      <c r="AM30" s="673"/>
      <c r="AN30" s="673"/>
      <c r="AO30" s="673"/>
      <c r="AP30" s="673"/>
      <c r="AQ30" s="673"/>
      <c r="AR30" s="673"/>
      <c r="AS30" s="673"/>
      <c r="AT30" s="674"/>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807"/>
    </row>
    <row r="42" spans="1:50" ht="24.75" customHeight="1" x14ac:dyDescent="0.15">
      <c r="A42" s="1045"/>
      <c r="B42" s="1046"/>
      <c r="C42" s="1046"/>
      <c r="D42" s="1046"/>
      <c r="E42" s="1046"/>
      <c r="F42" s="1047"/>
      <c r="G42" s="829" t="s">
        <v>17</v>
      </c>
      <c r="H42" s="676"/>
      <c r="I42" s="676"/>
      <c r="J42" s="676"/>
      <c r="K42" s="676"/>
      <c r="L42" s="675" t="s">
        <v>18</v>
      </c>
      <c r="M42" s="676"/>
      <c r="N42" s="676"/>
      <c r="O42" s="676"/>
      <c r="P42" s="676"/>
      <c r="Q42" s="676"/>
      <c r="R42" s="676"/>
      <c r="S42" s="676"/>
      <c r="T42" s="676"/>
      <c r="U42" s="676"/>
      <c r="V42" s="676"/>
      <c r="W42" s="676"/>
      <c r="X42" s="677"/>
      <c r="Y42" s="653" t="s">
        <v>19</v>
      </c>
      <c r="Z42" s="654"/>
      <c r="AA42" s="654"/>
      <c r="AB42" s="812"/>
      <c r="AC42" s="829" t="s">
        <v>17</v>
      </c>
      <c r="AD42" s="676"/>
      <c r="AE42" s="676"/>
      <c r="AF42" s="676"/>
      <c r="AG42" s="676"/>
      <c r="AH42" s="675" t="s">
        <v>18</v>
      </c>
      <c r="AI42" s="676"/>
      <c r="AJ42" s="676"/>
      <c r="AK42" s="676"/>
      <c r="AL42" s="676"/>
      <c r="AM42" s="676"/>
      <c r="AN42" s="676"/>
      <c r="AO42" s="676"/>
      <c r="AP42" s="676"/>
      <c r="AQ42" s="676"/>
      <c r="AR42" s="676"/>
      <c r="AS42" s="676"/>
      <c r="AT42" s="677"/>
      <c r="AU42" s="653" t="s">
        <v>19</v>
      </c>
      <c r="AV42" s="654"/>
      <c r="AW42" s="654"/>
      <c r="AX42" s="655"/>
    </row>
    <row r="43" spans="1:50" ht="24.75" customHeight="1" x14ac:dyDescent="0.15">
      <c r="A43" s="1045"/>
      <c r="B43" s="1046"/>
      <c r="C43" s="1046"/>
      <c r="D43" s="1046"/>
      <c r="E43" s="1046"/>
      <c r="F43" s="1047"/>
      <c r="G43" s="678"/>
      <c r="H43" s="679"/>
      <c r="I43" s="679"/>
      <c r="J43" s="679"/>
      <c r="K43" s="680"/>
      <c r="L43" s="672"/>
      <c r="M43" s="673"/>
      <c r="N43" s="673"/>
      <c r="O43" s="673"/>
      <c r="P43" s="673"/>
      <c r="Q43" s="673"/>
      <c r="R43" s="673"/>
      <c r="S43" s="673"/>
      <c r="T43" s="673"/>
      <c r="U43" s="673"/>
      <c r="V43" s="673"/>
      <c r="W43" s="673"/>
      <c r="X43" s="674"/>
      <c r="Y43" s="388"/>
      <c r="Z43" s="389"/>
      <c r="AA43" s="389"/>
      <c r="AB43" s="819"/>
      <c r="AC43" s="678"/>
      <c r="AD43" s="679"/>
      <c r="AE43" s="679"/>
      <c r="AF43" s="679"/>
      <c r="AG43" s="680"/>
      <c r="AH43" s="672"/>
      <c r="AI43" s="673"/>
      <c r="AJ43" s="673"/>
      <c r="AK43" s="673"/>
      <c r="AL43" s="673"/>
      <c r="AM43" s="673"/>
      <c r="AN43" s="673"/>
      <c r="AO43" s="673"/>
      <c r="AP43" s="673"/>
      <c r="AQ43" s="673"/>
      <c r="AR43" s="673"/>
      <c r="AS43" s="673"/>
      <c r="AT43" s="674"/>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807"/>
    </row>
    <row r="56" spans="1:50" ht="24.75" customHeight="1" x14ac:dyDescent="0.15">
      <c r="A56" s="1045"/>
      <c r="B56" s="1046"/>
      <c r="C56" s="1046"/>
      <c r="D56" s="1046"/>
      <c r="E56" s="1046"/>
      <c r="F56" s="1047"/>
      <c r="G56" s="829" t="s">
        <v>17</v>
      </c>
      <c r="H56" s="676"/>
      <c r="I56" s="676"/>
      <c r="J56" s="676"/>
      <c r="K56" s="676"/>
      <c r="L56" s="675" t="s">
        <v>18</v>
      </c>
      <c r="M56" s="676"/>
      <c r="N56" s="676"/>
      <c r="O56" s="676"/>
      <c r="P56" s="676"/>
      <c r="Q56" s="676"/>
      <c r="R56" s="676"/>
      <c r="S56" s="676"/>
      <c r="T56" s="676"/>
      <c r="U56" s="676"/>
      <c r="V56" s="676"/>
      <c r="W56" s="676"/>
      <c r="X56" s="677"/>
      <c r="Y56" s="653" t="s">
        <v>19</v>
      </c>
      <c r="Z56" s="654"/>
      <c r="AA56" s="654"/>
      <c r="AB56" s="812"/>
      <c r="AC56" s="829" t="s">
        <v>17</v>
      </c>
      <c r="AD56" s="676"/>
      <c r="AE56" s="676"/>
      <c r="AF56" s="676"/>
      <c r="AG56" s="676"/>
      <c r="AH56" s="675" t="s">
        <v>18</v>
      </c>
      <c r="AI56" s="676"/>
      <c r="AJ56" s="676"/>
      <c r="AK56" s="676"/>
      <c r="AL56" s="676"/>
      <c r="AM56" s="676"/>
      <c r="AN56" s="676"/>
      <c r="AO56" s="676"/>
      <c r="AP56" s="676"/>
      <c r="AQ56" s="676"/>
      <c r="AR56" s="676"/>
      <c r="AS56" s="676"/>
      <c r="AT56" s="677"/>
      <c r="AU56" s="653" t="s">
        <v>19</v>
      </c>
      <c r="AV56" s="654"/>
      <c r="AW56" s="654"/>
      <c r="AX56" s="655"/>
    </row>
    <row r="57" spans="1:50" ht="24.75" customHeight="1" x14ac:dyDescent="0.15">
      <c r="A57" s="1045"/>
      <c r="B57" s="1046"/>
      <c r="C57" s="1046"/>
      <c r="D57" s="1046"/>
      <c r="E57" s="1046"/>
      <c r="F57" s="1047"/>
      <c r="G57" s="678"/>
      <c r="H57" s="679"/>
      <c r="I57" s="679"/>
      <c r="J57" s="679"/>
      <c r="K57" s="680"/>
      <c r="L57" s="672"/>
      <c r="M57" s="673"/>
      <c r="N57" s="673"/>
      <c r="O57" s="673"/>
      <c r="P57" s="673"/>
      <c r="Q57" s="673"/>
      <c r="R57" s="673"/>
      <c r="S57" s="673"/>
      <c r="T57" s="673"/>
      <c r="U57" s="673"/>
      <c r="V57" s="673"/>
      <c r="W57" s="673"/>
      <c r="X57" s="674"/>
      <c r="Y57" s="388"/>
      <c r="Z57" s="389"/>
      <c r="AA57" s="389"/>
      <c r="AB57" s="819"/>
      <c r="AC57" s="678"/>
      <c r="AD57" s="679"/>
      <c r="AE57" s="679"/>
      <c r="AF57" s="679"/>
      <c r="AG57" s="680"/>
      <c r="AH57" s="672"/>
      <c r="AI57" s="673"/>
      <c r="AJ57" s="673"/>
      <c r="AK57" s="673"/>
      <c r="AL57" s="673"/>
      <c r="AM57" s="673"/>
      <c r="AN57" s="673"/>
      <c r="AO57" s="673"/>
      <c r="AP57" s="673"/>
      <c r="AQ57" s="673"/>
      <c r="AR57" s="673"/>
      <c r="AS57" s="673"/>
      <c r="AT57" s="674"/>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807"/>
    </row>
    <row r="69" spans="1:50" ht="25.5" customHeight="1" x14ac:dyDescent="0.15">
      <c r="A69" s="1045"/>
      <c r="B69" s="1046"/>
      <c r="C69" s="1046"/>
      <c r="D69" s="1046"/>
      <c r="E69" s="1046"/>
      <c r="F69" s="1047"/>
      <c r="G69" s="829" t="s">
        <v>17</v>
      </c>
      <c r="H69" s="676"/>
      <c r="I69" s="676"/>
      <c r="J69" s="676"/>
      <c r="K69" s="676"/>
      <c r="L69" s="675" t="s">
        <v>18</v>
      </c>
      <c r="M69" s="676"/>
      <c r="N69" s="676"/>
      <c r="O69" s="676"/>
      <c r="P69" s="676"/>
      <c r="Q69" s="676"/>
      <c r="R69" s="676"/>
      <c r="S69" s="676"/>
      <c r="T69" s="676"/>
      <c r="U69" s="676"/>
      <c r="V69" s="676"/>
      <c r="W69" s="676"/>
      <c r="X69" s="677"/>
      <c r="Y69" s="653" t="s">
        <v>19</v>
      </c>
      <c r="Z69" s="654"/>
      <c r="AA69" s="654"/>
      <c r="AB69" s="812"/>
      <c r="AC69" s="829" t="s">
        <v>17</v>
      </c>
      <c r="AD69" s="676"/>
      <c r="AE69" s="676"/>
      <c r="AF69" s="676"/>
      <c r="AG69" s="676"/>
      <c r="AH69" s="675" t="s">
        <v>18</v>
      </c>
      <c r="AI69" s="676"/>
      <c r="AJ69" s="676"/>
      <c r="AK69" s="676"/>
      <c r="AL69" s="676"/>
      <c r="AM69" s="676"/>
      <c r="AN69" s="676"/>
      <c r="AO69" s="676"/>
      <c r="AP69" s="676"/>
      <c r="AQ69" s="676"/>
      <c r="AR69" s="676"/>
      <c r="AS69" s="676"/>
      <c r="AT69" s="677"/>
      <c r="AU69" s="653" t="s">
        <v>19</v>
      </c>
      <c r="AV69" s="654"/>
      <c r="AW69" s="654"/>
      <c r="AX69" s="655"/>
    </row>
    <row r="70" spans="1:50" ht="24.75" customHeight="1" x14ac:dyDescent="0.15">
      <c r="A70" s="1045"/>
      <c r="B70" s="1046"/>
      <c r="C70" s="1046"/>
      <c r="D70" s="1046"/>
      <c r="E70" s="1046"/>
      <c r="F70" s="1047"/>
      <c r="G70" s="678"/>
      <c r="H70" s="679"/>
      <c r="I70" s="679"/>
      <c r="J70" s="679"/>
      <c r="K70" s="680"/>
      <c r="L70" s="672"/>
      <c r="M70" s="673"/>
      <c r="N70" s="673"/>
      <c r="O70" s="673"/>
      <c r="P70" s="673"/>
      <c r="Q70" s="673"/>
      <c r="R70" s="673"/>
      <c r="S70" s="673"/>
      <c r="T70" s="673"/>
      <c r="U70" s="673"/>
      <c r="V70" s="673"/>
      <c r="W70" s="673"/>
      <c r="X70" s="674"/>
      <c r="Y70" s="388"/>
      <c r="Z70" s="389"/>
      <c r="AA70" s="389"/>
      <c r="AB70" s="819"/>
      <c r="AC70" s="678"/>
      <c r="AD70" s="679"/>
      <c r="AE70" s="679"/>
      <c r="AF70" s="679"/>
      <c r="AG70" s="680"/>
      <c r="AH70" s="672"/>
      <c r="AI70" s="673"/>
      <c r="AJ70" s="673"/>
      <c r="AK70" s="673"/>
      <c r="AL70" s="673"/>
      <c r="AM70" s="673"/>
      <c r="AN70" s="673"/>
      <c r="AO70" s="673"/>
      <c r="AP70" s="673"/>
      <c r="AQ70" s="673"/>
      <c r="AR70" s="673"/>
      <c r="AS70" s="673"/>
      <c r="AT70" s="674"/>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807"/>
    </row>
    <row r="82" spans="1:50" ht="24.75" customHeight="1" x14ac:dyDescent="0.15">
      <c r="A82" s="1045"/>
      <c r="B82" s="1046"/>
      <c r="C82" s="1046"/>
      <c r="D82" s="1046"/>
      <c r="E82" s="1046"/>
      <c r="F82" s="1047"/>
      <c r="G82" s="829" t="s">
        <v>17</v>
      </c>
      <c r="H82" s="676"/>
      <c r="I82" s="676"/>
      <c r="J82" s="676"/>
      <c r="K82" s="676"/>
      <c r="L82" s="675" t="s">
        <v>18</v>
      </c>
      <c r="M82" s="676"/>
      <c r="N82" s="676"/>
      <c r="O82" s="676"/>
      <c r="P82" s="676"/>
      <c r="Q82" s="676"/>
      <c r="R82" s="676"/>
      <c r="S82" s="676"/>
      <c r="T82" s="676"/>
      <c r="U82" s="676"/>
      <c r="V82" s="676"/>
      <c r="W82" s="676"/>
      <c r="X82" s="677"/>
      <c r="Y82" s="653" t="s">
        <v>19</v>
      </c>
      <c r="Z82" s="654"/>
      <c r="AA82" s="654"/>
      <c r="AB82" s="812"/>
      <c r="AC82" s="829" t="s">
        <v>17</v>
      </c>
      <c r="AD82" s="676"/>
      <c r="AE82" s="676"/>
      <c r="AF82" s="676"/>
      <c r="AG82" s="676"/>
      <c r="AH82" s="675" t="s">
        <v>18</v>
      </c>
      <c r="AI82" s="676"/>
      <c r="AJ82" s="676"/>
      <c r="AK82" s="676"/>
      <c r="AL82" s="676"/>
      <c r="AM82" s="676"/>
      <c r="AN82" s="676"/>
      <c r="AO82" s="676"/>
      <c r="AP82" s="676"/>
      <c r="AQ82" s="676"/>
      <c r="AR82" s="676"/>
      <c r="AS82" s="676"/>
      <c r="AT82" s="677"/>
      <c r="AU82" s="653" t="s">
        <v>19</v>
      </c>
      <c r="AV82" s="654"/>
      <c r="AW82" s="654"/>
      <c r="AX82" s="655"/>
    </row>
    <row r="83" spans="1:50" ht="24.75" customHeight="1" x14ac:dyDescent="0.15">
      <c r="A83" s="1045"/>
      <c r="B83" s="1046"/>
      <c r="C83" s="1046"/>
      <c r="D83" s="1046"/>
      <c r="E83" s="1046"/>
      <c r="F83" s="1047"/>
      <c r="G83" s="678"/>
      <c r="H83" s="679"/>
      <c r="I83" s="679"/>
      <c r="J83" s="679"/>
      <c r="K83" s="680"/>
      <c r="L83" s="672"/>
      <c r="M83" s="673"/>
      <c r="N83" s="673"/>
      <c r="O83" s="673"/>
      <c r="P83" s="673"/>
      <c r="Q83" s="673"/>
      <c r="R83" s="673"/>
      <c r="S83" s="673"/>
      <c r="T83" s="673"/>
      <c r="U83" s="673"/>
      <c r="V83" s="673"/>
      <c r="W83" s="673"/>
      <c r="X83" s="674"/>
      <c r="Y83" s="388"/>
      <c r="Z83" s="389"/>
      <c r="AA83" s="389"/>
      <c r="AB83" s="819"/>
      <c r="AC83" s="678"/>
      <c r="AD83" s="679"/>
      <c r="AE83" s="679"/>
      <c r="AF83" s="679"/>
      <c r="AG83" s="680"/>
      <c r="AH83" s="672"/>
      <c r="AI83" s="673"/>
      <c r="AJ83" s="673"/>
      <c r="AK83" s="673"/>
      <c r="AL83" s="673"/>
      <c r="AM83" s="673"/>
      <c r="AN83" s="673"/>
      <c r="AO83" s="673"/>
      <c r="AP83" s="673"/>
      <c r="AQ83" s="673"/>
      <c r="AR83" s="673"/>
      <c r="AS83" s="673"/>
      <c r="AT83" s="674"/>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807"/>
    </row>
    <row r="95" spans="1:50" ht="24.75" customHeight="1" x14ac:dyDescent="0.15">
      <c r="A95" s="1045"/>
      <c r="B95" s="1046"/>
      <c r="C95" s="1046"/>
      <c r="D95" s="1046"/>
      <c r="E95" s="1046"/>
      <c r="F95" s="1047"/>
      <c r="G95" s="829" t="s">
        <v>17</v>
      </c>
      <c r="H95" s="676"/>
      <c r="I95" s="676"/>
      <c r="J95" s="676"/>
      <c r="K95" s="676"/>
      <c r="L95" s="675" t="s">
        <v>18</v>
      </c>
      <c r="M95" s="676"/>
      <c r="N95" s="676"/>
      <c r="O95" s="676"/>
      <c r="P95" s="676"/>
      <c r="Q95" s="676"/>
      <c r="R95" s="676"/>
      <c r="S95" s="676"/>
      <c r="T95" s="676"/>
      <c r="U95" s="676"/>
      <c r="V95" s="676"/>
      <c r="W95" s="676"/>
      <c r="X95" s="677"/>
      <c r="Y95" s="653" t="s">
        <v>19</v>
      </c>
      <c r="Z95" s="654"/>
      <c r="AA95" s="654"/>
      <c r="AB95" s="812"/>
      <c r="AC95" s="829" t="s">
        <v>17</v>
      </c>
      <c r="AD95" s="676"/>
      <c r="AE95" s="676"/>
      <c r="AF95" s="676"/>
      <c r="AG95" s="676"/>
      <c r="AH95" s="675" t="s">
        <v>18</v>
      </c>
      <c r="AI95" s="676"/>
      <c r="AJ95" s="676"/>
      <c r="AK95" s="676"/>
      <c r="AL95" s="676"/>
      <c r="AM95" s="676"/>
      <c r="AN95" s="676"/>
      <c r="AO95" s="676"/>
      <c r="AP95" s="676"/>
      <c r="AQ95" s="676"/>
      <c r="AR95" s="676"/>
      <c r="AS95" s="676"/>
      <c r="AT95" s="677"/>
      <c r="AU95" s="653" t="s">
        <v>19</v>
      </c>
      <c r="AV95" s="654"/>
      <c r="AW95" s="654"/>
      <c r="AX95" s="655"/>
    </row>
    <row r="96" spans="1:50" ht="24.75" customHeight="1" x14ac:dyDescent="0.15">
      <c r="A96" s="1045"/>
      <c r="B96" s="1046"/>
      <c r="C96" s="1046"/>
      <c r="D96" s="1046"/>
      <c r="E96" s="1046"/>
      <c r="F96" s="1047"/>
      <c r="G96" s="678"/>
      <c r="H96" s="679"/>
      <c r="I96" s="679"/>
      <c r="J96" s="679"/>
      <c r="K96" s="680"/>
      <c r="L96" s="672"/>
      <c r="M96" s="673"/>
      <c r="N96" s="673"/>
      <c r="O96" s="673"/>
      <c r="P96" s="673"/>
      <c r="Q96" s="673"/>
      <c r="R96" s="673"/>
      <c r="S96" s="673"/>
      <c r="T96" s="673"/>
      <c r="U96" s="673"/>
      <c r="V96" s="673"/>
      <c r="W96" s="673"/>
      <c r="X96" s="674"/>
      <c r="Y96" s="388"/>
      <c r="Z96" s="389"/>
      <c r="AA96" s="389"/>
      <c r="AB96" s="819"/>
      <c r="AC96" s="678"/>
      <c r="AD96" s="679"/>
      <c r="AE96" s="679"/>
      <c r="AF96" s="679"/>
      <c r="AG96" s="680"/>
      <c r="AH96" s="672"/>
      <c r="AI96" s="673"/>
      <c r="AJ96" s="673"/>
      <c r="AK96" s="673"/>
      <c r="AL96" s="673"/>
      <c r="AM96" s="673"/>
      <c r="AN96" s="673"/>
      <c r="AO96" s="673"/>
      <c r="AP96" s="673"/>
      <c r="AQ96" s="673"/>
      <c r="AR96" s="673"/>
      <c r="AS96" s="673"/>
      <c r="AT96" s="674"/>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07"/>
    </row>
    <row r="109" spans="1:50" ht="24.75" customHeight="1" x14ac:dyDescent="0.15">
      <c r="A109" s="1045"/>
      <c r="B109" s="1046"/>
      <c r="C109" s="1046"/>
      <c r="D109" s="1046"/>
      <c r="E109" s="1046"/>
      <c r="F109" s="1047"/>
      <c r="G109" s="829" t="s">
        <v>17</v>
      </c>
      <c r="H109" s="676"/>
      <c r="I109" s="676"/>
      <c r="J109" s="676"/>
      <c r="K109" s="676"/>
      <c r="L109" s="675" t="s">
        <v>18</v>
      </c>
      <c r="M109" s="676"/>
      <c r="N109" s="676"/>
      <c r="O109" s="676"/>
      <c r="P109" s="676"/>
      <c r="Q109" s="676"/>
      <c r="R109" s="676"/>
      <c r="S109" s="676"/>
      <c r="T109" s="676"/>
      <c r="U109" s="676"/>
      <c r="V109" s="676"/>
      <c r="W109" s="676"/>
      <c r="X109" s="677"/>
      <c r="Y109" s="653" t="s">
        <v>19</v>
      </c>
      <c r="Z109" s="654"/>
      <c r="AA109" s="654"/>
      <c r="AB109" s="812"/>
      <c r="AC109" s="829" t="s">
        <v>17</v>
      </c>
      <c r="AD109" s="676"/>
      <c r="AE109" s="676"/>
      <c r="AF109" s="676"/>
      <c r="AG109" s="676"/>
      <c r="AH109" s="675" t="s">
        <v>18</v>
      </c>
      <c r="AI109" s="676"/>
      <c r="AJ109" s="676"/>
      <c r="AK109" s="676"/>
      <c r="AL109" s="676"/>
      <c r="AM109" s="676"/>
      <c r="AN109" s="676"/>
      <c r="AO109" s="676"/>
      <c r="AP109" s="676"/>
      <c r="AQ109" s="676"/>
      <c r="AR109" s="676"/>
      <c r="AS109" s="676"/>
      <c r="AT109" s="677"/>
      <c r="AU109" s="653" t="s">
        <v>19</v>
      </c>
      <c r="AV109" s="654"/>
      <c r="AW109" s="654"/>
      <c r="AX109" s="655"/>
    </row>
    <row r="110" spans="1:50" ht="24.75" customHeight="1" x14ac:dyDescent="0.15">
      <c r="A110" s="1045"/>
      <c r="B110" s="1046"/>
      <c r="C110" s="1046"/>
      <c r="D110" s="1046"/>
      <c r="E110" s="1046"/>
      <c r="F110" s="1047"/>
      <c r="G110" s="678"/>
      <c r="H110" s="679"/>
      <c r="I110" s="679"/>
      <c r="J110" s="679"/>
      <c r="K110" s="680"/>
      <c r="L110" s="672"/>
      <c r="M110" s="673"/>
      <c r="N110" s="673"/>
      <c r="O110" s="673"/>
      <c r="P110" s="673"/>
      <c r="Q110" s="673"/>
      <c r="R110" s="673"/>
      <c r="S110" s="673"/>
      <c r="T110" s="673"/>
      <c r="U110" s="673"/>
      <c r="V110" s="673"/>
      <c r="W110" s="673"/>
      <c r="X110" s="674"/>
      <c r="Y110" s="388"/>
      <c r="Z110" s="389"/>
      <c r="AA110" s="389"/>
      <c r="AB110" s="819"/>
      <c r="AC110" s="678"/>
      <c r="AD110" s="679"/>
      <c r="AE110" s="679"/>
      <c r="AF110" s="679"/>
      <c r="AG110" s="680"/>
      <c r="AH110" s="672"/>
      <c r="AI110" s="673"/>
      <c r="AJ110" s="673"/>
      <c r="AK110" s="673"/>
      <c r="AL110" s="673"/>
      <c r="AM110" s="673"/>
      <c r="AN110" s="673"/>
      <c r="AO110" s="673"/>
      <c r="AP110" s="673"/>
      <c r="AQ110" s="673"/>
      <c r="AR110" s="673"/>
      <c r="AS110" s="673"/>
      <c r="AT110" s="674"/>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07"/>
    </row>
    <row r="122" spans="1:50" ht="25.5" customHeight="1" x14ac:dyDescent="0.15">
      <c r="A122" s="1045"/>
      <c r="B122" s="1046"/>
      <c r="C122" s="1046"/>
      <c r="D122" s="1046"/>
      <c r="E122" s="1046"/>
      <c r="F122" s="1047"/>
      <c r="G122" s="829" t="s">
        <v>17</v>
      </c>
      <c r="H122" s="676"/>
      <c r="I122" s="676"/>
      <c r="J122" s="676"/>
      <c r="K122" s="676"/>
      <c r="L122" s="675" t="s">
        <v>18</v>
      </c>
      <c r="M122" s="676"/>
      <c r="N122" s="676"/>
      <c r="O122" s="676"/>
      <c r="P122" s="676"/>
      <c r="Q122" s="676"/>
      <c r="R122" s="676"/>
      <c r="S122" s="676"/>
      <c r="T122" s="676"/>
      <c r="U122" s="676"/>
      <c r="V122" s="676"/>
      <c r="W122" s="676"/>
      <c r="X122" s="677"/>
      <c r="Y122" s="653" t="s">
        <v>19</v>
      </c>
      <c r="Z122" s="654"/>
      <c r="AA122" s="654"/>
      <c r="AB122" s="812"/>
      <c r="AC122" s="829" t="s">
        <v>17</v>
      </c>
      <c r="AD122" s="676"/>
      <c r="AE122" s="676"/>
      <c r="AF122" s="676"/>
      <c r="AG122" s="676"/>
      <c r="AH122" s="675" t="s">
        <v>18</v>
      </c>
      <c r="AI122" s="676"/>
      <c r="AJ122" s="676"/>
      <c r="AK122" s="676"/>
      <c r="AL122" s="676"/>
      <c r="AM122" s="676"/>
      <c r="AN122" s="676"/>
      <c r="AO122" s="676"/>
      <c r="AP122" s="676"/>
      <c r="AQ122" s="676"/>
      <c r="AR122" s="676"/>
      <c r="AS122" s="676"/>
      <c r="AT122" s="677"/>
      <c r="AU122" s="653" t="s">
        <v>19</v>
      </c>
      <c r="AV122" s="654"/>
      <c r="AW122" s="654"/>
      <c r="AX122" s="655"/>
    </row>
    <row r="123" spans="1:50" ht="24.75" customHeight="1" x14ac:dyDescent="0.15">
      <c r="A123" s="1045"/>
      <c r="B123" s="1046"/>
      <c r="C123" s="1046"/>
      <c r="D123" s="1046"/>
      <c r="E123" s="1046"/>
      <c r="F123" s="1047"/>
      <c r="G123" s="678"/>
      <c r="H123" s="679"/>
      <c r="I123" s="679"/>
      <c r="J123" s="679"/>
      <c r="K123" s="680"/>
      <c r="L123" s="672"/>
      <c r="M123" s="673"/>
      <c r="N123" s="673"/>
      <c r="O123" s="673"/>
      <c r="P123" s="673"/>
      <c r="Q123" s="673"/>
      <c r="R123" s="673"/>
      <c r="S123" s="673"/>
      <c r="T123" s="673"/>
      <c r="U123" s="673"/>
      <c r="V123" s="673"/>
      <c r="W123" s="673"/>
      <c r="X123" s="674"/>
      <c r="Y123" s="388"/>
      <c r="Z123" s="389"/>
      <c r="AA123" s="389"/>
      <c r="AB123" s="819"/>
      <c r="AC123" s="678"/>
      <c r="AD123" s="679"/>
      <c r="AE123" s="679"/>
      <c r="AF123" s="679"/>
      <c r="AG123" s="680"/>
      <c r="AH123" s="672"/>
      <c r="AI123" s="673"/>
      <c r="AJ123" s="673"/>
      <c r="AK123" s="673"/>
      <c r="AL123" s="673"/>
      <c r="AM123" s="673"/>
      <c r="AN123" s="673"/>
      <c r="AO123" s="673"/>
      <c r="AP123" s="673"/>
      <c r="AQ123" s="673"/>
      <c r="AR123" s="673"/>
      <c r="AS123" s="673"/>
      <c r="AT123" s="674"/>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07"/>
    </row>
    <row r="135" spans="1:50" ht="24.75" customHeight="1" x14ac:dyDescent="0.15">
      <c r="A135" s="1045"/>
      <c r="B135" s="1046"/>
      <c r="C135" s="1046"/>
      <c r="D135" s="1046"/>
      <c r="E135" s="1046"/>
      <c r="F135" s="1047"/>
      <c r="G135" s="829" t="s">
        <v>17</v>
      </c>
      <c r="H135" s="676"/>
      <c r="I135" s="676"/>
      <c r="J135" s="676"/>
      <c r="K135" s="676"/>
      <c r="L135" s="675" t="s">
        <v>18</v>
      </c>
      <c r="M135" s="676"/>
      <c r="N135" s="676"/>
      <c r="O135" s="676"/>
      <c r="P135" s="676"/>
      <c r="Q135" s="676"/>
      <c r="R135" s="676"/>
      <c r="S135" s="676"/>
      <c r="T135" s="676"/>
      <c r="U135" s="676"/>
      <c r="V135" s="676"/>
      <c r="W135" s="676"/>
      <c r="X135" s="677"/>
      <c r="Y135" s="653" t="s">
        <v>19</v>
      </c>
      <c r="Z135" s="654"/>
      <c r="AA135" s="654"/>
      <c r="AB135" s="812"/>
      <c r="AC135" s="829" t="s">
        <v>17</v>
      </c>
      <c r="AD135" s="676"/>
      <c r="AE135" s="676"/>
      <c r="AF135" s="676"/>
      <c r="AG135" s="676"/>
      <c r="AH135" s="675" t="s">
        <v>18</v>
      </c>
      <c r="AI135" s="676"/>
      <c r="AJ135" s="676"/>
      <c r="AK135" s="676"/>
      <c r="AL135" s="676"/>
      <c r="AM135" s="676"/>
      <c r="AN135" s="676"/>
      <c r="AO135" s="676"/>
      <c r="AP135" s="676"/>
      <c r="AQ135" s="676"/>
      <c r="AR135" s="676"/>
      <c r="AS135" s="676"/>
      <c r="AT135" s="677"/>
      <c r="AU135" s="653" t="s">
        <v>19</v>
      </c>
      <c r="AV135" s="654"/>
      <c r="AW135" s="654"/>
      <c r="AX135" s="655"/>
    </row>
    <row r="136" spans="1:50" ht="24.75" customHeight="1" x14ac:dyDescent="0.15">
      <c r="A136" s="1045"/>
      <c r="B136" s="1046"/>
      <c r="C136" s="1046"/>
      <c r="D136" s="1046"/>
      <c r="E136" s="1046"/>
      <c r="F136" s="1047"/>
      <c r="G136" s="678"/>
      <c r="H136" s="679"/>
      <c r="I136" s="679"/>
      <c r="J136" s="679"/>
      <c r="K136" s="680"/>
      <c r="L136" s="672"/>
      <c r="M136" s="673"/>
      <c r="N136" s="673"/>
      <c r="O136" s="673"/>
      <c r="P136" s="673"/>
      <c r="Q136" s="673"/>
      <c r="R136" s="673"/>
      <c r="S136" s="673"/>
      <c r="T136" s="673"/>
      <c r="U136" s="673"/>
      <c r="V136" s="673"/>
      <c r="W136" s="673"/>
      <c r="X136" s="674"/>
      <c r="Y136" s="388"/>
      <c r="Z136" s="389"/>
      <c r="AA136" s="389"/>
      <c r="AB136" s="819"/>
      <c r="AC136" s="678"/>
      <c r="AD136" s="679"/>
      <c r="AE136" s="679"/>
      <c r="AF136" s="679"/>
      <c r="AG136" s="680"/>
      <c r="AH136" s="672"/>
      <c r="AI136" s="673"/>
      <c r="AJ136" s="673"/>
      <c r="AK136" s="673"/>
      <c r="AL136" s="673"/>
      <c r="AM136" s="673"/>
      <c r="AN136" s="673"/>
      <c r="AO136" s="673"/>
      <c r="AP136" s="673"/>
      <c r="AQ136" s="673"/>
      <c r="AR136" s="673"/>
      <c r="AS136" s="673"/>
      <c r="AT136" s="674"/>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07"/>
    </row>
    <row r="148" spans="1:50" ht="24.75" customHeight="1" x14ac:dyDescent="0.15">
      <c r="A148" s="1045"/>
      <c r="B148" s="1046"/>
      <c r="C148" s="1046"/>
      <c r="D148" s="1046"/>
      <c r="E148" s="1046"/>
      <c r="F148" s="1047"/>
      <c r="G148" s="829" t="s">
        <v>17</v>
      </c>
      <c r="H148" s="676"/>
      <c r="I148" s="676"/>
      <c r="J148" s="676"/>
      <c r="K148" s="676"/>
      <c r="L148" s="675" t="s">
        <v>18</v>
      </c>
      <c r="M148" s="676"/>
      <c r="N148" s="676"/>
      <c r="O148" s="676"/>
      <c r="P148" s="676"/>
      <c r="Q148" s="676"/>
      <c r="R148" s="676"/>
      <c r="S148" s="676"/>
      <c r="T148" s="676"/>
      <c r="U148" s="676"/>
      <c r="V148" s="676"/>
      <c r="W148" s="676"/>
      <c r="X148" s="677"/>
      <c r="Y148" s="653" t="s">
        <v>19</v>
      </c>
      <c r="Z148" s="654"/>
      <c r="AA148" s="654"/>
      <c r="AB148" s="812"/>
      <c r="AC148" s="829" t="s">
        <v>17</v>
      </c>
      <c r="AD148" s="676"/>
      <c r="AE148" s="676"/>
      <c r="AF148" s="676"/>
      <c r="AG148" s="676"/>
      <c r="AH148" s="675" t="s">
        <v>18</v>
      </c>
      <c r="AI148" s="676"/>
      <c r="AJ148" s="676"/>
      <c r="AK148" s="676"/>
      <c r="AL148" s="676"/>
      <c r="AM148" s="676"/>
      <c r="AN148" s="676"/>
      <c r="AO148" s="676"/>
      <c r="AP148" s="676"/>
      <c r="AQ148" s="676"/>
      <c r="AR148" s="676"/>
      <c r="AS148" s="676"/>
      <c r="AT148" s="677"/>
      <c r="AU148" s="653" t="s">
        <v>19</v>
      </c>
      <c r="AV148" s="654"/>
      <c r="AW148" s="654"/>
      <c r="AX148" s="655"/>
    </row>
    <row r="149" spans="1:50" ht="24.75" customHeight="1" x14ac:dyDescent="0.15">
      <c r="A149" s="1045"/>
      <c r="B149" s="1046"/>
      <c r="C149" s="1046"/>
      <c r="D149" s="1046"/>
      <c r="E149" s="1046"/>
      <c r="F149" s="1047"/>
      <c r="G149" s="678"/>
      <c r="H149" s="679"/>
      <c r="I149" s="679"/>
      <c r="J149" s="679"/>
      <c r="K149" s="680"/>
      <c r="L149" s="672"/>
      <c r="M149" s="673"/>
      <c r="N149" s="673"/>
      <c r="O149" s="673"/>
      <c r="P149" s="673"/>
      <c r="Q149" s="673"/>
      <c r="R149" s="673"/>
      <c r="S149" s="673"/>
      <c r="T149" s="673"/>
      <c r="U149" s="673"/>
      <c r="V149" s="673"/>
      <c r="W149" s="673"/>
      <c r="X149" s="674"/>
      <c r="Y149" s="388"/>
      <c r="Z149" s="389"/>
      <c r="AA149" s="389"/>
      <c r="AB149" s="819"/>
      <c r="AC149" s="678"/>
      <c r="AD149" s="679"/>
      <c r="AE149" s="679"/>
      <c r="AF149" s="679"/>
      <c r="AG149" s="680"/>
      <c r="AH149" s="672"/>
      <c r="AI149" s="673"/>
      <c r="AJ149" s="673"/>
      <c r="AK149" s="673"/>
      <c r="AL149" s="673"/>
      <c r="AM149" s="673"/>
      <c r="AN149" s="673"/>
      <c r="AO149" s="673"/>
      <c r="AP149" s="673"/>
      <c r="AQ149" s="673"/>
      <c r="AR149" s="673"/>
      <c r="AS149" s="673"/>
      <c r="AT149" s="674"/>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07"/>
    </row>
    <row r="162" spans="1:50" ht="24.75" customHeight="1" x14ac:dyDescent="0.15">
      <c r="A162" s="1045"/>
      <c r="B162" s="1046"/>
      <c r="C162" s="1046"/>
      <c r="D162" s="1046"/>
      <c r="E162" s="1046"/>
      <c r="F162" s="1047"/>
      <c r="G162" s="829" t="s">
        <v>17</v>
      </c>
      <c r="H162" s="676"/>
      <c r="I162" s="676"/>
      <c r="J162" s="676"/>
      <c r="K162" s="676"/>
      <c r="L162" s="675" t="s">
        <v>18</v>
      </c>
      <c r="M162" s="676"/>
      <c r="N162" s="676"/>
      <c r="O162" s="676"/>
      <c r="P162" s="676"/>
      <c r="Q162" s="676"/>
      <c r="R162" s="676"/>
      <c r="S162" s="676"/>
      <c r="T162" s="676"/>
      <c r="U162" s="676"/>
      <c r="V162" s="676"/>
      <c r="W162" s="676"/>
      <c r="X162" s="677"/>
      <c r="Y162" s="653" t="s">
        <v>19</v>
      </c>
      <c r="Z162" s="654"/>
      <c r="AA162" s="654"/>
      <c r="AB162" s="812"/>
      <c r="AC162" s="829" t="s">
        <v>17</v>
      </c>
      <c r="AD162" s="676"/>
      <c r="AE162" s="676"/>
      <c r="AF162" s="676"/>
      <c r="AG162" s="676"/>
      <c r="AH162" s="675" t="s">
        <v>18</v>
      </c>
      <c r="AI162" s="676"/>
      <c r="AJ162" s="676"/>
      <c r="AK162" s="676"/>
      <c r="AL162" s="676"/>
      <c r="AM162" s="676"/>
      <c r="AN162" s="676"/>
      <c r="AO162" s="676"/>
      <c r="AP162" s="676"/>
      <c r="AQ162" s="676"/>
      <c r="AR162" s="676"/>
      <c r="AS162" s="676"/>
      <c r="AT162" s="677"/>
      <c r="AU162" s="653" t="s">
        <v>19</v>
      </c>
      <c r="AV162" s="654"/>
      <c r="AW162" s="654"/>
      <c r="AX162" s="655"/>
    </row>
    <row r="163" spans="1:50" ht="24.75" customHeight="1" x14ac:dyDescent="0.15">
      <c r="A163" s="1045"/>
      <c r="B163" s="1046"/>
      <c r="C163" s="1046"/>
      <c r="D163" s="1046"/>
      <c r="E163" s="1046"/>
      <c r="F163" s="1047"/>
      <c r="G163" s="678"/>
      <c r="H163" s="679"/>
      <c r="I163" s="679"/>
      <c r="J163" s="679"/>
      <c r="K163" s="680"/>
      <c r="L163" s="672"/>
      <c r="M163" s="673"/>
      <c r="N163" s="673"/>
      <c r="O163" s="673"/>
      <c r="P163" s="673"/>
      <c r="Q163" s="673"/>
      <c r="R163" s="673"/>
      <c r="S163" s="673"/>
      <c r="T163" s="673"/>
      <c r="U163" s="673"/>
      <c r="V163" s="673"/>
      <c r="W163" s="673"/>
      <c r="X163" s="674"/>
      <c r="Y163" s="388"/>
      <c r="Z163" s="389"/>
      <c r="AA163" s="389"/>
      <c r="AB163" s="819"/>
      <c r="AC163" s="678"/>
      <c r="AD163" s="679"/>
      <c r="AE163" s="679"/>
      <c r="AF163" s="679"/>
      <c r="AG163" s="680"/>
      <c r="AH163" s="672"/>
      <c r="AI163" s="673"/>
      <c r="AJ163" s="673"/>
      <c r="AK163" s="673"/>
      <c r="AL163" s="673"/>
      <c r="AM163" s="673"/>
      <c r="AN163" s="673"/>
      <c r="AO163" s="673"/>
      <c r="AP163" s="673"/>
      <c r="AQ163" s="673"/>
      <c r="AR163" s="673"/>
      <c r="AS163" s="673"/>
      <c r="AT163" s="674"/>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07"/>
    </row>
    <row r="175" spans="1:50" ht="25.5" customHeight="1" x14ac:dyDescent="0.15">
      <c r="A175" s="1045"/>
      <c r="B175" s="1046"/>
      <c r="C175" s="1046"/>
      <c r="D175" s="1046"/>
      <c r="E175" s="1046"/>
      <c r="F175" s="1047"/>
      <c r="G175" s="829" t="s">
        <v>17</v>
      </c>
      <c r="H175" s="676"/>
      <c r="I175" s="676"/>
      <c r="J175" s="676"/>
      <c r="K175" s="676"/>
      <c r="L175" s="675" t="s">
        <v>18</v>
      </c>
      <c r="M175" s="676"/>
      <c r="N175" s="676"/>
      <c r="O175" s="676"/>
      <c r="P175" s="676"/>
      <c r="Q175" s="676"/>
      <c r="R175" s="676"/>
      <c r="S175" s="676"/>
      <c r="T175" s="676"/>
      <c r="U175" s="676"/>
      <c r="V175" s="676"/>
      <c r="W175" s="676"/>
      <c r="X175" s="677"/>
      <c r="Y175" s="653" t="s">
        <v>19</v>
      </c>
      <c r="Z175" s="654"/>
      <c r="AA175" s="654"/>
      <c r="AB175" s="812"/>
      <c r="AC175" s="829" t="s">
        <v>17</v>
      </c>
      <c r="AD175" s="676"/>
      <c r="AE175" s="676"/>
      <c r="AF175" s="676"/>
      <c r="AG175" s="676"/>
      <c r="AH175" s="675" t="s">
        <v>18</v>
      </c>
      <c r="AI175" s="676"/>
      <c r="AJ175" s="676"/>
      <c r="AK175" s="676"/>
      <c r="AL175" s="676"/>
      <c r="AM175" s="676"/>
      <c r="AN175" s="676"/>
      <c r="AO175" s="676"/>
      <c r="AP175" s="676"/>
      <c r="AQ175" s="676"/>
      <c r="AR175" s="676"/>
      <c r="AS175" s="676"/>
      <c r="AT175" s="677"/>
      <c r="AU175" s="653" t="s">
        <v>19</v>
      </c>
      <c r="AV175" s="654"/>
      <c r="AW175" s="654"/>
      <c r="AX175" s="655"/>
    </row>
    <row r="176" spans="1:50" ht="24.75" customHeight="1" x14ac:dyDescent="0.15">
      <c r="A176" s="1045"/>
      <c r="B176" s="1046"/>
      <c r="C176" s="1046"/>
      <c r="D176" s="1046"/>
      <c r="E176" s="1046"/>
      <c r="F176" s="1047"/>
      <c r="G176" s="678"/>
      <c r="H176" s="679"/>
      <c r="I176" s="679"/>
      <c r="J176" s="679"/>
      <c r="K176" s="680"/>
      <c r="L176" s="672"/>
      <c r="M176" s="673"/>
      <c r="N176" s="673"/>
      <c r="O176" s="673"/>
      <c r="P176" s="673"/>
      <c r="Q176" s="673"/>
      <c r="R176" s="673"/>
      <c r="S176" s="673"/>
      <c r="T176" s="673"/>
      <c r="U176" s="673"/>
      <c r="V176" s="673"/>
      <c r="W176" s="673"/>
      <c r="X176" s="674"/>
      <c r="Y176" s="388"/>
      <c r="Z176" s="389"/>
      <c r="AA176" s="389"/>
      <c r="AB176" s="819"/>
      <c r="AC176" s="678"/>
      <c r="AD176" s="679"/>
      <c r="AE176" s="679"/>
      <c r="AF176" s="679"/>
      <c r="AG176" s="680"/>
      <c r="AH176" s="672"/>
      <c r="AI176" s="673"/>
      <c r="AJ176" s="673"/>
      <c r="AK176" s="673"/>
      <c r="AL176" s="673"/>
      <c r="AM176" s="673"/>
      <c r="AN176" s="673"/>
      <c r="AO176" s="673"/>
      <c r="AP176" s="673"/>
      <c r="AQ176" s="673"/>
      <c r="AR176" s="673"/>
      <c r="AS176" s="673"/>
      <c r="AT176" s="674"/>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07"/>
    </row>
    <row r="188" spans="1:50" ht="24.75" customHeight="1" x14ac:dyDescent="0.15">
      <c r="A188" s="1045"/>
      <c r="B188" s="1046"/>
      <c r="C188" s="1046"/>
      <c r="D188" s="1046"/>
      <c r="E188" s="1046"/>
      <c r="F188" s="1047"/>
      <c r="G188" s="829" t="s">
        <v>17</v>
      </c>
      <c r="H188" s="676"/>
      <c r="I188" s="676"/>
      <c r="J188" s="676"/>
      <c r="K188" s="676"/>
      <c r="L188" s="675" t="s">
        <v>18</v>
      </c>
      <c r="M188" s="676"/>
      <c r="N188" s="676"/>
      <c r="O188" s="676"/>
      <c r="P188" s="676"/>
      <c r="Q188" s="676"/>
      <c r="R188" s="676"/>
      <c r="S188" s="676"/>
      <c r="T188" s="676"/>
      <c r="U188" s="676"/>
      <c r="V188" s="676"/>
      <c r="W188" s="676"/>
      <c r="X188" s="677"/>
      <c r="Y188" s="653" t="s">
        <v>19</v>
      </c>
      <c r="Z188" s="654"/>
      <c r="AA188" s="654"/>
      <c r="AB188" s="812"/>
      <c r="AC188" s="829" t="s">
        <v>17</v>
      </c>
      <c r="AD188" s="676"/>
      <c r="AE188" s="676"/>
      <c r="AF188" s="676"/>
      <c r="AG188" s="676"/>
      <c r="AH188" s="675" t="s">
        <v>18</v>
      </c>
      <c r="AI188" s="676"/>
      <c r="AJ188" s="676"/>
      <c r="AK188" s="676"/>
      <c r="AL188" s="676"/>
      <c r="AM188" s="676"/>
      <c r="AN188" s="676"/>
      <c r="AO188" s="676"/>
      <c r="AP188" s="676"/>
      <c r="AQ188" s="676"/>
      <c r="AR188" s="676"/>
      <c r="AS188" s="676"/>
      <c r="AT188" s="677"/>
      <c r="AU188" s="653" t="s">
        <v>19</v>
      </c>
      <c r="AV188" s="654"/>
      <c r="AW188" s="654"/>
      <c r="AX188" s="655"/>
    </row>
    <row r="189" spans="1:50" ht="24.75" customHeight="1" x14ac:dyDescent="0.15">
      <c r="A189" s="1045"/>
      <c r="B189" s="1046"/>
      <c r="C189" s="1046"/>
      <c r="D189" s="1046"/>
      <c r="E189" s="1046"/>
      <c r="F189" s="1047"/>
      <c r="G189" s="678"/>
      <c r="H189" s="679"/>
      <c r="I189" s="679"/>
      <c r="J189" s="679"/>
      <c r="K189" s="680"/>
      <c r="L189" s="672"/>
      <c r="M189" s="673"/>
      <c r="N189" s="673"/>
      <c r="O189" s="673"/>
      <c r="P189" s="673"/>
      <c r="Q189" s="673"/>
      <c r="R189" s="673"/>
      <c r="S189" s="673"/>
      <c r="T189" s="673"/>
      <c r="U189" s="673"/>
      <c r="V189" s="673"/>
      <c r="W189" s="673"/>
      <c r="X189" s="674"/>
      <c r="Y189" s="388"/>
      <c r="Z189" s="389"/>
      <c r="AA189" s="389"/>
      <c r="AB189" s="819"/>
      <c r="AC189" s="678"/>
      <c r="AD189" s="679"/>
      <c r="AE189" s="679"/>
      <c r="AF189" s="679"/>
      <c r="AG189" s="680"/>
      <c r="AH189" s="672"/>
      <c r="AI189" s="673"/>
      <c r="AJ189" s="673"/>
      <c r="AK189" s="673"/>
      <c r="AL189" s="673"/>
      <c r="AM189" s="673"/>
      <c r="AN189" s="673"/>
      <c r="AO189" s="673"/>
      <c r="AP189" s="673"/>
      <c r="AQ189" s="673"/>
      <c r="AR189" s="673"/>
      <c r="AS189" s="673"/>
      <c r="AT189" s="674"/>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07"/>
    </row>
    <row r="201" spans="1:50" ht="24.75" customHeight="1" x14ac:dyDescent="0.15">
      <c r="A201" s="1045"/>
      <c r="B201" s="1046"/>
      <c r="C201" s="1046"/>
      <c r="D201" s="1046"/>
      <c r="E201" s="1046"/>
      <c r="F201" s="1047"/>
      <c r="G201" s="829" t="s">
        <v>17</v>
      </c>
      <c r="H201" s="676"/>
      <c r="I201" s="676"/>
      <c r="J201" s="676"/>
      <c r="K201" s="676"/>
      <c r="L201" s="675" t="s">
        <v>18</v>
      </c>
      <c r="M201" s="676"/>
      <c r="N201" s="676"/>
      <c r="O201" s="676"/>
      <c r="P201" s="676"/>
      <c r="Q201" s="676"/>
      <c r="R201" s="676"/>
      <c r="S201" s="676"/>
      <c r="T201" s="676"/>
      <c r="U201" s="676"/>
      <c r="V201" s="676"/>
      <c r="W201" s="676"/>
      <c r="X201" s="677"/>
      <c r="Y201" s="653" t="s">
        <v>19</v>
      </c>
      <c r="Z201" s="654"/>
      <c r="AA201" s="654"/>
      <c r="AB201" s="812"/>
      <c r="AC201" s="829" t="s">
        <v>17</v>
      </c>
      <c r="AD201" s="676"/>
      <c r="AE201" s="676"/>
      <c r="AF201" s="676"/>
      <c r="AG201" s="676"/>
      <c r="AH201" s="675" t="s">
        <v>18</v>
      </c>
      <c r="AI201" s="676"/>
      <c r="AJ201" s="676"/>
      <c r="AK201" s="676"/>
      <c r="AL201" s="676"/>
      <c r="AM201" s="676"/>
      <c r="AN201" s="676"/>
      <c r="AO201" s="676"/>
      <c r="AP201" s="676"/>
      <c r="AQ201" s="676"/>
      <c r="AR201" s="676"/>
      <c r="AS201" s="676"/>
      <c r="AT201" s="677"/>
      <c r="AU201" s="653" t="s">
        <v>19</v>
      </c>
      <c r="AV201" s="654"/>
      <c r="AW201" s="654"/>
      <c r="AX201" s="655"/>
    </row>
    <row r="202" spans="1:50" ht="24.75" customHeight="1" x14ac:dyDescent="0.15">
      <c r="A202" s="1045"/>
      <c r="B202" s="1046"/>
      <c r="C202" s="1046"/>
      <c r="D202" s="1046"/>
      <c r="E202" s="1046"/>
      <c r="F202" s="1047"/>
      <c r="G202" s="678"/>
      <c r="H202" s="679"/>
      <c r="I202" s="679"/>
      <c r="J202" s="679"/>
      <c r="K202" s="680"/>
      <c r="L202" s="672"/>
      <c r="M202" s="673"/>
      <c r="N202" s="673"/>
      <c r="O202" s="673"/>
      <c r="P202" s="673"/>
      <c r="Q202" s="673"/>
      <c r="R202" s="673"/>
      <c r="S202" s="673"/>
      <c r="T202" s="673"/>
      <c r="U202" s="673"/>
      <c r="V202" s="673"/>
      <c r="W202" s="673"/>
      <c r="X202" s="674"/>
      <c r="Y202" s="388"/>
      <c r="Z202" s="389"/>
      <c r="AA202" s="389"/>
      <c r="AB202" s="819"/>
      <c r="AC202" s="678"/>
      <c r="AD202" s="679"/>
      <c r="AE202" s="679"/>
      <c r="AF202" s="679"/>
      <c r="AG202" s="680"/>
      <c r="AH202" s="672"/>
      <c r="AI202" s="673"/>
      <c r="AJ202" s="673"/>
      <c r="AK202" s="673"/>
      <c r="AL202" s="673"/>
      <c r="AM202" s="673"/>
      <c r="AN202" s="673"/>
      <c r="AO202" s="673"/>
      <c r="AP202" s="673"/>
      <c r="AQ202" s="673"/>
      <c r="AR202" s="673"/>
      <c r="AS202" s="673"/>
      <c r="AT202" s="674"/>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07"/>
    </row>
    <row r="215" spans="1:50" ht="24.75" customHeight="1" x14ac:dyDescent="0.15">
      <c r="A215" s="1045"/>
      <c r="B215" s="1046"/>
      <c r="C215" s="1046"/>
      <c r="D215" s="1046"/>
      <c r="E215" s="1046"/>
      <c r="F215" s="1047"/>
      <c r="G215" s="829" t="s">
        <v>17</v>
      </c>
      <c r="H215" s="676"/>
      <c r="I215" s="676"/>
      <c r="J215" s="676"/>
      <c r="K215" s="676"/>
      <c r="L215" s="675" t="s">
        <v>18</v>
      </c>
      <c r="M215" s="676"/>
      <c r="N215" s="676"/>
      <c r="O215" s="676"/>
      <c r="P215" s="676"/>
      <c r="Q215" s="676"/>
      <c r="R215" s="676"/>
      <c r="S215" s="676"/>
      <c r="T215" s="676"/>
      <c r="U215" s="676"/>
      <c r="V215" s="676"/>
      <c r="W215" s="676"/>
      <c r="X215" s="677"/>
      <c r="Y215" s="653" t="s">
        <v>19</v>
      </c>
      <c r="Z215" s="654"/>
      <c r="AA215" s="654"/>
      <c r="AB215" s="812"/>
      <c r="AC215" s="829" t="s">
        <v>17</v>
      </c>
      <c r="AD215" s="676"/>
      <c r="AE215" s="676"/>
      <c r="AF215" s="676"/>
      <c r="AG215" s="676"/>
      <c r="AH215" s="675" t="s">
        <v>18</v>
      </c>
      <c r="AI215" s="676"/>
      <c r="AJ215" s="676"/>
      <c r="AK215" s="676"/>
      <c r="AL215" s="676"/>
      <c r="AM215" s="676"/>
      <c r="AN215" s="676"/>
      <c r="AO215" s="676"/>
      <c r="AP215" s="676"/>
      <c r="AQ215" s="676"/>
      <c r="AR215" s="676"/>
      <c r="AS215" s="676"/>
      <c r="AT215" s="677"/>
      <c r="AU215" s="653" t="s">
        <v>19</v>
      </c>
      <c r="AV215" s="654"/>
      <c r="AW215" s="654"/>
      <c r="AX215" s="655"/>
    </row>
    <row r="216" spans="1:50" ht="24.75" customHeight="1" x14ac:dyDescent="0.15">
      <c r="A216" s="1045"/>
      <c r="B216" s="1046"/>
      <c r="C216" s="1046"/>
      <c r="D216" s="1046"/>
      <c r="E216" s="1046"/>
      <c r="F216" s="1047"/>
      <c r="G216" s="678"/>
      <c r="H216" s="679"/>
      <c r="I216" s="679"/>
      <c r="J216" s="679"/>
      <c r="K216" s="680"/>
      <c r="L216" s="672"/>
      <c r="M216" s="673"/>
      <c r="N216" s="673"/>
      <c r="O216" s="673"/>
      <c r="P216" s="673"/>
      <c r="Q216" s="673"/>
      <c r="R216" s="673"/>
      <c r="S216" s="673"/>
      <c r="T216" s="673"/>
      <c r="U216" s="673"/>
      <c r="V216" s="673"/>
      <c r="W216" s="673"/>
      <c r="X216" s="674"/>
      <c r="Y216" s="388"/>
      <c r="Z216" s="389"/>
      <c r="AA216" s="389"/>
      <c r="AB216" s="819"/>
      <c r="AC216" s="678"/>
      <c r="AD216" s="679"/>
      <c r="AE216" s="679"/>
      <c r="AF216" s="679"/>
      <c r="AG216" s="680"/>
      <c r="AH216" s="672"/>
      <c r="AI216" s="673"/>
      <c r="AJ216" s="673"/>
      <c r="AK216" s="673"/>
      <c r="AL216" s="673"/>
      <c r="AM216" s="673"/>
      <c r="AN216" s="673"/>
      <c r="AO216" s="673"/>
      <c r="AP216" s="673"/>
      <c r="AQ216" s="673"/>
      <c r="AR216" s="673"/>
      <c r="AS216" s="673"/>
      <c r="AT216" s="674"/>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07"/>
    </row>
    <row r="228" spans="1:50" ht="25.5" customHeight="1" x14ac:dyDescent="0.15">
      <c r="A228" s="1045"/>
      <c r="B228" s="1046"/>
      <c r="C228" s="1046"/>
      <c r="D228" s="1046"/>
      <c r="E228" s="1046"/>
      <c r="F228" s="1047"/>
      <c r="G228" s="829" t="s">
        <v>17</v>
      </c>
      <c r="H228" s="676"/>
      <c r="I228" s="676"/>
      <c r="J228" s="676"/>
      <c r="K228" s="676"/>
      <c r="L228" s="675" t="s">
        <v>18</v>
      </c>
      <c r="M228" s="676"/>
      <c r="N228" s="676"/>
      <c r="O228" s="676"/>
      <c r="P228" s="676"/>
      <c r="Q228" s="676"/>
      <c r="R228" s="676"/>
      <c r="S228" s="676"/>
      <c r="T228" s="676"/>
      <c r="U228" s="676"/>
      <c r="V228" s="676"/>
      <c r="W228" s="676"/>
      <c r="X228" s="677"/>
      <c r="Y228" s="653" t="s">
        <v>19</v>
      </c>
      <c r="Z228" s="654"/>
      <c r="AA228" s="654"/>
      <c r="AB228" s="812"/>
      <c r="AC228" s="829" t="s">
        <v>17</v>
      </c>
      <c r="AD228" s="676"/>
      <c r="AE228" s="676"/>
      <c r="AF228" s="676"/>
      <c r="AG228" s="676"/>
      <c r="AH228" s="675" t="s">
        <v>18</v>
      </c>
      <c r="AI228" s="676"/>
      <c r="AJ228" s="676"/>
      <c r="AK228" s="676"/>
      <c r="AL228" s="676"/>
      <c r="AM228" s="676"/>
      <c r="AN228" s="676"/>
      <c r="AO228" s="676"/>
      <c r="AP228" s="676"/>
      <c r="AQ228" s="676"/>
      <c r="AR228" s="676"/>
      <c r="AS228" s="676"/>
      <c r="AT228" s="677"/>
      <c r="AU228" s="653" t="s">
        <v>19</v>
      </c>
      <c r="AV228" s="654"/>
      <c r="AW228" s="654"/>
      <c r="AX228" s="655"/>
    </row>
    <row r="229" spans="1:50" ht="24.75" customHeight="1" x14ac:dyDescent="0.15">
      <c r="A229" s="1045"/>
      <c r="B229" s="1046"/>
      <c r="C229" s="1046"/>
      <c r="D229" s="1046"/>
      <c r="E229" s="1046"/>
      <c r="F229" s="1047"/>
      <c r="G229" s="678"/>
      <c r="H229" s="679"/>
      <c r="I229" s="679"/>
      <c r="J229" s="679"/>
      <c r="K229" s="680"/>
      <c r="L229" s="672"/>
      <c r="M229" s="673"/>
      <c r="N229" s="673"/>
      <c r="O229" s="673"/>
      <c r="P229" s="673"/>
      <c r="Q229" s="673"/>
      <c r="R229" s="673"/>
      <c r="S229" s="673"/>
      <c r="T229" s="673"/>
      <c r="U229" s="673"/>
      <c r="V229" s="673"/>
      <c r="W229" s="673"/>
      <c r="X229" s="674"/>
      <c r="Y229" s="388"/>
      <c r="Z229" s="389"/>
      <c r="AA229" s="389"/>
      <c r="AB229" s="819"/>
      <c r="AC229" s="678"/>
      <c r="AD229" s="679"/>
      <c r="AE229" s="679"/>
      <c r="AF229" s="679"/>
      <c r="AG229" s="680"/>
      <c r="AH229" s="672"/>
      <c r="AI229" s="673"/>
      <c r="AJ229" s="673"/>
      <c r="AK229" s="673"/>
      <c r="AL229" s="673"/>
      <c r="AM229" s="673"/>
      <c r="AN229" s="673"/>
      <c r="AO229" s="673"/>
      <c r="AP229" s="673"/>
      <c r="AQ229" s="673"/>
      <c r="AR229" s="673"/>
      <c r="AS229" s="673"/>
      <c r="AT229" s="674"/>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07"/>
    </row>
    <row r="241" spans="1:50" ht="24.75" customHeight="1" x14ac:dyDescent="0.15">
      <c r="A241" s="1045"/>
      <c r="B241" s="1046"/>
      <c r="C241" s="1046"/>
      <c r="D241" s="1046"/>
      <c r="E241" s="1046"/>
      <c r="F241" s="1047"/>
      <c r="G241" s="829" t="s">
        <v>17</v>
      </c>
      <c r="H241" s="676"/>
      <c r="I241" s="676"/>
      <c r="J241" s="676"/>
      <c r="K241" s="676"/>
      <c r="L241" s="675" t="s">
        <v>18</v>
      </c>
      <c r="M241" s="676"/>
      <c r="N241" s="676"/>
      <c r="O241" s="676"/>
      <c r="P241" s="676"/>
      <c r="Q241" s="676"/>
      <c r="R241" s="676"/>
      <c r="S241" s="676"/>
      <c r="T241" s="676"/>
      <c r="U241" s="676"/>
      <c r="V241" s="676"/>
      <c r="W241" s="676"/>
      <c r="X241" s="677"/>
      <c r="Y241" s="653" t="s">
        <v>19</v>
      </c>
      <c r="Z241" s="654"/>
      <c r="AA241" s="654"/>
      <c r="AB241" s="812"/>
      <c r="AC241" s="829" t="s">
        <v>17</v>
      </c>
      <c r="AD241" s="676"/>
      <c r="AE241" s="676"/>
      <c r="AF241" s="676"/>
      <c r="AG241" s="676"/>
      <c r="AH241" s="675" t="s">
        <v>18</v>
      </c>
      <c r="AI241" s="676"/>
      <c r="AJ241" s="676"/>
      <c r="AK241" s="676"/>
      <c r="AL241" s="676"/>
      <c r="AM241" s="676"/>
      <c r="AN241" s="676"/>
      <c r="AO241" s="676"/>
      <c r="AP241" s="676"/>
      <c r="AQ241" s="676"/>
      <c r="AR241" s="676"/>
      <c r="AS241" s="676"/>
      <c r="AT241" s="677"/>
      <c r="AU241" s="653" t="s">
        <v>19</v>
      </c>
      <c r="AV241" s="654"/>
      <c r="AW241" s="654"/>
      <c r="AX241" s="655"/>
    </row>
    <row r="242" spans="1:50" ht="24.75" customHeight="1" x14ac:dyDescent="0.15">
      <c r="A242" s="1045"/>
      <c r="B242" s="1046"/>
      <c r="C242" s="1046"/>
      <c r="D242" s="1046"/>
      <c r="E242" s="1046"/>
      <c r="F242" s="1047"/>
      <c r="G242" s="678"/>
      <c r="H242" s="679"/>
      <c r="I242" s="679"/>
      <c r="J242" s="679"/>
      <c r="K242" s="680"/>
      <c r="L242" s="672"/>
      <c r="M242" s="673"/>
      <c r="N242" s="673"/>
      <c r="O242" s="673"/>
      <c r="P242" s="673"/>
      <c r="Q242" s="673"/>
      <c r="R242" s="673"/>
      <c r="S242" s="673"/>
      <c r="T242" s="673"/>
      <c r="U242" s="673"/>
      <c r="V242" s="673"/>
      <c r="W242" s="673"/>
      <c r="X242" s="674"/>
      <c r="Y242" s="388"/>
      <c r="Z242" s="389"/>
      <c r="AA242" s="389"/>
      <c r="AB242" s="819"/>
      <c r="AC242" s="678"/>
      <c r="AD242" s="679"/>
      <c r="AE242" s="679"/>
      <c r="AF242" s="679"/>
      <c r="AG242" s="680"/>
      <c r="AH242" s="672"/>
      <c r="AI242" s="673"/>
      <c r="AJ242" s="673"/>
      <c r="AK242" s="673"/>
      <c r="AL242" s="673"/>
      <c r="AM242" s="673"/>
      <c r="AN242" s="673"/>
      <c r="AO242" s="673"/>
      <c r="AP242" s="673"/>
      <c r="AQ242" s="673"/>
      <c r="AR242" s="673"/>
      <c r="AS242" s="673"/>
      <c r="AT242" s="674"/>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07"/>
    </row>
    <row r="254" spans="1:50" ht="24.75" customHeight="1" x14ac:dyDescent="0.15">
      <c r="A254" s="1045"/>
      <c r="B254" s="1046"/>
      <c r="C254" s="1046"/>
      <c r="D254" s="1046"/>
      <c r="E254" s="1046"/>
      <c r="F254" s="1047"/>
      <c r="G254" s="829" t="s">
        <v>17</v>
      </c>
      <c r="H254" s="676"/>
      <c r="I254" s="676"/>
      <c r="J254" s="676"/>
      <c r="K254" s="676"/>
      <c r="L254" s="675" t="s">
        <v>18</v>
      </c>
      <c r="M254" s="676"/>
      <c r="N254" s="676"/>
      <c r="O254" s="676"/>
      <c r="P254" s="676"/>
      <c r="Q254" s="676"/>
      <c r="R254" s="676"/>
      <c r="S254" s="676"/>
      <c r="T254" s="676"/>
      <c r="U254" s="676"/>
      <c r="V254" s="676"/>
      <c r="W254" s="676"/>
      <c r="X254" s="677"/>
      <c r="Y254" s="653" t="s">
        <v>19</v>
      </c>
      <c r="Z254" s="654"/>
      <c r="AA254" s="654"/>
      <c r="AB254" s="812"/>
      <c r="AC254" s="829" t="s">
        <v>17</v>
      </c>
      <c r="AD254" s="676"/>
      <c r="AE254" s="676"/>
      <c r="AF254" s="676"/>
      <c r="AG254" s="676"/>
      <c r="AH254" s="675" t="s">
        <v>18</v>
      </c>
      <c r="AI254" s="676"/>
      <c r="AJ254" s="676"/>
      <c r="AK254" s="676"/>
      <c r="AL254" s="676"/>
      <c r="AM254" s="676"/>
      <c r="AN254" s="676"/>
      <c r="AO254" s="676"/>
      <c r="AP254" s="676"/>
      <c r="AQ254" s="676"/>
      <c r="AR254" s="676"/>
      <c r="AS254" s="676"/>
      <c r="AT254" s="677"/>
      <c r="AU254" s="653" t="s">
        <v>19</v>
      </c>
      <c r="AV254" s="654"/>
      <c r="AW254" s="654"/>
      <c r="AX254" s="655"/>
    </row>
    <row r="255" spans="1:50" ht="24.75" customHeight="1" x14ac:dyDescent="0.15">
      <c r="A255" s="1045"/>
      <c r="B255" s="1046"/>
      <c r="C255" s="1046"/>
      <c r="D255" s="1046"/>
      <c r="E255" s="1046"/>
      <c r="F255" s="1047"/>
      <c r="G255" s="678"/>
      <c r="H255" s="679"/>
      <c r="I255" s="679"/>
      <c r="J255" s="679"/>
      <c r="K255" s="680"/>
      <c r="L255" s="672"/>
      <c r="M255" s="673"/>
      <c r="N255" s="673"/>
      <c r="O255" s="673"/>
      <c r="P255" s="673"/>
      <c r="Q255" s="673"/>
      <c r="R255" s="673"/>
      <c r="S255" s="673"/>
      <c r="T255" s="673"/>
      <c r="U255" s="673"/>
      <c r="V255" s="673"/>
      <c r="W255" s="673"/>
      <c r="X255" s="674"/>
      <c r="Y255" s="388"/>
      <c r="Z255" s="389"/>
      <c r="AA255" s="389"/>
      <c r="AB255" s="819"/>
      <c r="AC255" s="678"/>
      <c r="AD255" s="679"/>
      <c r="AE255" s="679"/>
      <c r="AF255" s="679"/>
      <c r="AG255" s="680"/>
      <c r="AH255" s="672"/>
      <c r="AI255" s="673"/>
      <c r="AJ255" s="673"/>
      <c r="AK255" s="673"/>
      <c r="AL255" s="673"/>
      <c r="AM255" s="673"/>
      <c r="AN255" s="673"/>
      <c r="AO255" s="673"/>
      <c r="AP255" s="673"/>
      <c r="AQ255" s="673"/>
      <c r="AR255" s="673"/>
      <c r="AS255" s="673"/>
      <c r="AT255" s="674"/>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2019-05-29T01:14:15Z</cp:lastPrinted>
  <dcterms:created xsi:type="dcterms:W3CDTF">2012-03-13T00:50:25Z</dcterms:created>
  <dcterms:modified xsi:type="dcterms:W3CDTF">2019-06-21T01:04:45Z</dcterms:modified>
</cp:coreProperties>
</file>